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D:\DOCUMENTOS\TECNOLOGIAS DE LA INFORMACION\DATOS ABIERTOS\CONJUNTO DE DATOS\PLANEACION\"/>
    </mc:Choice>
  </mc:AlternateContent>
  <xr:revisionPtr revIDLastSave="0" documentId="13_ncr:1_{4EAA0362-362F-49C8-B04E-1DBBF8470537}" xr6:coauthVersionLast="47" xr6:coauthVersionMax="47" xr10:uidLastSave="{00000000-0000-0000-0000-000000000000}"/>
  <bookViews>
    <workbookView xWindow="-108" yWindow="-108" windowWidth="23256" windowHeight="12576" xr2:uid="{A8FB85AC-DF36-4EE9-BA03-F2EDC8C459F4}"/>
  </bookViews>
  <sheets>
    <sheet name="2018-2019"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50" i="1" l="1"/>
  <c r="F149" i="1"/>
  <c r="F148" i="1"/>
  <c r="F147" i="1"/>
  <c r="F146" i="1"/>
  <c r="F145" i="1"/>
  <c r="F144" i="1"/>
  <c r="F143" i="1"/>
  <c r="F142" i="1"/>
  <c r="F141" i="1"/>
  <c r="F140" i="1"/>
  <c r="F139" i="1"/>
  <c r="F138" i="1"/>
  <c r="F137" i="1"/>
  <c r="F136" i="1"/>
  <c r="F135" i="1"/>
  <c r="F134" i="1"/>
  <c r="F133" i="1"/>
  <c r="F132" i="1"/>
  <c r="F131" i="1"/>
  <c r="F130" i="1"/>
  <c r="F129" i="1"/>
  <c r="F128" i="1"/>
  <c r="F127" i="1"/>
  <c r="F126" i="1"/>
  <c r="E125" i="1"/>
  <c r="F125" i="1" s="1"/>
  <c r="F124" i="1"/>
  <c r="F123" i="1"/>
  <c r="F122" i="1"/>
  <c r="F121" i="1"/>
  <c r="F120" i="1"/>
  <c r="F119" i="1"/>
  <c r="F118" i="1"/>
  <c r="F117" i="1"/>
  <c r="F116" i="1"/>
  <c r="F115" i="1"/>
  <c r="F114" i="1"/>
  <c r="F113" i="1"/>
  <c r="F112" i="1"/>
  <c r="F111" i="1"/>
  <c r="F110" i="1"/>
  <c r="F109" i="1"/>
  <c r="F108" i="1"/>
  <c r="F107" i="1"/>
  <c r="F106" i="1"/>
  <c r="F105" i="1"/>
  <c r="F104" i="1"/>
  <c r="E103" i="1"/>
  <c r="F103" i="1" s="1"/>
  <c r="F102" i="1"/>
  <c r="F101" i="1"/>
  <c r="F100" i="1"/>
  <c r="F99" i="1"/>
  <c r="F98" i="1"/>
  <c r="F97" i="1"/>
  <c r="F96" i="1"/>
  <c r="F95" i="1"/>
  <c r="F94" i="1"/>
  <c r="F93" i="1"/>
  <c r="F92" i="1"/>
  <c r="F91" i="1"/>
  <c r="F90" i="1"/>
  <c r="F89" i="1"/>
  <c r="F88" i="1"/>
  <c r="F87" i="1"/>
  <c r="F86" i="1"/>
  <c r="F85" i="1"/>
  <c r="F84" i="1"/>
  <c r="F83" i="1"/>
  <c r="E82" i="1"/>
  <c r="F82" i="1" s="1"/>
  <c r="F81" i="1"/>
  <c r="F80" i="1"/>
  <c r="F79" i="1"/>
  <c r="F78" i="1"/>
  <c r="F77" i="1"/>
  <c r="F76" i="1"/>
  <c r="F75" i="1"/>
  <c r="F74" i="1"/>
  <c r="F73" i="1"/>
  <c r="F72" i="1"/>
  <c r="F71" i="1"/>
  <c r="F70" i="1"/>
  <c r="F69" i="1"/>
  <c r="F68" i="1"/>
  <c r="F6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D155" authorId="0" shapeId="0" xr:uid="{D03AAAA2-A61B-453C-AF31-D295FED9F40C}">
      <text>
        <r>
          <rPr>
            <sz val="11"/>
            <color theme="1"/>
            <rFont val="Arial"/>
            <family val="2"/>
          </rPr>
          <t>======
ID#AAAAIx9OtYY
Julitza Marcela Fuentes Polo    (2020-12-01 19:30:54)
160.000.000 Vigencia actual 
160.000.000 año seguiente</t>
        </r>
      </text>
    </comment>
    <comment ref="F155" authorId="0" shapeId="0" xr:uid="{1E1A204D-F0B8-43F2-9C33-80899F288385}">
      <text>
        <r>
          <rPr>
            <sz val="11"/>
            <color theme="1"/>
            <rFont val="Arial"/>
            <family val="2"/>
          </rPr>
          <t>======
ID#AAAAIx9OtYY
Julitza Marcela Fuentes Polo    (2020-12-01 19:30:54)
160.000.000 Vigencia actual 
160.000.000 año seguiente</t>
        </r>
      </text>
    </comment>
    <comment ref="C156" authorId="0" shapeId="0" xr:uid="{99F5C717-F86C-419F-9CC7-C2F1570BABBD}">
      <text>
        <r>
          <rPr>
            <sz val="11"/>
            <color theme="1"/>
            <rFont val="Arial"/>
            <family val="2"/>
          </rPr>
          <t>======
ID#AAAAIx9OtN8
Julitza Marcela Fuentes Polo    (2020-12-01 19:21:12)
El proyecto presenta similitudes metodológicas con el proyecto con dódigo BPIN2020002470004</t>
        </r>
      </text>
    </comment>
    <comment ref="C157" authorId="0" shapeId="0" xr:uid="{648E2FD7-B0D0-4583-AA37-72DA7527515E}">
      <text>
        <r>
          <rPr>
            <sz val="11"/>
            <color theme="1"/>
            <rFont val="Arial"/>
            <family val="2"/>
          </rPr>
          <t>======
ID#AAAAIx9OtX4
Julitza Marcela Fuentes Polo    (2020-12-01 19:28:28)
El informe de radicación y viabilidad presenta una inconsistencia en el valor del proyecto, se requiere revisar el CDP expedido.</t>
        </r>
      </text>
    </comment>
    <comment ref="C159" authorId="0" shapeId="0" xr:uid="{7113378C-C6C3-4E39-AA51-32EBF8012A47}">
      <text>
        <r>
          <rPr>
            <sz val="11"/>
            <color theme="1"/>
            <rFont val="Arial"/>
            <family val="2"/>
          </rPr>
          <t>======
ID#AAAAIx9OtcE
Julitza Marcela Fuentes Polo    (2020-12-01 19:41:32)
Verificación de recursos</t>
        </r>
      </text>
    </comment>
    <comment ref="D164" authorId="0" shapeId="0" xr:uid="{66A81734-138C-4791-989E-84ED43E4FF07}">
      <text>
        <r>
          <rPr>
            <sz val="11"/>
            <color theme="1"/>
            <rFont val="Arial"/>
            <family val="2"/>
          </rPr>
          <t>======
ID#AAAAK3pQBVs
Julitza Marcela Fuentes Polo    (2020-12-02 13:52:49)
El informe de radicación y viabilidad presenta una inconsistencia en el valor del proyecto, se requiere revisar el CDP expedido.</t>
        </r>
      </text>
    </comment>
    <comment ref="F164" authorId="0" shapeId="0" xr:uid="{AE570170-5796-4C2C-A6E4-EBF0FEF0E4B9}">
      <text>
        <r>
          <rPr>
            <sz val="11"/>
            <color theme="1"/>
            <rFont val="Arial"/>
            <family val="2"/>
          </rPr>
          <t>======
ID#AAAAK3pQBVs
Julitza Marcela Fuentes Polo    (2020-12-02 13:52:49)
El informe de radicación y viabilidad presenta una inconsistencia en el valor del proyecto, se requiere revisar el CDP expedido.</t>
        </r>
      </text>
    </comment>
  </commentList>
</comments>
</file>

<file path=xl/sharedStrings.xml><?xml version="1.0" encoding="utf-8"?>
<sst xmlns="http://schemas.openxmlformats.org/spreadsheetml/2006/main" count="824" uniqueCount="445">
  <si>
    <t>Año de Registro</t>
  </si>
  <si>
    <t>Código MGA</t>
  </si>
  <si>
    <t>Nombre del Proyecto</t>
  </si>
  <si>
    <t>Valor Inicial del Proyecto</t>
  </si>
  <si>
    <t>Valor Adicional / Actualización</t>
  </si>
  <si>
    <t>Valor Total del Proyecto</t>
  </si>
  <si>
    <t>Sector</t>
  </si>
  <si>
    <t>Municipio</t>
  </si>
  <si>
    <t>Entidad que lo presenta</t>
  </si>
  <si>
    <t xml:space="preserve">APOYO PARA EL FORTALECIMIENTO Y PROMOCIÓN DE LAS ACTIVIDADES CULTURALES Y ARTÍSTICAS REPRESENTATIVAS DEL  MAGDALENA </t>
  </si>
  <si>
    <t>Cultura</t>
  </si>
  <si>
    <t>Magdalena</t>
  </si>
  <si>
    <t xml:space="preserve">Oficina de Cultura Departamental </t>
  </si>
  <si>
    <t>DIVULGACIÓN Y PROMOCIÓN DE LA OFERTA TURÍSTICA DEL DEPARTAMENTO DEL MAGDALENA EN LA XXXVII TURISTICA ANATO MAGDALENA</t>
  </si>
  <si>
    <t>Turismo</t>
  </si>
  <si>
    <t>Oficina de Turismo Departamental</t>
  </si>
  <si>
    <t>APOYO AL PROGRAMA DE ATENCIÓN INTEGRAL PARA UNA VEJEZ Y ENVEJECIMIENTO SALUDABLE, ACTIVO DE LAS PERSONAS MAYORES DE LA ZONA NORTE DEL DEPARTAMENTO DEL MAGDALENA</t>
  </si>
  <si>
    <t>Adulto Mayor</t>
  </si>
  <si>
    <t>Zona Norte del Departamento</t>
  </si>
  <si>
    <t>APOYO PARA LA PARTICIPACIÓNDEL MAGDALENA EN LA XXXI FERIA INTERNACIONAL DEL LIBRO MAGDALENA</t>
  </si>
  <si>
    <t>ASESORIA EN LA EJECUCIÓN DE ESTRATEGIAS JURÍDICAS Y FINANCIERAS PARA LA GESTIÓN Y SOLUCIÓN DE PROBLEMÁTICAS DE LOS BIENES INMUEBLES PROPIEDAD DEL DEPARTAMENTO DEL MAGDALENA UBICADOS EN EL DEPARTAMENTO DEL MAGDALENA</t>
  </si>
  <si>
    <t>Fortalecimiento Institucional</t>
  </si>
  <si>
    <t>Secretaría General del Departamento</t>
  </si>
  <si>
    <t>FORTALECIMIENTO DEL SISTEMA DE PLANIFICACIÓN FINANCIERA Y PRESUPUESTAL DEL DEPARTAMENTO DEL MAGDALENA SANTA MARTA</t>
  </si>
  <si>
    <t>Secretaría de Hacienda del Departamento</t>
  </si>
  <si>
    <t>APOYO Y ACOMPAÑAMIENTO PARA LA CONTINUIDAD DEL PORCESO CONTABLE DE LA GOBERNACIÓN DEL MAGDALENA 2018</t>
  </si>
  <si>
    <t>Secretaría de Hacienda del Departamento - Área de Contabilidad</t>
  </si>
  <si>
    <t>APOYO PARA EL DESARROLLO DE ACTIVIDADES DE SENSIBILIZACIÓN Y EMPODERAMIENTO DE LA MUJER EN EL MARCO DE LA CONMEMORACIÓN DEL DÍA INTERNACIONAL DE LA MUJER EN EL DEPARTAMENTO DEL MAGDALENA</t>
  </si>
  <si>
    <t>Mujer</t>
  </si>
  <si>
    <t>Oficina de Atención a la Mujer, Equidad de Género e Inclusión Social</t>
  </si>
  <si>
    <t>ESTUDIOS Y DISEÑOS ELÉCTRICOS PARA LA CONSTRUCCIÓN DE RED DE MEDIA Y BAJA TENSIÓN PARA DIFERENTES CORREGIMIENTOS Y VEREDAS DEL MUNICIPIO DE FUNDACIÓN</t>
  </si>
  <si>
    <t>Electrificación</t>
  </si>
  <si>
    <t>Municipio de Fundación</t>
  </si>
  <si>
    <t>Secretaría de Infraestructura Departamental</t>
  </si>
  <si>
    <t>FORTALECIMIENTO DE LAS ACCIONES PARTICIPATIVAS DE LA OFICINA DE PAZ, ATENCIÓN A VICTIMAS, DD.HH Y POSTCONFLICTO, FRENTE A LOS MECANISMOS Y LINEAMIENTO DE LA POLÍTICA PÚBLICA DE VÍCTIMAS EN EL DEPARTAMENTO DEL MAGDALENA</t>
  </si>
  <si>
    <t>Victimas</t>
  </si>
  <si>
    <t xml:space="preserve">Oficina de Atención Integral a Víctimas, Derechos Humanos y Postconflicto  </t>
  </si>
  <si>
    <t>ADMINISTRACIÓN OPERACIÓN Y MANTENIMIENTO DEL BANCO DE MAQUINARIAS DEL DEPARTAMENTO DEL MAGDALENA, MAGDALENA.</t>
  </si>
  <si>
    <t>Infraestructura vial</t>
  </si>
  <si>
    <t>Oficina de Gestión del Riesgo de Desastres</t>
  </si>
  <si>
    <t>APOYO PARA LA FORMACIÓN EN GUIANZA TURÍSTICA EN EL DEPARTAMENTO DEL MAGDALENA.</t>
  </si>
  <si>
    <t>FORTALECIMIENTO DE LAS CAPACIDADES TERRITORIALES Y SOCIO INSTITUCIONALES  PARA LA PREVENCIÓN, PROTECCIÓN Y GARANTÍAS DE NO REPETICIÓN  DE VULNERACIONES A LOS DERECHOS HUMANOS Y DIH EN EL DEPARTAMENTO DEL MAGDALENA.</t>
  </si>
  <si>
    <t>MEJORAMIENTO DE LA CALIDAD VIDA PARA UNA MAYOR INTEGRACIÓN Y RECONOCIMIENTO SOCIAL Y FAMILIAR A LOS ADULTOS MAYORES EN LOS ASILOS DEL DEPARTAMENTO DEL MAGDALENA.</t>
  </si>
  <si>
    <t>Secretaría de Salud Departamental</t>
  </si>
  <si>
    <t>CONSTRUCCIÓN CASA DE PASO PARA LA ATENCIÓN INTEGRAL DE LOS ADULTOS MAYORES DE GAIRA SANTA MARTA.</t>
  </si>
  <si>
    <t>Secretaria del Interior</t>
  </si>
  <si>
    <t>CONSTRUCCIÓN DE OBRAS DE DRENAJE EN EL SECTOR DE CURINCA Y UN RETORNO VIAL EN LA TRAMO DE GAIRA DE LA DOBLE CALZADA "Y" DE CIÉNAGA - MAMATOCO DENTRO DEL MARCO DE LAS OBRAS COMPLEMENTARIAS DEL PLAN VIAL DEL NORTE SANTA MARTA.</t>
  </si>
  <si>
    <t>Distrito de Santa Marta D.T.C.H.</t>
  </si>
  <si>
    <t>Gerencia de Proyectos</t>
  </si>
  <si>
    <t>ELABORACIÓN PLAN ESTRATEGICO DE TECNOLOGÍA DE INFORMACIÓN DEL DEPARTAMENTO DEL MAGDALENA.</t>
  </si>
  <si>
    <t>Tecnología de la Información</t>
  </si>
  <si>
    <t>APOYO PARA LA REALIZACIÓN DEL XXVII CONCIERTO DE AMOR A LA MÚSICA COLOMBIANA Y PROYECCIÓN DE NUEVOS COMPOSITORES EN NUESTRA REGIÓN SANTA MARTA</t>
  </si>
  <si>
    <t>Oficina de comunicaciones y protocolo</t>
  </si>
  <si>
    <t>ADECUACIÓN DE OBRAS EN LA ZONA DE PARQUEO, SENDEROS PEATONALES Y MANEJO DE AGUAS PLUVIALES EN LA E.S.E - HOSPITAL SAN CRISTÓBAL MUNICIPIO DE CIÉNAGA</t>
  </si>
  <si>
    <t xml:space="preserve">220091011.81 </t>
  </si>
  <si>
    <t>Infraestructura de servicios</t>
  </si>
  <si>
    <t>Municipio de Ciénaga</t>
  </si>
  <si>
    <t>DOTACIÓN DE LOS EQUIPOS BIOMÉDICOS PARA EL FORTALECIMIENTO DE LA CAPACIDAD INSTALADA DE LA ESE HOSPITAL SAN CRISTÓBAL CIÉNAGA</t>
  </si>
  <si>
    <t>Salud</t>
  </si>
  <si>
    <t xml:space="preserve">CONSTRUCCIÓN DE OFICINAS PARA EL ÁREA ADMINISTRATIVA Y ADECUACIÓN DE ESPACIOS EXTERIORES PARA LA ESE SAN CRISTÓBAL DEL MUNICIPIO DE CIÉNAGA </t>
  </si>
  <si>
    <t>DESARROLLO DE UN PROGRAMA DE GENERACIÓN DE INGRESOS, A TRAVÉS DEL EMPRENDIMIENTO EMPRESARIAL PARA MADRES CABEZAS DE FAMILIA DEL MAGDALENA</t>
  </si>
  <si>
    <t>Municipios priorizados</t>
  </si>
  <si>
    <t>Secretaría de Desarrollo Económico</t>
  </si>
  <si>
    <t>APOYO AL FORTALECIMIENTO DE LA ESTRATEGIA DE ATENCIÓN E IDENTIFICACIÓN DE RIESGOS PSICOSOCIAL EN LAS PERSONAS MAYORES Y DE LA GESTIÓN INSTITUCIONAL EN EL CUMPLIMIENTO DE LA LEY 1850/2017, EN LOS MUNICIPIOS PRIORIZADOS DEL DEPARTAMENTO DEL MAGDALENA</t>
  </si>
  <si>
    <t>CONSTRUCCIÓN DE PARQUES PARA LA PAZ EN NUEVE MUNICIPIOS DEL DEPARTAMENTO MAGDALENA: EL BANCO, PLATO, REMOLINO, GUAMAL, ALGARROBO, SALAMINA, CHIVOLO, EL PIÑÓN, SABANAS DE SAN ANGEL</t>
  </si>
  <si>
    <t>6853256804.30</t>
  </si>
  <si>
    <t>Recreación y deportes</t>
  </si>
  <si>
    <t xml:space="preserve">Municipios de El Banco, Plato, Remolino, Guamal, Algarrobo, Salamina, Chivolo, El Piñon y Sabanas de San Angel </t>
  </si>
  <si>
    <t>FORTALECIMIENTO DE ESTILOS DE VIDA NUTRICIONAL PARA LOS NIÑOS, NIÑAS Y ADOLESCENTES DE LOS MUNICIPIOS PRIORIZADOS EN LA VIGENCIA 2018 EN DEL DEPARTAMENTO DE MAGDALENA</t>
  </si>
  <si>
    <t xml:space="preserve">Primera infancia y adolescentes </t>
  </si>
  <si>
    <t>APOYO REALIZACIÓN DE TORNEO NACIONAL SUB-17 MASCULINO DE BALONCESTO SANTA MARTA</t>
  </si>
  <si>
    <t>Jóvenes, adolescentes  y adultos</t>
  </si>
  <si>
    <t>Instituto de  Recreación y Deporte</t>
  </si>
  <si>
    <t>CONSTRUCCIÓN CENTRO DE VIDA PARA EL ADULTO MAYOR "SABIDURIA DEL AMOR" EN EL MUNICIPIO DE SAN ZENÓN</t>
  </si>
  <si>
    <t>Municipio de San Zenón</t>
  </si>
  <si>
    <t>CONSTRUCCIÓN DEL ÁREA DE URGENCIAS DE LA E.S.E. HOSPITAL LOCAL DEL MUNICIPIO DE SABANAS DE SAN ANGEL</t>
  </si>
  <si>
    <t>Infraestructura de servicios de salud</t>
  </si>
  <si>
    <t>Municipio de Sabanas de San Angel</t>
  </si>
  <si>
    <t>APOYO DE LA EJECUCIÓN DEL PLAN DE ACCIONES COLECTIVAS PIC Y GESTIÓN DE LA SALUD PÚBLICA VIGENCIA 2018 EN EL DEPARTAMENTO DEL MAGDALENA</t>
  </si>
  <si>
    <t>CONSTRUCCIÓN, ADECUACIÓN Y DOTACIÓN DE ESCENARIOS DEPORTIVOS EN EL ANTIGUO POLIDEPORTIVO  DEL SUR EN EL DISTRITO DE SANTA MARTA DEPARTAMENTO DEL MAGDALENA.</t>
  </si>
  <si>
    <t>Infraestructura deportiva</t>
  </si>
  <si>
    <t>Santa Marta D.T.C.H.</t>
  </si>
  <si>
    <t>APOYO PARA EL FORTALECIMIENTO DEL DEPORTE DEL MAGDALENA,  SANTA MARTA.</t>
  </si>
  <si>
    <t xml:space="preserve">APOYO PARA LA PARTICIPACIÓN DEL DEPARTAMENTO DE MAGDALENA EN LA FERIA GASTRONÓMICA “SABOR BARRANQUILLA 2018” MAGDALENA. </t>
  </si>
  <si>
    <t>Turismo y cultura</t>
  </si>
  <si>
    <t>DESARROLLO VII SEMANA DIVERSO CULTURAL, DEPORTIVA Y VI ENCUENTRO FOLCLÓRICO NACIONAL DE LA POBLACIÓN LGBTI XVI VERSIÓN DEL REINADO NACIONAL TRANS DEL MAR SANTA MARTA</t>
  </si>
  <si>
    <t>Comunidad LGBTI</t>
  </si>
  <si>
    <t>APOYO A CONTRIBUIR CON LA CONSOLIDACIÓN DE LOS OFICIOS ARTESANALES MANOS LIDERES LA VÍA ES LO SOCIAL E INCLUSIÓN DE LA POBLACIÓN CON DISCAPACIDAD ZONA BANANERA, ARACATACA</t>
  </si>
  <si>
    <t>Población con discapacidad</t>
  </si>
  <si>
    <t>Zona Bananera y Aracataca</t>
  </si>
  <si>
    <t>REMODELACIÓN Y AMPLIACIÓN DEL LABORATORIO CLÍNICO DEL HOSPITAL SAN CRISTÓBAL DEL MUNICIPIO DE CIÉNAGA</t>
  </si>
  <si>
    <t>Ciénaga</t>
  </si>
  <si>
    <t>DESARROLLO DEL XXXII FESTIVAL DE LA CUMBIA JOSÉ BENITO BARROS EN EL MUNICIPIO EL BANCO</t>
  </si>
  <si>
    <t>El Banco</t>
  </si>
  <si>
    <t>APOYO PRESERVACIÓN Y FORTALECIMIENTO DE LA RUTA CULTURAL Y ARTÍSTICA DE MUNICIPIOS MAGDALENA CARIBE</t>
  </si>
  <si>
    <t>FORTALECIMIENTO APOYAR EL FOMENTO DE LA LECTURA Y ESCRITURA MAGDALENENSE EN ESPACIOS INTERNACIONALES LORETO.</t>
  </si>
  <si>
    <t xml:space="preserve">APORTES PARA FORTALECER  LAS BASES DEL PROCESO DE FORMACIÓN Y DESARROLLO DEL TIRO DEPORTIVO EN EL MAGDALENA, SANTA MARTA. </t>
  </si>
  <si>
    <t xml:space="preserve">Deporte </t>
  </si>
  <si>
    <t>APOYO CANTANDO Y REGALANDO SONRISAS A NIÑOS DE LA SIERRA NEVADA DE SANTA MARTA, SANTA MARTA.</t>
  </si>
  <si>
    <t>Niños y niñas</t>
  </si>
  <si>
    <t>APOYO EN LA PROMOCIÓN Y MERCADEO NACIONAL E INTERNACIONAL DEL DEPARTAMENTO DE MAGDALENA COMO DESTINO TURÍSTICO, MAGDALENA.</t>
  </si>
  <si>
    <t>APOYO PARA EL DESARROLLO DE ACTIVIDADES QUE PERMITAN LA CONSOLIDACIÓN DEL MECANISMO FORMAL DE DIALOGO ENTRE LAS ORGANIZACIONES DE MUJERES DEL MAGDALENA Y EL GOBIERNO DEPARTAMENTAL, MAGDALENA</t>
  </si>
  <si>
    <t>IMPLEMENTACIÓN DE UN PLAN DE FORTALECIMIENTO DE LOS CENTROS DE VIDA-DIA Y CENTROS DE PROTECCIÓN SOCIAL PARA LA POBLACIÓN DE ADULTO MAYOR EN EL DEPARTAMENTO DEL MAGDALENA.</t>
  </si>
  <si>
    <t>CAPACITACIÓN Y SENSIBILIZACIÓN SOBRE ASPECTOS PREVENTIVOS Y DISCIPLINARIOS PARA SERVIDORES PÚBLICOS EN MUNICIPIOS DEL DEPARTAMENTO DEL  MAGDALENA.</t>
  </si>
  <si>
    <t>Fortalecimiento institucional</t>
  </si>
  <si>
    <t>Oficina de Control Interno y Oficina de Control Interno Disciplinario</t>
  </si>
  <si>
    <t>DOTACIÓN DE  UNA PLANTA ELÉCTRICA PARA LA E.S.E. HOSPITAL DE SITIO NUEVO, MAGDALENA.</t>
  </si>
  <si>
    <t>Suministro y equipo</t>
  </si>
  <si>
    <t>Sitionuevo</t>
  </si>
  <si>
    <t xml:space="preserve">Secretaria Seccional  de Salud </t>
  </si>
  <si>
    <t>FORTALECIMIENTO DE  LA RED DE RADIO COMUNICACIONES DE LOS HOSPITALES DE MEDIANA COMPLEJIDAD EN EL DEPARTAMENTO DEL MAGDALENA.</t>
  </si>
  <si>
    <t>APOYO A LA SOCIALIZACIÓN DEL PLAN INTEGRAL DE GESTIÓN DE CAMBIO CLIMÁTICO TERRITORIAL DEL MAGDALENA 2040 EN EL DEPARTAMENTO DEL MAGDALENA.</t>
  </si>
  <si>
    <t>Medio ambiente</t>
  </si>
  <si>
    <t>Oficina de Medio Ambiente</t>
  </si>
  <si>
    <t>FORTALECIMIENTO DE LA CAPACIDAD INSTALADA ELÉCTRICO ALTERNO DE LA E.S.E. HOSPITAL SAN CRISTÓBAL DE CIÉNAGA.</t>
  </si>
  <si>
    <t>FORTALECIMIENTO DE LA PLATAFORMA DE JUVENTUDES DEL DEPARTAMENTO DEL MAGDALENA.</t>
  </si>
  <si>
    <t xml:space="preserve">Jóvenes y adolescentes  </t>
  </si>
  <si>
    <t>Infancia, Adolescencia, Juventud, Familia y Empleo</t>
  </si>
  <si>
    <t>FORTALECIMIENTO DEL MODELO INTEGRADO DE PLANEACIÓN Y GESTIÓN  - MIPG EN LA GOBERNACIÓN DEL MAGDALENA LOCALIZADA EN EL DISTRITO DE SANTA MARTA MAGDALENA.</t>
  </si>
  <si>
    <t xml:space="preserve">Oficina de Control Interno </t>
  </si>
  <si>
    <t>APOYO PARA REALIZACIÓN DE LOS SEGUNDOS JUEGOS COMUNALES  SANTA MARTA 2018.</t>
  </si>
  <si>
    <t>APOYO MAGDALENA CUNA MUSICAL COLOMBIANA SANTA MARTA.</t>
  </si>
  <si>
    <t>CARACTERIZACIÓN DEL FENÓMENO DE TRATAS DE PERSONAS EN EL DEPARTAMENTO DEL MAGDALENA.</t>
  </si>
  <si>
    <t>ELABORACIÓN ELABORACIÓN DE LA FASE II: FORMULACIÓN DEL PLAN DE ORDENAMIENTO DEPARTAMENTAL (POD) DEL MAGDALENA, MAGDALENA.</t>
  </si>
  <si>
    <t>Ordenamiento Territorial</t>
  </si>
  <si>
    <t>Universidad del Magdalena</t>
  </si>
  <si>
    <t>FORTALECIMIENTO DE LA TRANSPARENCIA INSTITUCIONAL DE LA RENDICIÓN DE CUENTAS, LA ATENCIÓN AL CIUDADANO Y DE LA PLANEACIÓN ESTRATÉGICA DE LA GOBERNACIÓN DEL MAGDALENA.</t>
  </si>
  <si>
    <t>Oficina de Control Interno</t>
  </si>
  <si>
    <t>CONSTRUCCIÓN DE CASA TRADICIONAL CEREMONIAL (MALOCA) PARA LA COMUNIDAD INDÍGENA ETTE ENNAKA PARTE ALTA DEL RÍO GAIRA SANTA MARTA.</t>
  </si>
  <si>
    <t>131761115.20</t>
  </si>
  <si>
    <t>Etnia</t>
  </si>
  <si>
    <t>REMODELACIÓN Y AMPLIACIÓN DEL PUESTO DE SALUD DE NELSÓN PÉREZ DEL MUNICIPIO DE CIÉNAGA.</t>
  </si>
  <si>
    <t>Infraestructura servicos de salud</t>
  </si>
  <si>
    <t>Oficina Seccional de Salud</t>
  </si>
  <si>
    <t>FORTALECIMIENTO A LA GESTIÓN INSTITUCIONAL PRIMER FORO REGIONAL “PERSPECTIVAS ESTRATÉGICAS PARA AFRONTAR LOS RETOS DEL FUTURO”, SANTA MARTA.</t>
  </si>
  <si>
    <t>FORTALECIMIENTO DE LAS COMPETENCIAS GERENCIALES DE LOS RECTORES DE LAS INSTITUCIONES EDUCATIVAS DESDE LA REFLEXIÓN PROFESIONAL PARA MEJORAR LA CALIDAD, PERTINENCIA, EFICIENCIA Y COBERTURA DE LA OFERTA EDUCATIVA, EN EL DEPARTAMENTO DEL MAGDALENA.</t>
  </si>
  <si>
    <t>Educación</t>
  </si>
  <si>
    <t>Secretaría de Educación Departamental</t>
  </si>
  <si>
    <t>DESARROLLO DEL XII FORO EDUCATIVO DEPARTAMENTAL EDUCACIÓN RURAL CON EXCELENCIA EN EL DEPARTAMENTO DEL MAGDALENA.</t>
  </si>
  <si>
    <t>RECONSTRUCCIÓN DE PUENTE VEHICULAR SOBRE LA QUEBRADA EL MUNDO ENTRE EL CORREGIMIENTO DE BÁLSAMO EN EL MUNICIPIO DE CONCORDIA Y LA CABECERA MUNICIPAL DE ZAPAYAN, MAGDALENA.</t>
  </si>
  <si>
    <t>Infraestructura Vial</t>
  </si>
  <si>
    <t>Zapayán y Concordia</t>
  </si>
  <si>
    <t>Alcaldía Municipal de Zapayán, Alcaldía Municipal de Cerro de San Antonio</t>
  </si>
  <si>
    <t>DOTACIÓN DE  UNA AMBULANCIA TIPO TAB PARA EL PUESTO DE SALUD DEL CORREGIMIENTO DE SAN PEDRO DE LA SIERRA, MUNICIPIO DE CIÉNAGA</t>
  </si>
  <si>
    <t>Secretaría Seccional de Salud</t>
  </si>
  <si>
    <t>ADECUACIÓN DE LA OFICINA DE TALENTO HUMANO, INCLUYENDO HISTORIAS LABORALES DEL EDIFICIO DEL PALACIO TAYRONA SANTA MARTA.</t>
  </si>
  <si>
    <t>CAPACITACIÓN A BIBLIOTECARIOS PÚBLICOS DEL DEPARTAMENTO DEL MAGDALENA.</t>
  </si>
  <si>
    <t>CONTRIBUCIÓN AL MANEJO ADECUADO DE LOS RESIDUOS SÓLIDOS RURALES EN EL CORREGIMIENTO DE PALMIRA, PUEBLO VIEJO MAGDALENA.</t>
  </si>
  <si>
    <t>2019002470001</t>
  </si>
  <si>
    <t>Apoyo para la realización de la quincuagésima sexta edición del Festival Nacional del Hombre Caimán Cienaguero de Ciénaga</t>
  </si>
  <si>
    <t>Magdalena es Cultura</t>
  </si>
  <si>
    <t>Oficina de Cultura Departamental</t>
  </si>
  <si>
    <t>2019002470002</t>
  </si>
  <si>
    <t>Apoyo para la participación del grupo de danza de la Gobernación del Magdalena en la 56ª Fiesta del Caimán Cienaguero en Santa Marta, Magdalena</t>
  </si>
  <si>
    <t>Santa Marta</t>
  </si>
  <si>
    <t>2019002470003</t>
  </si>
  <si>
    <t>Apoyo a la promoción del Departamento del Magdalena como destino turístico en la XXXVIII Vitrina Turística año 2019, Magdalena</t>
  </si>
  <si>
    <t>Todo el Departamento</t>
  </si>
  <si>
    <t>2019002470004</t>
  </si>
  <si>
    <t>Apoyo encuentro cultural de Pescaíto y VI encuentro de las artes y la academia de Santa Marta</t>
  </si>
  <si>
    <t>2019002470005</t>
  </si>
  <si>
    <t>Apoyo para la realización del XXVIII Concierto de Amor a la Música Colombiana y proyección de nuevos compositores en nuestra región en Santa Marta</t>
  </si>
  <si>
    <t>2019002470006</t>
  </si>
  <si>
    <t>Apoyo a la ejecución del plan de acciones colectivas PIC y gestión de la Salud Pública, vigencia 2019 en el Departamento del Magdalena</t>
  </si>
  <si>
    <t>Magdalena, Salud es la Vía</t>
  </si>
  <si>
    <t>2019002470007</t>
  </si>
  <si>
    <t>Implementación de iniciativas culturales, lúdicas, educativas, entre otras dirigidas a la comunidad LGBTI en el marco del Carnaval de las Luces 2019 de Santa Marta</t>
  </si>
  <si>
    <t>2019002470008</t>
  </si>
  <si>
    <t>Implementación a los estilos de vida nutricional, intervención niños, niñas y adolescentes de los municipios priorizados del 2019 en el Departamento del Magdalena</t>
  </si>
  <si>
    <t>Infancia, Adolescencia y Juventud</t>
  </si>
  <si>
    <t>Secretaría de Infancia, Adolescencia, Juventud, Familia y Empleo</t>
  </si>
  <si>
    <t>2019002470009</t>
  </si>
  <si>
    <t>Administración, operación y mantenimiento del banco de maquinarias del Departamento del Magdalena</t>
  </si>
  <si>
    <t>Gestión del Riesgo de Desastres</t>
  </si>
  <si>
    <t>2019002470010</t>
  </si>
  <si>
    <t>Implementación de un programa en derechos humanos, paz y reconciliación, dirigido a los representantes de las mesas de participación de víctimas en el Departamento del Magdalena</t>
  </si>
  <si>
    <t>Estrategia para la garantía, promoción y protección de los derechos humanos en el marco de construcción de la paz</t>
  </si>
  <si>
    <t>Oficina de Atención Integral a Víctimas, Derechos Humanos y Postconflicto</t>
  </si>
  <si>
    <t>2019002470011</t>
  </si>
  <si>
    <t>Apoyo a las ligas deportivas para participación en eventos pre-juegos y juegos Nacionales 2019 del Magdalena</t>
  </si>
  <si>
    <t>Recreación y Deporte</t>
  </si>
  <si>
    <t>INDEPORTES Magdalena</t>
  </si>
  <si>
    <t>2019002470012</t>
  </si>
  <si>
    <t>Apoyo para el fortalecimiento del emprendimiento de las mujeres del Departamento del Magdalena, en el marco de la conmemoración del Día Internacional de la Mujer</t>
  </si>
  <si>
    <t>Mujer y Género</t>
  </si>
  <si>
    <t>Oficina de atención a la mujer, equidad de género e inclusión social</t>
  </si>
  <si>
    <t>2019002470013</t>
  </si>
  <si>
    <t>Fortalecimiento de la Oficina de Planeación Departamental para brindar asistencia técnica y asesoría en áreas básicas de la gestión de los municipios del Magdalena</t>
  </si>
  <si>
    <t>Planeación y Gestión</t>
  </si>
  <si>
    <t>Oficina Asesora de Planeación</t>
  </si>
  <si>
    <t>2019002470014</t>
  </si>
  <si>
    <t>Fortalecimiento del ejercicio participativo y articulado de la Oficina de paz, atención a víctimas, DDHH y posconflicto frente a los mecanismos y lineamientos de intervención  de las víctimas y la defensa de los derechos humanos en el Magdalena</t>
  </si>
  <si>
    <t>Estrategia construcción a la superación del estado del vulnerabilidad de las víctimas y garantía de no repetición con enfoque diferencial</t>
  </si>
  <si>
    <t>2019002470015</t>
  </si>
  <si>
    <t>Fortalecimiento del talento humano para apoyar las acciones auditoría, habilitación y la gestión administrativa en la Secretaría Seccional de Salud del Magdalena</t>
  </si>
  <si>
    <t>2019002470016</t>
  </si>
  <si>
    <t>Desarrollo programa estratégico y continuo para la difusión integral de la rendición de cuentas de la Gobernación del Magdalena</t>
  </si>
  <si>
    <t>Participación comunitaria</t>
  </si>
  <si>
    <t>Oficina de Comunicaciones</t>
  </si>
  <si>
    <t>2019002470017</t>
  </si>
  <si>
    <t>Mejoramiento del entorno para generar tejido social y trabajo participativo en municipios del Departamento del Magdalena, Plato, Aracataca, El Piñón, Zapayán, Ciénaga, Santa Marta</t>
  </si>
  <si>
    <t>Hábitat</t>
  </si>
  <si>
    <t>Plato, Aracataca, El Piñón, Zapayán, Ciénaga, Santa Marta</t>
  </si>
  <si>
    <t>2019002470018</t>
  </si>
  <si>
    <t>Consolidar las festividades de San Agatón como el evento cultural carnestoléntico más representativo del distrito  Santa Marta y el Departamento del Magdalena a nivel mundial</t>
  </si>
  <si>
    <t>2019002470019</t>
  </si>
  <si>
    <t>Apoyo a la gestión contable para el desarrollo eficiente de las competencias de ley en gestiones administrativas de la Gobernación del Magdalena</t>
  </si>
  <si>
    <t>Modernización Administrativa</t>
  </si>
  <si>
    <t>Área de Contabilidad</t>
  </si>
  <si>
    <t>2019002470020</t>
  </si>
  <si>
    <t>Apoyo para la participación del Magdalena en la XXXII Feria Internacional del Libro</t>
  </si>
  <si>
    <t>2019002470023</t>
  </si>
  <si>
    <t>Apoyo para el fortalecimiento y promoción de las actividades culturales y artísticas representativas versión 2019 de los distintos municipios del Magdalena</t>
  </si>
  <si>
    <t>2019002470024</t>
  </si>
  <si>
    <t>Apoyo para el fortalecimiento de las capacidades empresariales y de liderazgo de las mujeres del Departamento del Magdalena a través del acompañamiento psicosocial y financiero</t>
  </si>
  <si>
    <t>2019002470025</t>
  </si>
  <si>
    <t>Construcción del área de urgencias de la E.S.E. – Hospital local del municipio de Concordia</t>
  </si>
  <si>
    <t>Concordia</t>
  </si>
  <si>
    <t>2019002470026</t>
  </si>
  <si>
    <t>Fortalecimiento de las competencias gerenciales de los rectores de las instituciones educativas desde la reflexión profesional para mejorar la calidad, pertinencia, eficiencia y cobertura de la oferta educativa, en el Departamento del Magdalena</t>
  </si>
  <si>
    <t>Magdalena educada y emprendedora</t>
  </si>
  <si>
    <t>2019002470027</t>
  </si>
  <si>
    <t>Reconstrucción, apropiación, y difusión de la memoria histórica “la memoria que camina” por medio de acciones artísticas, culturales y deportivas en siete (7) sujetos de reparación colectiva en el Departamento del Magdalena</t>
  </si>
  <si>
    <t>2019002470028</t>
  </si>
  <si>
    <t>Apoyo complementario de la Gobernación del Magdalena a las comunidades indígenas con la geo-referenciación  de sitios de interés dentro de los resguardos pertenecientes al Departamento del Magdalena</t>
  </si>
  <si>
    <t>Poblaciones étnicas</t>
  </si>
  <si>
    <t>Secretaría del Interior Departamental</t>
  </si>
  <si>
    <t>2019002470029</t>
  </si>
  <si>
    <t>Apoyo para la realización del torneo sub–20 nacional de baloncesto masculino de Santa Marta</t>
  </si>
  <si>
    <t>Áreas Especiales de Desarrollo</t>
  </si>
  <si>
    <t>2019002470030</t>
  </si>
  <si>
    <t>Titulación de predios en el  barrio Jorge Eliécer Gaitán – Municipio de Ciénaga</t>
  </si>
  <si>
    <t>2019002470031</t>
  </si>
  <si>
    <t>Asistencia impulso al establecimiento y fortalecimiento de la capacidad productiva de 150 pequeños ganaderos doble propósito y la cadena láctea, a través de la dotación de activos productivos en Pedraza</t>
  </si>
  <si>
    <t>Desarrollo Rural y Agropecuario</t>
  </si>
  <si>
    <t>Pedraza</t>
  </si>
  <si>
    <t>2019002470032</t>
  </si>
  <si>
    <t>Rehabilitación  en las instituciones educativas María Auxiliadora y Simón Bolívar del Municipio de Tenerife</t>
  </si>
  <si>
    <t>Tenerife</t>
  </si>
  <si>
    <t>2019002470033</t>
  </si>
  <si>
    <t>Apoyo Festival Vallenato Mar de Acordeones versión XXIII del Magdalena</t>
  </si>
  <si>
    <t>201947530002</t>
  </si>
  <si>
    <t>Remodelación parque Simón Bolívar en Aracataca</t>
  </si>
  <si>
    <t>Aracataca</t>
  </si>
  <si>
    <t>Municipio de Aracataca</t>
  </si>
  <si>
    <t>2019002470034</t>
  </si>
  <si>
    <t>Remodelación y dotación del área de quirúrgica de la E.S.E. Hospital San Cristóbal del Municipio de Ciénaga</t>
  </si>
  <si>
    <t>2019002470035</t>
  </si>
  <si>
    <t>Implementación de un programa de granjas integrales para desarrollar actividades agropecuarias dirigido por 100 mujeres en condición vulnerable en los municipios de Aracataca, El Piñón, El Retén, Santa Ana y Tenerife</t>
  </si>
  <si>
    <t>Aracataca, El Piñón, El Retén, Santa Ana y Tenerife</t>
  </si>
  <si>
    <t>2019002470036</t>
  </si>
  <si>
    <t>Adecuación  de oficinas en el edificio Palacio Tayrona e impermeabilización en edificios institucionales de la Gobernación del Magdalena</t>
  </si>
  <si>
    <t>Secretaría de Infraestructura</t>
  </si>
  <si>
    <t>2019002470037</t>
  </si>
  <si>
    <t>Elaboración de estudios y diseño de las obras de mitigación para protección de orillas en 7 km desde km 65 a km 72, en el casco urbano del corregimiento de Guaimaró, Municipio de Salamina</t>
  </si>
  <si>
    <t>Salamina</t>
  </si>
  <si>
    <t>Alcaldía Municipal de Salamina / Secretaría de Infraestructura Departamental</t>
  </si>
  <si>
    <t>2019471610001</t>
  </si>
  <si>
    <t>Construcción de pavimento rígido en las carreras 5, 6 y en la calle 5 del municipio de Cerro San Antonio</t>
  </si>
  <si>
    <t>Factores Básicos y Avanzados</t>
  </si>
  <si>
    <t>Cerro San Antonio</t>
  </si>
  <si>
    <t>Alcaldía Municipal de Cerro de San Antonio / Secretaría de Infraestructura Departamental</t>
  </si>
  <si>
    <t>2019002470038</t>
  </si>
  <si>
    <t>Implementación y/o puesta en marcha de dos sistemas informáticos de gestión en línea para procedimientos jurídicos y de contratación en el Departamento del Magdalena</t>
  </si>
  <si>
    <t>Oficina Asesora Jurídica</t>
  </si>
  <si>
    <t>2019002470039</t>
  </si>
  <si>
    <t>Adecuación,  construcción y mantenimiento de baños y oficinas en la E.S.E. Hospital Universitario Julio Méndez Barreneche de Santa Marta</t>
  </si>
  <si>
    <t>2019002470040</t>
  </si>
  <si>
    <t>Construcción archivo central de la E.S.E Hospital Universitario Julio Méndez Barreneche de Santa Marta</t>
  </si>
  <si>
    <t>2019002470041</t>
  </si>
  <si>
    <t>Dotación de una planta eléctrica para la E.S.E. Hospital de San Sebastián de Buenavista</t>
  </si>
  <si>
    <t>San Sebastián de Buenavista</t>
  </si>
  <si>
    <t>2019002470042</t>
  </si>
  <si>
    <t>Desarrollo de un modelo para determinar el estado actual, balance y perspectivas de los derechos humanos y derecho internacional humanitario en el Departamento del Magdalena</t>
  </si>
  <si>
    <t>2019002470043</t>
  </si>
  <si>
    <t>Implementación de estrategia de prevención de la trata de personas en el Departamento del Magdalena</t>
  </si>
  <si>
    <t>2019002470044</t>
  </si>
  <si>
    <t>Fortalecimiento de los oficios artesanales de las mujeres arhuacas en el Departamento del Magdalena</t>
  </si>
  <si>
    <t>2019002470045</t>
  </si>
  <si>
    <t>Dotación de equipos médicos para el fortalecimiento de los servicios asistenciales de odontología y de urgencias de la E.S.E. Hospital Local de Remolino</t>
  </si>
  <si>
    <t>Remolino</t>
  </si>
  <si>
    <t>2019002470046</t>
  </si>
  <si>
    <t>Formación en música vallenata tradicional, patrimonio cultural inmaterial de la nación y de la humanidad dirigido a niños, adolescentes y jóvenes en el municipio de Sabanas de San Ángel</t>
  </si>
  <si>
    <t>Sabanas de San Ángel</t>
  </si>
  <si>
    <t>2019002470047</t>
  </si>
  <si>
    <t>Actualización de los manuales de procesos y procedimientos de la Gobernación del Departamento del Magdalena, para aumentar la productividad y la eficiencia administrativa, fomentando el autocontrol y autorregulación en Santa Marta</t>
  </si>
  <si>
    <t>Oficina Control Interno</t>
  </si>
  <si>
    <t>2019472450006</t>
  </si>
  <si>
    <t>Construcción un kilómetro de placa huella en los sectores críticos de la vía Menchiquejo – El Banco, Municipio de El Banco, Magdalena</t>
  </si>
  <si>
    <t>Factores Básiscos Avanzados</t>
  </si>
  <si>
    <t>Secretaría de Infraestructura Departamental / Alcaldía Municipal de El Banco</t>
  </si>
  <si>
    <t>2019002470048</t>
  </si>
  <si>
    <t>Adecuación del despacho de la Secretaría Seccional de Salud del Magdalena</t>
  </si>
  <si>
    <t>2019002470049</t>
  </si>
  <si>
    <t>Mantenimiento pintura interior y exterior de la Iglesia San Jerónimo de Mamatoco de Santa Marta</t>
  </si>
  <si>
    <t>2019002470050</t>
  </si>
  <si>
    <t>Implementación pilotaje de gestión prospectiva de la competitividad escolar en ciencias y lenguaje a partir de la intervención en grado 10º de 28 municipios del Departamento cubiertos por la Secretaría de Educación Departamental, Pibes del Saber Magdalena</t>
  </si>
  <si>
    <t>2019002470051</t>
  </si>
  <si>
    <t>Dotación de vehículo de sistema de comando  incidente para el fortalecimiento institucional del centro regulador de urgencias CRUE del Departamento del Magdalena</t>
  </si>
  <si>
    <t>2019002470052</t>
  </si>
  <si>
    <t>Desarrollo del XIII Foro Educativo Departamental  “El  Bicentenario de La Independencia”</t>
  </si>
  <si>
    <t>2019002470053</t>
  </si>
  <si>
    <t>Fortalecimiento del sector cultural y las industrias creativas y culturales del Departamento del Magdalena</t>
  </si>
  <si>
    <t>2019002470054</t>
  </si>
  <si>
    <t>Fortalecimiento de los procesos administrativos y pedagógicos en los establecimientos educativos oficiales para mejorar la calidad del servicio educativo en el Departamento del Magdalena</t>
  </si>
  <si>
    <t>2019002470055</t>
  </si>
  <si>
    <t>Dotación de una ambulancia tipo TAB para fortalecer los servicios de traslado asistencial de pacientes en la E.S.E. San Pedro del municipio de El Piñón, Magdalena</t>
  </si>
  <si>
    <t>2019002470056</t>
  </si>
  <si>
    <t>Apoyo encuentro cultural de las manifestaciones negras de Santa Marta</t>
  </si>
  <si>
    <t>2019002470057</t>
  </si>
  <si>
    <t>Divulgación y promoción de la política pública LGBTI y/o OSIG diversos aprobados por el Departamento del Magdalena a través de la ordenanza Nº 067 de 2018, con la participación de miembros de la población LGBTI y/o OSIG del Magdalena</t>
  </si>
  <si>
    <t>Poblaciones étnicas, Programa: Lesbianas, Gays, Bisexuales, Transexuales e Intersexuales (LGBTI)</t>
  </si>
  <si>
    <t>2019002470058</t>
  </si>
  <si>
    <t>Apoyo para la realización del programa Magdalena activa y saludable 2019</t>
  </si>
  <si>
    <t>2019002470060</t>
  </si>
  <si>
    <t>Apoyo por un diciembre feliz para los niños de la sierra nevada de Santa Marta</t>
  </si>
  <si>
    <t>2019002470061</t>
  </si>
  <si>
    <t>Implementación del programa abuelo saludable en el Departamento del Magdalena</t>
  </si>
  <si>
    <t>Otras poblaciones Vulnerables</t>
  </si>
  <si>
    <t>2019002470062</t>
  </si>
  <si>
    <t>Adecuación del área para la unidad de cuidados intensivos de adultos en la E.S.E. Hospital San Cristóbal de Ciénaga, Magdalena</t>
  </si>
  <si>
    <t>2019002470063</t>
  </si>
  <si>
    <t>Construcción de  la unidad de cuidados intensivos neonatal de la  E.S.E. Hospital San Cristóbal de Ciénaga, Magdalena</t>
  </si>
  <si>
    <t>2019002470064</t>
  </si>
  <si>
    <t>Remodelación del área de urgencia de la E.S.E. Hospital la Candelaria de El Banco, Magdalena</t>
  </si>
  <si>
    <t>2019002470065</t>
  </si>
  <si>
    <t>Dotación de equipos biomédicos para fortalecer los servicios asistenciales del área de urgencias de la E.S.E. Hospital la Candelaria de El Banco, Magdalena</t>
  </si>
  <si>
    <t>2019002470066</t>
  </si>
  <si>
    <t>Apoyo al XXXV Festival Nacional de la Cumbia José Barros Palomino y así salvaguardar el patrimonio cultural y la identidad nacional representada en la cumbia en El Banco</t>
  </si>
  <si>
    <t>2019002470067</t>
  </si>
  <si>
    <t>Dotación de implemento de servicios de urgencias, consultas general y odontología en Zona Bananera</t>
  </si>
  <si>
    <t>Zona Bananera</t>
  </si>
  <si>
    <t>2019002470068</t>
  </si>
  <si>
    <t>Dotación de equipos biomédicos para el área de cirugía en la E.S.E. Hospital Santander Herrera del municipio de Pivijay, Magdalena</t>
  </si>
  <si>
    <t>Pivijay</t>
  </si>
  <si>
    <t>2019002470069</t>
  </si>
  <si>
    <t>Dotación de equipos biomédicos para fortalecer los servicios asistenciales del área de urgencias de la E.S.E. Hospital Santander Herrera del municipio de Pivijay, Magdalena</t>
  </si>
  <si>
    <t>2019002470070</t>
  </si>
  <si>
    <t>Apoyo logístico a la gestión y administración de jornadas de paneles de evaluación como parte del proceso de supervisión del convenio 096 de 2013, Magdalena</t>
  </si>
  <si>
    <t>Supervisión técnica convenio 096 de 2013</t>
  </si>
  <si>
    <t>2019002470073</t>
  </si>
  <si>
    <t>Construcción de obras complementarias al alcance básico del proyecto plan vial del norte entre las abs 90+300 – 94+000 de la doble calzada (sector curinca – mamatoco), en el Departamento del Magdalena</t>
  </si>
  <si>
    <t>2019002470074</t>
  </si>
  <si>
    <t>Apoyo logístico para la realización de la fase departamental de los juegos deportivos y encuentro cultural y folclórico del magisterio, Magdalena</t>
  </si>
  <si>
    <t>2019002470075</t>
  </si>
  <si>
    <t>Desarrollo del proceso de resignificación de los proyectos educativos institucionales – PEI – y los planes de mejoramiento institucional – PMI – con enfoque de educación inclusiva, Magdalena</t>
  </si>
  <si>
    <t>2019002470076</t>
  </si>
  <si>
    <t>Apoyo logístico para el desarrollo de las actividades de veintiocho ferias municipales de lectura y la estrategia G-154, 100% eficiencia en el Departamento del Magdalena</t>
  </si>
  <si>
    <t>2019002470077</t>
  </si>
  <si>
    <t>Implementación de un plan promoción, visibilización y comercialización de la oferta turística del  Departamento del Magdalena</t>
  </si>
  <si>
    <t>201947530078</t>
  </si>
  <si>
    <t>Construcción e instalación de un sistema de tratamiento de agua potable para mitigar los riesgos de salud que genera el consumo de agua no apta en la comunidad Issa Oristuna del Departamento del Magdalena en el municipio de Sabanas de San Ángel</t>
  </si>
  <si>
    <t>Gestión del Recurso Hídrico</t>
  </si>
  <si>
    <t>Alcaldía municipal Sabanas de San Ángel - Secretaría de Infraestructura</t>
  </si>
  <si>
    <t>2019002470079</t>
  </si>
  <si>
    <t>Adecuación de redes eléctricas para el fortalecimiento del laboratorio de la Secretaría de Salud Departamental del Magdalena</t>
  </si>
  <si>
    <t>2019002470080</t>
  </si>
  <si>
    <t>Apoyo al fortalecimiento de los oficios artesanales e inclusión de la población víctima, afro y vulnerable en el Distrito de Santa Marta</t>
  </si>
  <si>
    <t>2019002470081</t>
  </si>
  <si>
    <t>Apoyo para la realización del XXIX Concierto de amor a la música colombiana y proyección de nuevos compositores en nuestra región Santa Marta</t>
  </si>
  <si>
    <t>2019002470082</t>
  </si>
  <si>
    <t>Conformación de terraplenes con material producto del dragado como actividad complementaria a las acciones de intervención  de la cuenca media y baja del río Fundación en el Departamento del Magdalena</t>
  </si>
  <si>
    <t>Adaptación al cambio climático</t>
  </si>
  <si>
    <t>2019002470083</t>
  </si>
  <si>
    <t>Mejoramiento de la vía Loma del Bálsamo – Algarrobo – Si Dios Quiere (cruce ruta 45 Pueblo Nuevo cod.4314) en pavimento flexible y obras complementarias: conexión de la fase i con la troncal del caribe en el Departamento del Magdalena</t>
  </si>
  <si>
    <t>2019002470084</t>
  </si>
  <si>
    <t>Adquisición de equipos biomédicos de imaneología para la E.S.E. Hospital Alejandro Sierra Maestre de Ariguaní</t>
  </si>
  <si>
    <t>2019002470085</t>
  </si>
  <si>
    <t>Construcción de la doble calzada y obras complementarias de la carrera cuarta en el sector del Rodadero de la ciudad de Santa Marta, Departamento del Magdalena, Caribe Magdalena</t>
  </si>
  <si>
    <t>2019002470086</t>
  </si>
  <si>
    <t>Dotación de los equipos biomédicos para el fortalecimiento de la capacidad instalada del área de  urgencias  de la E.S.E. Hospital Local de Tenerife</t>
  </si>
  <si>
    <t>Pueblo Viejo</t>
  </si>
  <si>
    <t>Apoyo para la promoción del Departamento del Magdalena como destino turístico en la XXXIX Vitrina Turística ANATO 2020 Magdalena</t>
  </si>
  <si>
    <t>Oficina de Turismo del Departamento</t>
  </si>
  <si>
    <t>Fortalecimiento del banco de maquinaria para mitigar los efectos de la variabilidad climática en el departamento del Magdalena</t>
  </si>
  <si>
    <t>Fortalecimiento de las acciones de promoción de la salud y la gestión del riesgo colectivo en el departamento del Magdalena</t>
  </si>
  <si>
    <t>Fortalecimiento de las Capacidades de Vigilancia en Salud Pública en el Departamento del Magdalena</t>
  </si>
  <si>
    <t>Todo el departamento</t>
  </si>
  <si>
    <t xml:space="preserve">Servicio de asistencia funeraria para la población vulnerable, víctima o en situación de pobreza en el departamento del Magdalena. </t>
  </si>
  <si>
    <t>Secretaria del Interior Departamental</t>
  </si>
  <si>
    <t>Fortalecimiento de las acciones para la mitigación del contagio del Covid 19 el departamento del Magdalena</t>
  </si>
  <si>
    <t>Desarrollo e implementación del laboratorio de artesanías en el departamento del Magdalena</t>
  </si>
  <si>
    <t>Fortalecimiento del deporte de alto rendimiento en el Departamento del Magdalena</t>
  </si>
  <si>
    <t>INDEPORTES</t>
  </si>
  <si>
    <t>Desarrollo del XIV Foro educativo departamental Renace la Educación 2020 Magdalena</t>
  </si>
  <si>
    <t>Todo el departamento excepto Santa Marta y ciénaga</t>
  </si>
  <si>
    <t xml:space="preserve">Secretaría Educación Departamental </t>
  </si>
  <si>
    <t>Implementación del programa de estímulos de las artes y la cultura en marco de la pandemia SARS COV -2 (COVID -19) en el departamento del Magdalena</t>
  </si>
  <si>
    <t xml:space="preserve">Oficina de Cultura del Departamento </t>
  </si>
  <si>
    <t xml:space="preserve">Dotación de equipos biomédicos para la ampliación de UCI intensiva e intermedia en los Hospitales públicos de mediana complejidad del Departamento del Magdalena </t>
  </si>
  <si>
    <t>Ciénaga, Fundación, El Banco, Plato, Pivijay</t>
  </si>
  <si>
    <t>Apoyo para la realización del festival virtual "Macondo" Gastronómico Magdalena</t>
  </si>
  <si>
    <t>Adquisición de Vehículos para el Fortalecimiento de las Entidades de Seguridad y Convivencia del Departamento del Magdalena</t>
  </si>
  <si>
    <t>Adecuación y dotación de la casa de acogida del Magdalena para mujeres víctimas de violencia de género Santa Marta</t>
  </si>
  <si>
    <t>Oficina Mujer, Equidad de Género  e Inclusión Social</t>
  </si>
  <si>
    <t>Fortalecimiento de la participación efectiva de las víctimas del departamento del Magdalena</t>
  </si>
  <si>
    <t>Todo el Departamento excepto Santa Marta</t>
  </si>
  <si>
    <t xml:space="preserve">Oficina de Paz, Atencion Vìctimas, Derechos Humanos y Postconflicto </t>
  </si>
  <si>
    <t xml:space="preserve">Implementación del Programa Estímulo Financiero para el turismo cultural y de naturaleza de reactivación empresarial pos COVID-19 en el Departamento del Magdalena </t>
  </si>
  <si>
    <t xml:space="preserve">Fortalecimiento de la cobertura a la educación superior pública, pertinente y con calidad en el departamento del Magdalena. </t>
  </si>
  <si>
    <t xml:space="preserve">Capacitación de voluntarios para alfabetización de población vulnerable "Yo sí cambio" Magdalena. </t>
  </si>
  <si>
    <t>Desarrollo del programa cambia y muevete por la vida 2020-2023 en del departamento del Magdalena</t>
  </si>
  <si>
    <t>Fortalecimiento integral de la capacidad tecnológica, operativa, logística y profesional de la hacienda pública del departamento del Magdalena</t>
  </si>
  <si>
    <t>Secretaria de Hacienda departamental</t>
  </si>
  <si>
    <t>Desarrollo del programa de escuelas populares del deporte en el departamento del Magdalena</t>
  </si>
  <si>
    <t xml:space="preserve">Todo el Departamento excepto Santa Marta </t>
  </si>
  <si>
    <t>Apoyo para la promoción turística del departamento del Magdalena</t>
  </si>
  <si>
    <t>Prestación de servicio de conectividad digital en las diferentes sedes educativas públicas de educación básica y media para el año 2020, en el marco del programa conexión total Magdalena.</t>
  </si>
  <si>
    <t>Todo el Departamento excepto Santa Marta y ciénaga</t>
  </si>
  <si>
    <t>Dotación de elementos de bioseguridad a las instituciones educativas oficiales en 28 municipios no certificados del departamento del Magdalena</t>
  </si>
  <si>
    <t xml:space="preserve">Apoyo financiero para el fortalecimiento de la operación corriente de los hospitales públicos monopolios que prestan servicios trazadores en el departamento del Magdalena. </t>
  </si>
  <si>
    <t>"Apoyo logístico para campaña departamental de matrícula 2020" "El cambio es, todos al colegio" Departamento del Magdalena</t>
  </si>
  <si>
    <t xml:space="preserve">Conservación del patrimonio y la herencia cultural asociado al sistema de conocimiento ancestral de los pueblos indígenas de la sierra nevada de Santa Marta en el departamento del Magdalena. </t>
  </si>
  <si>
    <t>Santa Marta, Ciénaga, Fundación, Aracataca</t>
  </si>
  <si>
    <t xml:space="preserve">Estudios y diseños para la construcción y/o mejoramiento de la infraestructura social y comunitaria del departamento del Magdalena. </t>
  </si>
  <si>
    <t>Secretaria de Infraestructura Departamental</t>
  </si>
  <si>
    <t xml:space="preserve">Mejoramiento de la calidad educativa a través de la formación de docentes y directivos docente en el diseño, desarrollo curricular y la gestión pedagógicas en los establecimientos educativos del Magdalena. </t>
  </si>
  <si>
    <t>Todo el departamento Santa Marta y Ciénaga</t>
  </si>
  <si>
    <t>Mejoramiento de entornos comunitarios a través de obras menores por el cambio en el departamento del Magdalena</t>
  </si>
  <si>
    <t xml:space="preserve">Todo el departamento excepto Santa Marta   </t>
  </si>
  <si>
    <t xml:space="preserve">Desarrollo de las asambleas departamentales según la ruta metodológica para la construcción del capítulo étnico de las comunidades NARP en los departamentos Atlántico, Bolívar, Cesar, Córdoba, Guajira, Sucre. San Andrés y Magdalena. </t>
  </si>
  <si>
    <t>Dotación de equipos biomédicos para el fortalecimiento de los servicios de urgencias de los hospitales de baja complejidad para la atención de la población afectada por el coronavirus Covid-19 en el departamento del Magdalena.</t>
  </si>
  <si>
    <t xml:space="preserve">Implementación de la nueva escuela virtual Magdalena renace como un modelo de acompañamiento, formativo, tecnológico y motivacional a los estudiantes, docentes y directivos docentes en los establecimientos educativos Magdalena </t>
  </si>
  <si>
    <t>Todo el departamento excepto Santa Marta y Ciénaga</t>
  </si>
  <si>
    <t xml:space="preserve">Apoyo para garantizar el abastecimiento de agua potable en las comunidades vulnerables en el marco de la emergencia sanitaria por e COVID-19 en el departamento del Magdalena. </t>
  </si>
  <si>
    <t xml:space="preserve">Todo el departamento excepto ciénaga, Aracataca, Guamal, El retén, Pedraza, El Piñon, Salamina. </t>
  </si>
  <si>
    <t xml:space="preserve">Prevención, preparación y respuesta ante emergencias y manejo de desastres de las emergencias en el departamento del Magdalena. </t>
  </si>
  <si>
    <t xml:space="preserve">Oficina de Gestión del Riesgo </t>
  </si>
  <si>
    <t>Fortalecimiento De La Implementación De Estrategias De Inclusión En Las Instituciones Educativas En El Departamento Del Magdalena</t>
  </si>
  <si>
    <t>$1.308.987.336,00</t>
  </si>
  <si>
    <t>Secretaria de Educación</t>
  </si>
  <si>
    <t>Fortalecimiento de las capacidades institucionales para garantizar la continuidad en el acceso a los servicios de salud de la población pobre y vulnerable cubierta con subsidio a la demanda en el departamento del Magdalena</t>
  </si>
  <si>
    <t>Apoyo a la realización de la III Válida nacional de mayores 2020 de la modalidad de patinaje de velocidad en el Departamento del Magdalena</t>
  </si>
  <si>
    <t>Fortalecimiento de las capacidades de atención a las residencias escolares e instituciones educativas de los municipios de Fundación, Aracataca,Magdalena</t>
  </si>
  <si>
    <t>Aracataca y Fundación</t>
  </si>
  <si>
    <t>Apoyo logístico para la implementación de un plan de contención mediante la instalación de comandos situacionales en los municipios de Zona Bananera, Fundación, Plato y El Banco en el Departamento del Magdalena</t>
  </si>
  <si>
    <t>Zona Bananera, Fundación, Plato y El Banco</t>
  </si>
  <si>
    <t>Fortalecimiento de emprendimientos productivos a pescadores artesanales enmarcados dentro del Plan Compensación del Parque Nacional Natural Tayrona, en el Departamento del Magdalena</t>
  </si>
  <si>
    <t>Saneamiento de la deuda por servicios de salud prestados a la población pobre vulnerable sin capacidad de pago del departamento del   Magdalena</t>
  </si>
  <si>
    <t>San Sebastian de Buenavista, Pivijay, El Retèn, Guamal, Santa Bàrbara de Pinto, Fundaciòn, Aracataca, Algarrobo.</t>
  </si>
  <si>
    <t xml:space="preserve">Ariguaní </t>
  </si>
  <si>
    <t>Algarrobo</t>
  </si>
  <si>
    <t xml:space="preserve">Fundación </t>
  </si>
  <si>
    <t>El Piñón</t>
  </si>
  <si>
    <t>Vías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</si>
</sst>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_(&quot;$&quot;* #,##0.00_);_(&quot;$&quot;* \(#,##0.00\);_(&quot;$&quot;* &quot;-&quot;??_);_(@_)"/>
    <numFmt numFmtId="166" formatCode="_-[$$-240A]\ * #,##0.00_-;\-[$$-240A]\ * #,##0.00_-;_-[$$-240A]\ * &quot;-&quot;??_-;_-@"/>
    <numFmt numFmtId="167" formatCode="0_ ;\-0\ "/>
  </numFmts>
  <fonts count="12" x14ac:knownFonts="1">
    <font>
      <sz val="11"/>
      <color theme="1"/>
      <name val="Calibri"/>
      <family val="2"/>
      <scheme val="minor"/>
    </font>
    <font>
      <sz val="11"/>
      <color theme="1"/>
      <name val="Calibri"/>
      <family val="2"/>
      <scheme val="minor"/>
    </font>
    <font>
      <b/>
      <sz val="9"/>
      <color theme="1"/>
      <name val="Arial"/>
      <family val="2"/>
    </font>
    <font>
      <b/>
      <sz val="9"/>
      <name val="Arial"/>
      <family val="2"/>
    </font>
    <font>
      <sz val="10"/>
      <name val="Arial"/>
      <family val="2"/>
    </font>
    <font>
      <sz val="9"/>
      <color theme="1"/>
      <name val="Arial"/>
      <family val="2"/>
    </font>
    <font>
      <sz val="9"/>
      <color rgb="FF000000"/>
      <name val="Arial"/>
      <family val="2"/>
    </font>
    <font>
      <sz val="9"/>
      <name val="Arial"/>
      <family val="2"/>
    </font>
    <font>
      <sz val="9"/>
      <color theme="1"/>
      <name val="Calibri"/>
      <family val="2"/>
      <scheme val="minor"/>
    </font>
    <font>
      <sz val="11"/>
      <color theme="1"/>
      <name val="Arial"/>
      <family val="2"/>
    </font>
    <font>
      <sz val="9"/>
      <color theme="1"/>
      <name val="Calibri"/>
      <family val="2"/>
    </font>
    <font>
      <sz val="9"/>
      <color rgb="FF000000"/>
      <name val="Calibri"/>
      <family val="2"/>
    </font>
  </fonts>
  <fills count="6">
    <fill>
      <patternFill patternType="none"/>
    </fill>
    <fill>
      <patternFill patternType="gray125"/>
    </fill>
    <fill>
      <patternFill patternType="solid">
        <fgColor theme="0"/>
        <bgColor indexed="64"/>
      </patternFill>
    </fill>
    <fill>
      <patternFill patternType="solid">
        <fgColor theme="0"/>
        <bgColor theme="0"/>
      </patternFill>
    </fill>
    <fill>
      <patternFill patternType="solid">
        <fgColor theme="0"/>
        <bgColor rgb="FF00B0F0"/>
      </patternFill>
    </fill>
    <fill>
      <patternFill patternType="solid">
        <fgColor theme="0"/>
        <bgColor rgb="FFFFFFFF"/>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164" fontId="1" fillId="0" borderId="0" applyFont="0" applyFill="0" applyBorder="0" applyAlignment="0" applyProtection="0"/>
    <xf numFmtId="165" fontId="1" fillId="0" borderId="0" applyFont="0" applyFill="0" applyBorder="0" applyAlignment="0" applyProtection="0"/>
    <xf numFmtId="0" fontId="4" fillId="0" borderId="0"/>
  </cellStyleXfs>
  <cellXfs count="57">
    <xf numFmtId="0" fontId="0" fillId="0" borderId="0" xfId="0"/>
    <xf numFmtId="0" fontId="2" fillId="0" borderId="1" xfId="0" applyFont="1" applyBorder="1" applyAlignment="1">
      <alignment vertical="center"/>
    </xf>
    <xf numFmtId="1" fontId="3" fillId="0" borderId="1" xfId="1" applyNumberFormat="1" applyFont="1" applyFill="1" applyBorder="1" applyAlignment="1">
      <alignment horizontal="center" vertical="center" wrapText="1"/>
    </xf>
    <xf numFmtId="0" fontId="3" fillId="0" borderId="1" xfId="3" applyFont="1" applyBorder="1" applyAlignment="1">
      <alignment horizontal="center" vertical="center" wrapText="1"/>
    </xf>
    <xf numFmtId="0" fontId="5" fillId="0" borderId="0" xfId="0" applyFont="1"/>
    <xf numFmtId="0" fontId="5" fillId="0" borderId="1" xfId="0" applyFont="1" applyBorder="1" applyAlignment="1">
      <alignment vertical="center"/>
    </xf>
    <xf numFmtId="1" fontId="6" fillId="0" borderId="1" xfId="0" applyNumberFormat="1" applyFont="1" applyBorder="1" applyAlignment="1">
      <alignment vertical="center"/>
    </xf>
    <xf numFmtId="0" fontId="5" fillId="0" borderId="1" xfId="0" applyFont="1" applyBorder="1" applyAlignment="1">
      <alignment horizontal="justify" vertical="center"/>
    </xf>
    <xf numFmtId="4" fontId="5" fillId="0" borderId="1" xfId="0" applyNumberFormat="1" applyFont="1" applyBorder="1" applyAlignment="1">
      <alignment horizontal="right" vertical="center"/>
    </xf>
    <xf numFmtId="0" fontId="5" fillId="0" borderId="1" xfId="0" applyFont="1" applyBorder="1" applyAlignment="1">
      <alignment horizontal="justify" vertical="center" wrapText="1"/>
    </xf>
    <xf numFmtId="0" fontId="5" fillId="0" borderId="1" xfId="0" applyFont="1" applyBorder="1" applyAlignment="1">
      <alignment horizontal="justify"/>
    </xf>
    <xf numFmtId="0" fontId="7" fillId="0" borderId="1" xfId="0" applyFont="1" applyBorder="1" applyAlignment="1">
      <alignment horizontal="justify" vertical="center"/>
    </xf>
    <xf numFmtId="1" fontId="7" fillId="0" borderId="1" xfId="0" applyNumberFormat="1" applyFont="1" applyBorder="1" applyAlignment="1">
      <alignment vertical="center"/>
    </xf>
    <xf numFmtId="4" fontId="7" fillId="0" borderId="1" xfId="0" applyNumberFormat="1" applyFont="1" applyBorder="1" applyAlignment="1">
      <alignment horizontal="right" vertical="center"/>
    </xf>
    <xf numFmtId="1" fontId="7" fillId="0" borderId="1" xfId="1" applyNumberFormat="1" applyFont="1" applyBorder="1" applyAlignment="1">
      <alignment vertical="center"/>
    </xf>
    <xf numFmtId="0" fontId="7" fillId="0" borderId="1" xfId="0" applyFont="1" applyBorder="1" applyAlignment="1">
      <alignment horizontal="justify" vertical="center" wrapText="1"/>
    </xf>
    <xf numFmtId="1" fontId="6" fillId="0" borderId="1" xfId="1" applyNumberFormat="1" applyFont="1" applyBorder="1" applyAlignment="1">
      <alignment vertical="center"/>
    </xf>
    <xf numFmtId="4" fontId="5" fillId="0" borderId="1" xfId="0" applyNumberFormat="1" applyFont="1" applyBorder="1" applyAlignment="1">
      <alignment vertical="center"/>
    </xf>
    <xf numFmtId="4" fontId="7" fillId="0" borderId="1" xfId="0" applyNumberFormat="1" applyFont="1" applyBorder="1" applyAlignment="1">
      <alignment vertical="center"/>
    </xf>
    <xf numFmtId="0" fontId="8" fillId="0" borderId="1" xfId="0" applyFont="1" applyBorder="1" applyAlignment="1">
      <alignment vertical="center"/>
    </xf>
    <xf numFmtId="49" fontId="8" fillId="2" borderId="1" xfId="0" applyNumberFormat="1" applyFont="1" applyFill="1" applyBorder="1" applyAlignment="1">
      <alignment horizontal="center" vertical="center" wrapText="1"/>
    </xf>
    <xf numFmtId="0" fontId="8" fillId="2" borderId="1" xfId="0" applyFont="1" applyFill="1" applyBorder="1" applyAlignment="1">
      <alignment vertical="center" wrapText="1"/>
    </xf>
    <xf numFmtId="4" fontId="8" fillId="2" borderId="1" xfId="2" applyNumberFormat="1" applyFont="1" applyFill="1" applyBorder="1" applyAlignment="1">
      <alignment vertical="center" wrapText="1"/>
    </xf>
    <xf numFmtId="4" fontId="8" fillId="2" borderId="1" xfId="0" applyNumberFormat="1" applyFont="1" applyFill="1" applyBorder="1" applyAlignment="1">
      <alignment horizontal="right" vertical="center" wrapText="1"/>
    </xf>
    <xf numFmtId="4" fontId="8" fillId="2" borderId="1" xfId="0" applyNumberFormat="1" applyFont="1" applyFill="1" applyBorder="1" applyAlignment="1">
      <alignment vertical="center" wrapText="1"/>
    </xf>
    <xf numFmtId="0" fontId="8" fillId="0" borderId="0" xfId="0" applyFont="1"/>
    <xf numFmtId="4" fontId="8" fillId="2" borderId="1" xfId="2" applyNumberFormat="1" applyFont="1" applyFill="1" applyBorder="1" applyAlignment="1">
      <alignment horizontal="right" vertical="center" wrapText="1"/>
    </xf>
    <xf numFmtId="4" fontId="8" fillId="0" borderId="1" xfId="0" applyNumberFormat="1" applyFont="1" applyBorder="1" applyAlignment="1">
      <alignment horizontal="right" vertical="center"/>
    </xf>
    <xf numFmtId="0" fontId="5" fillId="0" borderId="0" xfId="0" applyFont="1" applyAlignment="1">
      <alignment vertical="center"/>
    </xf>
    <xf numFmtId="0" fontId="10" fillId="3" borderId="1" xfId="0" applyFont="1" applyFill="1" applyBorder="1" applyAlignment="1">
      <alignment horizontal="center" vertical="center" wrapText="1"/>
    </xf>
    <xf numFmtId="0" fontId="10" fillId="5" borderId="1" xfId="0" applyFont="1" applyFill="1" applyBorder="1" applyAlignment="1">
      <alignment horizontal="center" vertical="center" wrapText="1"/>
    </xf>
    <xf numFmtId="1" fontId="10" fillId="2" borderId="1" xfId="0" applyNumberFormat="1" applyFont="1" applyFill="1" applyBorder="1" applyAlignment="1">
      <alignment vertical="center"/>
    </xf>
    <xf numFmtId="0" fontId="10" fillId="2" borderId="1" xfId="0" applyFont="1" applyFill="1" applyBorder="1" applyAlignment="1">
      <alignment vertical="center" wrapText="1"/>
    </xf>
    <xf numFmtId="166" fontId="10" fillId="2" borderId="1" xfId="0" applyNumberFormat="1" applyFont="1" applyFill="1" applyBorder="1" applyAlignment="1">
      <alignment vertical="center" wrapText="1"/>
    </xf>
    <xf numFmtId="0" fontId="10" fillId="0" borderId="1" xfId="0" applyFont="1" applyBorder="1"/>
    <xf numFmtId="1" fontId="10" fillId="3" borderId="1" xfId="0" applyNumberFormat="1" applyFont="1" applyFill="1" applyBorder="1" applyAlignment="1">
      <alignment vertical="center" wrapText="1"/>
    </xf>
    <xf numFmtId="0" fontId="10" fillId="3" borderId="1" xfId="0" applyFont="1" applyFill="1" applyBorder="1" applyAlignment="1">
      <alignment vertical="center" wrapText="1"/>
    </xf>
    <xf numFmtId="166" fontId="10" fillId="3" borderId="1" xfId="0" applyNumberFormat="1" applyFont="1" applyFill="1" applyBorder="1" applyAlignment="1">
      <alignment vertical="center" wrapText="1"/>
    </xf>
    <xf numFmtId="1" fontId="10" fillId="3" borderId="1" xfId="0" applyNumberFormat="1" applyFont="1" applyFill="1" applyBorder="1" applyAlignment="1">
      <alignment horizontal="center" vertical="center" wrapText="1"/>
    </xf>
    <xf numFmtId="0" fontId="10" fillId="4" borderId="1" xfId="0" applyFont="1" applyFill="1" applyBorder="1" applyAlignment="1">
      <alignment vertical="center" wrapText="1"/>
    </xf>
    <xf numFmtId="166" fontId="10" fillId="3" borderId="1" xfId="0" applyNumberFormat="1" applyFont="1" applyFill="1" applyBorder="1" applyAlignment="1">
      <alignment horizontal="center" vertical="center" wrapText="1"/>
    </xf>
    <xf numFmtId="1" fontId="10" fillId="3" borderId="1" xfId="0" applyNumberFormat="1" applyFont="1" applyFill="1" applyBorder="1" applyAlignment="1">
      <alignment horizontal="center" vertical="center"/>
    </xf>
    <xf numFmtId="166" fontId="10" fillId="4" borderId="1" xfId="0" applyNumberFormat="1" applyFont="1" applyFill="1" applyBorder="1" applyAlignment="1">
      <alignment horizontal="center" vertical="center" wrapText="1"/>
    </xf>
    <xf numFmtId="1" fontId="10" fillId="3" borderId="1" xfId="0" applyNumberFormat="1" applyFont="1" applyFill="1" applyBorder="1" applyAlignment="1">
      <alignment vertical="center"/>
    </xf>
    <xf numFmtId="166" fontId="10" fillId="4" borderId="1" xfId="0" applyNumberFormat="1" applyFont="1" applyFill="1" applyBorder="1" applyAlignment="1">
      <alignment vertical="center" wrapText="1"/>
    </xf>
    <xf numFmtId="167" fontId="10" fillId="3" borderId="1" xfId="0" applyNumberFormat="1" applyFont="1" applyFill="1" applyBorder="1" applyAlignment="1">
      <alignment horizontal="center" vertical="center"/>
    </xf>
    <xf numFmtId="0" fontId="10" fillId="2" borderId="1" xfId="0" applyFont="1" applyFill="1" applyBorder="1" applyAlignment="1">
      <alignment horizontal="center" vertical="center" wrapText="1"/>
    </xf>
    <xf numFmtId="1" fontId="10" fillId="5" borderId="1" xfId="0" applyNumberFormat="1" applyFont="1" applyFill="1" applyBorder="1" applyAlignment="1">
      <alignment horizontal="center" vertical="center"/>
    </xf>
    <xf numFmtId="0" fontId="11" fillId="3" borderId="1" xfId="0" applyFont="1" applyFill="1" applyBorder="1" applyAlignment="1">
      <alignment vertical="center" wrapText="1"/>
    </xf>
    <xf numFmtId="166" fontId="11" fillId="3" borderId="1" xfId="0" applyNumberFormat="1" applyFont="1" applyFill="1" applyBorder="1" applyAlignment="1">
      <alignment horizontal="center" vertical="center" wrapText="1"/>
    </xf>
    <xf numFmtId="166" fontId="10" fillId="5" borderId="1" xfId="0" applyNumberFormat="1" applyFont="1" applyFill="1" applyBorder="1" applyAlignment="1">
      <alignment horizontal="center" vertical="center" wrapText="1"/>
    </xf>
    <xf numFmtId="0" fontId="10" fillId="5" borderId="1" xfId="0" applyFont="1" applyFill="1" applyBorder="1" applyAlignment="1">
      <alignment vertical="center" wrapText="1"/>
    </xf>
    <xf numFmtId="1" fontId="10" fillId="5" borderId="1" xfId="0" applyNumberFormat="1" applyFont="1" applyFill="1" applyBorder="1" applyAlignment="1">
      <alignment vertical="center"/>
    </xf>
    <xf numFmtId="166" fontId="10" fillId="5" borderId="1" xfId="0" applyNumberFormat="1" applyFont="1" applyFill="1" applyBorder="1" applyAlignment="1">
      <alignment vertical="center" wrapText="1"/>
    </xf>
    <xf numFmtId="0" fontId="10" fillId="3" borderId="1" xfId="0" applyFont="1" applyFill="1" applyBorder="1" applyAlignment="1">
      <alignment horizontal="justify" vertical="center" wrapText="1"/>
    </xf>
    <xf numFmtId="0" fontId="11" fillId="5" borderId="1" xfId="0" applyFont="1" applyFill="1" applyBorder="1" applyAlignment="1">
      <alignment horizontal="justify" vertical="center" wrapText="1"/>
    </xf>
    <xf numFmtId="0" fontId="11" fillId="3" borderId="1" xfId="0" applyFont="1" applyFill="1" applyBorder="1" applyAlignment="1">
      <alignment horizontal="justify" vertical="center" wrapText="1"/>
    </xf>
  </cellXfs>
  <cellStyles count="4">
    <cellStyle name="Millares" xfId="1" builtinId="3"/>
    <cellStyle name="Moneda" xfId="2" builtinId="4"/>
    <cellStyle name="Normal" xfId="0" builtinId="0"/>
    <cellStyle name="Normal 2" xfId="3" xr:uid="{33637CA1-E998-4035-8286-6B5CC006385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482998-53C8-4EBB-9B19-0EDEDE7044C4}">
  <dimension ref="A1:I192"/>
  <sheetViews>
    <sheetView tabSelected="1" zoomScaleNormal="100" workbookViewId="0">
      <pane ySplit="1" topLeftCell="A13" activePane="bottomLeft" state="frozen"/>
      <selection pane="bottomLeft" activeCell="G5" sqref="G5"/>
    </sheetView>
  </sheetViews>
  <sheetFormatPr baseColWidth="10" defaultRowHeight="11.4" x14ac:dyDescent="0.2"/>
  <cols>
    <col min="1" max="1" width="9.21875" style="28" customWidth="1"/>
    <col min="2" max="2" width="16.77734375" style="4" customWidth="1"/>
    <col min="3" max="3" width="41.5546875" style="4" customWidth="1"/>
    <col min="4" max="4" width="17.77734375" style="4" customWidth="1"/>
    <col min="5" max="5" width="16.88671875" style="4" customWidth="1"/>
    <col min="6" max="6" width="18" style="4" customWidth="1"/>
    <col min="7" max="7" width="14.5546875" style="4" customWidth="1"/>
    <col min="8" max="8" width="16.77734375" style="4" customWidth="1"/>
    <col min="9" max="9" width="20.109375" style="4" customWidth="1"/>
    <col min="10" max="10" width="24.109375" style="4" customWidth="1"/>
    <col min="11" max="13" width="11.5546875" style="4"/>
    <col min="14" max="14" width="14.33203125" style="4" customWidth="1"/>
    <col min="15" max="15" width="15" style="4" customWidth="1"/>
    <col min="16" max="16384" width="11.5546875" style="4"/>
  </cols>
  <sheetData>
    <row r="1" spans="1:9" ht="24" x14ac:dyDescent="0.2">
      <c r="A1" s="1" t="s">
        <v>0</v>
      </c>
      <c r="B1" s="2" t="s">
        <v>1</v>
      </c>
      <c r="C1" s="3" t="s">
        <v>2</v>
      </c>
      <c r="D1" s="3" t="s">
        <v>3</v>
      </c>
      <c r="E1" s="3" t="s">
        <v>4</v>
      </c>
      <c r="F1" s="3" t="s">
        <v>5</v>
      </c>
      <c r="G1" s="3" t="s">
        <v>6</v>
      </c>
      <c r="H1" s="3" t="s">
        <v>7</v>
      </c>
      <c r="I1" s="3" t="s">
        <v>8</v>
      </c>
    </row>
    <row r="2" spans="1:9" ht="34.200000000000003" x14ac:dyDescent="0.2">
      <c r="A2" s="5">
        <v>2018</v>
      </c>
      <c r="B2" s="6">
        <v>201802470001</v>
      </c>
      <c r="C2" s="7" t="s">
        <v>9</v>
      </c>
      <c r="D2" s="8">
        <v>511350000</v>
      </c>
      <c r="E2" s="8">
        <v>0</v>
      </c>
      <c r="F2" s="8">
        <v>511350000</v>
      </c>
      <c r="G2" s="9" t="s">
        <v>10</v>
      </c>
      <c r="H2" s="9" t="s">
        <v>11</v>
      </c>
      <c r="I2" s="9" t="s">
        <v>12</v>
      </c>
    </row>
    <row r="3" spans="1:9" ht="34.200000000000003" x14ac:dyDescent="0.2">
      <c r="A3" s="5">
        <v>2018</v>
      </c>
      <c r="B3" s="6">
        <v>201802470002</v>
      </c>
      <c r="C3" s="7" t="s">
        <v>13</v>
      </c>
      <c r="D3" s="8">
        <v>104520000</v>
      </c>
      <c r="E3" s="8">
        <v>0</v>
      </c>
      <c r="F3" s="8">
        <v>104520000</v>
      </c>
      <c r="G3" s="7" t="s">
        <v>14</v>
      </c>
      <c r="H3" s="9" t="s">
        <v>11</v>
      </c>
      <c r="I3" s="9" t="s">
        <v>15</v>
      </c>
    </row>
    <row r="4" spans="1:9" ht="45.6" x14ac:dyDescent="0.2">
      <c r="A4" s="5">
        <v>2018</v>
      </c>
      <c r="B4" s="6">
        <v>201802470003</v>
      </c>
      <c r="C4" s="7" t="s">
        <v>16</v>
      </c>
      <c r="D4" s="8">
        <v>1300000000</v>
      </c>
      <c r="E4" s="8">
        <v>0</v>
      </c>
      <c r="F4" s="8">
        <v>1300000000</v>
      </c>
      <c r="G4" s="9" t="s">
        <v>17</v>
      </c>
      <c r="H4" s="9" t="s">
        <v>18</v>
      </c>
      <c r="I4" s="9" t="s">
        <v>12</v>
      </c>
    </row>
    <row r="5" spans="1:9" ht="34.200000000000003" x14ac:dyDescent="0.2">
      <c r="A5" s="5">
        <v>2018</v>
      </c>
      <c r="B5" s="6">
        <v>201802470004</v>
      </c>
      <c r="C5" s="7" t="s">
        <v>19</v>
      </c>
      <c r="D5" s="8">
        <v>63000000</v>
      </c>
      <c r="E5" s="8">
        <v>0</v>
      </c>
      <c r="F5" s="8">
        <v>63000000</v>
      </c>
      <c r="G5" s="9" t="s">
        <v>10</v>
      </c>
      <c r="H5" s="9" t="s">
        <v>11</v>
      </c>
      <c r="I5" s="9" t="s">
        <v>12</v>
      </c>
    </row>
    <row r="6" spans="1:9" ht="68.400000000000006" x14ac:dyDescent="0.2">
      <c r="A6" s="5">
        <v>2018</v>
      </c>
      <c r="B6" s="6">
        <v>201802470005</v>
      </c>
      <c r="C6" s="10" t="s">
        <v>20</v>
      </c>
      <c r="D6" s="8">
        <v>1200000000</v>
      </c>
      <c r="E6" s="8">
        <v>0</v>
      </c>
      <c r="F6" s="8">
        <v>1200000000</v>
      </c>
      <c r="G6" s="9" t="s">
        <v>21</v>
      </c>
      <c r="H6" s="9" t="s">
        <v>11</v>
      </c>
      <c r="I6" s="9" t="s">
        <v>22</v>
      </c>
    </row>
    <row r="7" spans="1:9" ht="45.6" x14ac:dyDescent="0.2">
      <c r="A7" s="5">
        <v>2018</v>
      </c>
      <c r="B7" s="6">
        <v>201802470006</v>
      </c>
      <c r="C7" s="7" t="s">
        <v>23</v>
      </c>
      <c r="D7" s="8">
        <v>72000000</v>
      </c>
      <c r="E7" s="8">
        <v>0</v>
      </c>
      <c r="F7" s="8">
        <v>72000000</v>
      </c>
      <c r="G7" s="9" t="s">
        <v>21</v>
      </c>
      <c r="H7" s="9" t="s">
        <v>11</v>
      </c>
      <c r="I7" s="9" t="s">
        <v>24</v>
      </c>
    </row>
    <row r="8" spans="1:9" ht="34.200000000000003" x14ac:dyDescent="0.2">
      <c r="A8" s="5">
        <v>2018</v>
      </c>
      <c r="B8" s="6">
        <v>201802470007</v>
      </c>
      <c r="C8" s="7" t="s">
        <v>25</v>
      </c>
      <c r="D8" s="8">
        <v>352000000</v>
      </c>
      <c r="E8" s="8">
        <v>0</v>
      </c>
      <c r="F8" s="8">
        <v>352000000</v>
      </c>
      <c r="G8" s="9" t="s">
        <v>21</v>
      </c>
      <c r="H8" s="9" t="s">
        <v>11</v>
      </c>
      <c r="I8" s="9" t="s">
        <v>26</v>
      </c>
    </row>
    <row r="9" spans="1:9" ht="57" x14ac:dyDescent="0.2">
      <c r="A9" s="5">
        <v>2018</v>
      </c>
      <c r="B9" s="6">
        <v>201802470008</v>
      </c>
      <c r="C9" s="7" t="s">
        <v>27</v>
      </c>
      <c r="D9" s="8">
        <v>24800000</v>
      </c>
      <c r="E9" s="8">
        <v>0</v>
      </c>
      <c r="F9" s="8">
        <v>24800000</v>
      </c>
      <c r="G9" s="9" t="s">
        <v>28</v>
      </c>
      <c r="H9" s="9" t="s">
        <v>11</v>
      </c>
      <c r="I9" s="9" t="s">
        <v>29</v>
      </c>
    </row>
    <row r="10" spans="1:9" ht="45.6" x14ac:dyDescent="0.2">
      <c r="A10" s="5">
        <v>2018</v>
      </c>
      <c r="B10" s="6">
        <v>201802470009</v>
      </c>
      <c r="C10" s="11" t="s">
        <v>30</v>
      </c>
      <c r="D10" s="8">
        <v>118358181.83</v>
      </c>
      <c r="E10" s="8">
        <v>0</v>
      </c>
      <c r="F10" s="8">
        <v>118000000</v>
      </c>
      <c r="G10" s="7" t="s">
        <v>31</v>
      </c>
      <c r="H10" s="9" t="s">
        <v>32</v>
      </c>
      <c r="I10" s="9" t="s">
        <v>33</v>
      </c>
    </row>
    <row r="11" spans="1:9" ht="68.400000000000006" x14ac:dyDescent="0.2">
      <c r="A11" s="5">
        <v>2018</v>
      </c>
      <c r="B11" s="12">
        <v>201802470010</v>
      </c>
      <c r="C11" s="7" t="s">
        <v>34</v>
      </c>
      <c r="D11" s="8">
        <v>461364000</v>
      </c>
      <c r="E11" s="8">
        <v>0</v>
      </c>
      <c r="F11" s="8">
        <v>461364000</v>
      </c>
      <c r="G11" s="9" t="s">
        <v>35</v>
      </c>
      <c r="H11" s="9" t="s">
        <v>11</v>
      </c>
      <c r="I11" s="9" t="s">
        <v>36</v>
      </c>
    </row>
    <row r="12" spans="1:9" ht="34.200000000000003" x14ac:dyDescent="0.2">
      <c r="A12" s="5">
        <v>2018</v>
      </c>
      <c r="B12" s="6">
        <v>201802470011</v>
      </c>
      <c r="C12" s="7" t="s">
        <v>37</v>
      </c>
      <c r="D12" s="8">
        <v>5570279246</v>
      </c>
      <c r="E12" s="8">
        <v>0</v>
      </c>
      <c r="F12" s="8">
        <v>5570279246</v>
      </c>
      <c r="G12" s="9" t="s">
        <v>38</v>
      </c>
      <c r="H12" s="9" t="s">
        <v>11</v>
      </c>
      <c r="I12" s="9" t="s">
        <v>39</v>
      </c>
    </row>
    <row r="13" spans="1:9" ht="34.200000000000003" x14ac:dyDescent="0.2">
      <c r="A13" s="5">
        <v>2018</v>
      </c>
      <c r="B13" s="6">
        <v>201802470012</v>
      </c>
      <c r="C13" s="11" t="s">
        <v>40</v>
      </c>
      <c r="D13" s="13">
        <v>586476000</v>
      </c>
      <c r="E13" s="13">
        <v>13802800</v>
      </c>
      <c r="F13" s="13">
        <v>572673200</v>
      </c>
      <c r="G13" s="7" t="s">
        <v>14</v>
      </c>
      <c r="H13" s="9" t="s">
        <v>11</v>
      </c>
      <c r="I13" s="9" t="s">
        <v>15</v>
      </c>
    </row>
    <row r="14" spans="1:9" ht="68.400000000000006" x14ac:dyDescent="0.2">
      <c r="A14" s="5">
        <v>2018</v>
      </c>
      <c r="B14" s="12">
        <v>201802470013</v>
      </c>
      <c r="C14" s="7" t="s">
        <v>41</v>
      </c>
      <c r="D14" s="8">
        <v>1671850719</v>
      </c>
      <c r="E14" s="8">
        <v>0</v>
      </c>
      <c r="F14" s="8">
        <v>1671850719</v>
      </c>
      <c r="G14" s="9" t="s">
        <v>35</v>
      </c>
      <c r="H14" s="9" t="s">
        <v>11</v>
      </c>
      <c r="I14" s="9" t="s">
        <v>36</v>
      </c>
    </row>
    <row r="15" spans="1:9" ht="57" x14ac:dyDescent="0.2">
      <c r="A15" s="5">
        <v>2018</v>
      </c>
      <c r="B15" s="6">
        <v>201802470014</v>
      </c>
      <c r="C15" s="7" t="s">
        <v>42</v>
      </c>
      <c r="D15" s="8">
        <v>643948359</v>
      </c>
      <c r="E15" s="8">
        <v>0</v>
      </c>
      <c r="F15" s="8">
        <v>643948359</v>
      </c>
      <c r="G15" s="9" t="s">
        <v>17</v>
      </c>
      <c r="H15" s="9" t="s">
        <v>11</v>
      </c>
      <c r="I15" s="9" t="s">
        <v>43</v>
      </c>
    </row>
    <row r="16" spans="1:9" ht="34.200000000000003" x14ac:dyDescent="0.2">
      <c r="A16" s="5">
        <v>2018</v>
      </c>
      <c r="B16" s="6">
        <v>201802470015</v>
      </c>
      <c r="C16" s="11" t="s">
        <v>44</v>
      </c>
      <c r="D16" s="8">
        <v>147925000</v>
      </c>
      <c r="E16" s="8">
        <v>0</v>
      </c>
      <c r="F16" s="8">
        <v>147925000</v>
      </c>
      <c r="G16" s="9" t="s">
        <v>17</v>
      </c>
      <c r="H16" s="9" t="s">
        <v>11</v>
      </c>
      <c r="I16" s="9" t="s">
        <v>45</v>
      </c>
    </row>
    <row r="17" spans="1:9" ht="68.400000000000006" x14ac:dyDescent="0.2">
      <c r="A17" s="5">
        <v>2018</v>
      </c>
      <c r="B17" s="6">
        <v>201802470016</v>
      </c>
      <c r="C17" s="11" t="s">
        <v>46</v>
      </c>
      <c r="D17" s="8">
        <v>1500893494.4000001</v>
      </c>
      <c r="E17" s="8">
        <v>0</v>
      </c>
      <c r="F17" s="8">
        <v>1500893494.4000001</v>
      </c>
      <c r="G17" s="9" t="s">
        <v>38</v>
      </c>
      <c r="H17" s="9" t="s">
        <v>47</v>
      </c>
      <c r="I17" s="9" t="s">
        <v>48</v>
      </c>
    </row>
    <row r="18" spans="1:9" ht="34.200000000000003" x14ac:dyDescent="0.2">
      <c r="A18" s="5">
        <v>2018</v>
      </c>
      <c r="B18" s="6">
        <v>201802470017</v>
      </c>
      <c r="C18" s="11" t="s">
        <v>49</v>
      </c>
      <c r="D18" s="8">
        <v>150000000</v>
      </c>
      <c r="E18" s="8">
        <v>0</v>
      </c>
      <c r="F18" s="8">
        <v>150000000</v>
      </c>
      <c r="G18" s="9" t="s">
        <v>21</v>
      </c>
      <c r="H18" s="9" t="s">
        <v>11</v>
      </c>
      <c r="I18" s="9" t="s">
        <v>50</v>
      </c>
    </row>
    <row r="19" spans="1:9" ht="45.6" x14ac:dyDescent="0.2">
      <c r="A19" s="5">
        <v>2018</v>
      </c>
      <c r="B19" s="6">
        <v>201802470018</v>
      </c>
      <c r="C19" s="11" t="s">
        <v>51</v>
      </c>
      <c r="D19" s="8">
        <v>53000000</v>
      </c>
      <c r="E19" s="8">
        <v>0</v>
      </c>
      <c r="F19" s="8">
        <v>53000000</v>
      </c>
      <c r="G19" s="9" t="s">
        <v>21</v>
      </c>
      <c r="H19" s="9" t="s">
        <v>11</v>
      </c>
      <c r="I19" s="9" t="s">
        <v>52</v>
      </c>
    </row>
    <row r="20" spans="1:9" ht="45.6" x14ac:dyDescent="0.2">
      <c r="A20" s="5">
        <v>2018</v>
      </c>
      <c r="B20" s="14">
        <v>2018002470019</v>
      </c>
      <c r="C20" s="11" t="s">
        <v>53</v>
      </c>
      <c r="D20" s="8" t="s">
        <v>54</v>
      </c>
      <c r="E20" s="13">
        <v>0</v>
      </c>
      <c r="F20" s="8">
        <v>220091011.81</v>
      </c>
      <c r="G20" s="15" t="s">
        <v>55</v>
      </c>
      <c r="H20" s="9" t="s">
        <v>56</v>
      </c>
      <c r="I20" s="9" t="s">
        <v>43</v>
      </c>
    </row>
    <row r="21" spans="1:9" ht="45.6" x14ac:dyDescent="0.2">
      <c r="A21" s="5">
        <v>2018</v>
      </c>
      <c r="B21" s="16">
        <v>2018002470020</v>
      </c>
      <c r="C21" s="11" t="s">
        <v>57</v>
      </c>
      <c r="D21" s="8">
        <v>2805275289</v>
      </c>
      <c r="E21" s="8">
        <v>0</v>
      </c>
      <c r="F21" s="8">
        <v>2805275289</v>
      </c>
      <c r="G21" s="15" t="s">
        <v>58</v>
      </c>
      <c r="H21" s="9" t="s">
        <v>56</v>
      </c>
      <c r="I21" s="9" t="s">
        <v>43</v>
      </c>
    </row>
    <row r="22" spans="1:9" ht="45.6" x14ac:dyDescent="0.2">
      <c r="A22" s="5">
        <v>2018</v>
      </c>
      <c r="B22" s="16">
        <v>2018002470021</v>
      </c>
      <c r="C22" s="11" t="s">
        <v>59</v>
      </c>
      <c r="D22" s="8">
        <v>778533372</v>
      </c>
      <c r="E22" s="8">
        <v>0</v>
      </c>
      <c r="F22" s="8">
        <v>778533372</v>
      </c>
      <c r="G22" s="15" t="s">
        <v>55</v>
      </c>
      <c r="H22" s="9" t="s">
        <v>11</v>
      </c>
      <c r="I22" s="9" t="s">
        <v>43</v>
      </c>
    </row>
    <row r="23" spans="1:9" ht="45.6" x14ac:dyDescent="0.2">
      <c r="A23" s="5">
        <v>2018</v>
      </c>
      <c r="B23" s="16">
        <v>2018002470022</v>
      </c>
      <c r="C23" s="11" t="s">
        <v>60</v>
      </c>
      <c r="D23" s="13">
        <v>3815786879</v>
      </c>
      <c r="E23" s="8">
        <v>0</v>
      </c>
      <c r="F23" s="13">
        <v>4115402880</v>
      </c>
      <c r="G23" s="9" t="s">
        <v>28</v>
      </c>
      <c r="H23" s="9" t="s">
        <v>61</v>
      </c>
      <c r="I23" s="9" t="s">
        <v>62</v>
      </c>
    </row>
    <row r="24" spans="1:9" ht="79.8" x14ac:dyDescent="0.2">
      <c r="A24" s="5">
        <v>2018</v>
      </c>
      <c r="B24" s="16">
        <v>2018002470023</v>
      </c>
      <c r="C24" s="11" t="s">
        <v>63</v>
      </c>
      <c r="D24" s="8">
        <v>339000000</v>
      </c>
      <c r="E24" s="8">
        <v>0</v>
      </c>
      <c r="F24" s="8">
        <v>339000000</v>
      </c>
      <c r="G24" s="9" t="s">
        <v>17</v>
      </c>
      <c r="H24" s="9" t="s">
        <v>11</v>
      </c>
      <c r="I24" s="9" t="s">
        <v>43</v>
      </c>
    </row>
    <row r="25" spans="1:9" ht="79.8" x14ac:dyDescent="0.2">
      <c r="A25" s="5">
        <v>2018</v>
      </c>
      <c r="B25" s="16">
        <v>2018002470024</v>
      </c>
      <c r="C25" s="11" t="s">
        <v>64</v>
      </c>
      <c r="D25" s="8" t="s">
        <v>65</v>
      </c>
      <c r="E25" s="8">
        <v>0</v>
      </c>
      <c r="F25" s="8">
        <v>6853256804.3000002</v>
      </c>
      <c r="G25" s="9" t="s">
        <v>66</v>
      </c>
      <c r="H25" s="9" t="s">
        <v>67</v>
      </c>
      <c r="I25" s="9" t="s">
        <v>33</v>
      </c>
    </row>
    <row r="26" spans="1:9" ht="57" x14ac:dyDescent="0.2">
      <c r="A26" s="5">
        <v>2018</v>
      </c>
      <c r="B26" s="16">
        <v>2018002470025</v>
      </c>
      <c r="C26" s="11" t="s">
        <v>68</v>
      </c>
      <c r="D26" s="8">
        <v>603543500</v>
      </c>
      <c r="E26" s="8">
        <v>0</v>
      </c>
      <c r="F26" s="8">
        <v>400000000</v>
      </c>
      <c r="G26" s="9" t="s">
        <v>69</v>
      </c>
      <c r="H26" s="9" t="s">
        <v>11</v>
      </c>
      <c r="I26" s="9" t="s">
        <v>43</v>
      </c>
    </row>
    <row r="27" spans="1:9" ht="34.200000000000003" x14ac:dyDescent="0.2">
      <c r="A27" s="5">
        <v>2018</v>
      </c>
      <c r="B27" s="16">
        <v>2018002470026</v>
      </c>
      <c r="C27" s="11" t="s">
        <v>70</v>
      </c>
      <c r="D27" s="8">
        <v>36321000</v>
      </c>
      <c r="E27" s="8">
        <v>0</v>
      </c>
      <c r="F27" s="8">
        <v>36321000</v>
      </c>
      <c r="G27" s="9" t="s">
        <v>71</v>
      </c>
      <c r="H27" s="9" t="s">
        <v>47</v>
      </c>
      <c r="I27" s="9" t="s">
        <v>72</v>
      </c>
    </row>
    <row r="28" spans="1:9" ht="34.200000000000003" x14ac:dyDescent="0.2">
      <c r="A28" s="5">
        <v>2018</v>
      </c>
      <c r="B28" s="16">
        <v>2018002470027</v>
      </c>
      <c r="C28" s="7" t="s">
        <v>73</v>
      </c>
      <c r="D28" s="8">
        <v>1232361726</v>
      </c>
      <c r="E28" s="8">
        <v>0</v>
      </c>
      <c r="F28" s="8">
        <v>1232361726</v>
      </c>
      <c r="G28" s="9" t="s">
        <v>17</v>
      </c>
      <c r="H28" s="9" t="s">
        <v>74</v>
      </c>
      <c r="I28" s="9" t="s">
        <v>33</v>
      </c>
    </row>
    <row r="29" spans="1:9" ht="34.200000000000003" x14ac:dyDescent="0.2">
      <c r="A29" s="5">
        <v>2018</v>
      </c>
      <c r="B29" s="16">
        <v>2018002470028</v>
      </c>
      <c r="C29" s="10" t="s">
        <v>75</v>
      </c>
      <c r="D29" s="8">
        <v>398716102</v>
      </c>
      <c r="E29" s="8">
        <v>0</v>
      </c>
      <c r="F29" s="8">
        <v>398716102</v>
      </c>
      <c r="G29" s="15" t="s">
        <v>76</v>
      </c>
      <c r="H29" s="15" t="s">
        <v>77</v>
      </c>
      <c r="I29" s="9" t="s">
        <v>43</v>
      </c>
    </row>
    <row r="30" spans="1:9" ht="45.6" x14ac:dyDescent="0.2">
      <c r="A30" s="5">
        <v>2018</v>
      </c>
      <c r="B30" s="16">
        <v>2018002470029</v>
      </c>
      <c r="C30" s="10" t="s">
        <v>78</v>
      </c>
      <c r="D30" s="17">
        <v>12445730196</v>
      </c>
      <c r="E30" s="8">
        <v>0</v>
      </c>
      <c r="F30" s="17">
        <v>12445730196</v>
      </c>
      <c r="G30" s="9" t="s">
        <v>58</v>
      </c>
      <c r="H30" s="9" t="s">
        <v>11</v>
      </c>
      <c r="I30" s="9" t="s">
        <v>43</v>
      </c>
    </row>
    <row r="31" spans="1:9" ht="45.6" x14ac:dyDescent="0.2">
      <c r="A31" s="5">
        <v>2018</v>
      </c>
      <c r="B31" s="16">
        <v>2018002470031</v>
      </c>
      <c r="C31" s="7" t="s">
        <v>79</v>
      </c>
      <c r="D31" s="17">
        <v>29190083422</v>
      </c>
      <c r="E31" s="8">
        <v>4190071129</v>
      </c>
      <c r="F31" s="18">
        <v>25000012293</v>
      </c>
      <c r="G31" s="9" t="s">
        <v>80</v>
      </c>
      <c r="H31" s="9" t="s">
        <v>81</v>
      </c>
      <c r="I31" s="9" t="s">
        <v>48</v>
      </c>
    </row>
    <row r="32" spans="1:9" ht="34.200000000000003" x14ac:dyDescent="0.2">
      <c r="A32" s="5">
        <v>2018</v>
      </c>
      <c r="B32" s="16">
        <v>2018002470032</v>
      </c>
      <c r="C32" s="7" t="s">
        <v>82</v>
      </c>
      <c r="D32" s="17">
        <v>980000000</v>
      </c>
      <c r="E32" s="8">
        <v>0</v>
      </c>
      <c r="F32" s="17">
        <v>980000000</v>
      </c>
      <c r="G32" s="9" t="s">
        <v>71</v>
      </c>
      <c r="H32" s="9" t="s">
        <v>11</v>
      </c>
      <c r="I32" s="9" t="s">
        <v>72</v>
      </c>
    </row>
    <row r="33" spans="1:9" ht="45.6" x14ac:dyDescent="0.2">
      <c r="A33" s="5">
        <v>2018</v>
      </c>
      <c r="B33" s="16">
        <v>2018002470033</v>
      </c>
      <c r="C33" s="7" t="s">
        <v>83</v>
      </c>
      <c r="D33" s="17">
        <v>99612344</v>
      </c>
      <c r="E33" s="8">
        <v>0</v>
      </c>
      <c r="F33" s="17">
        <v>99612344</v>
      </c>
      <c r="G33" s="9" t="s">
        <v>84</v>
      </c>
      <c r="H33" s="9" t="s">
        <v>11</v>
      </c>
      <c r="I33" s="9" t="s">
        <v>15</v>
      </c>
    </row>
    <row r="34" spans="1:9" ht="57" x14ac:dyDescent="0.2">
      <c r="A34" s="5">
        <v>2018</v>
      </c>
      <c r="B34" s="16">
        <v>2018002470034</v>
      </c>
      <c r="C34" s="7" t="s">
        <v>85</v>
      </c>
      <c r="D34" s="17">
        <v>60940000</v>
      </c>
      <c r="E34" s="8">
        <v>0</v>
      </c>
      <c r="F34" s="17">
        <v>60940000</v>
      </c>
      <c r="G34" s="9" t="s">
        <v>86</v>
      </c>
      <c r="H34" s="9" t="s">
        <v>81</v>
      </c>
      <c r="I34" s="9" t="s">
        <v>45</v>
      </c>
    </row>
    <row r="35" spans="1:9" ht="57" x14ac:dyDescent="0.2">
      <c r="A35" s="5">
        <v>2018</v>
      </c>
      <c r="B35" s="16">
        <v>2018002470035</v>
      </c>
      <c r="C35" s="7" t="s">
        <v>87</v>
      </c>
      <c r="D35" s="8">
        <v>179489981.38999999</v>
      </c>
      <c r="E35" s="8">
        <v>0</v>
      </c>
      <c r="F35" s="8">
        <v>179489981.38999999</v>
      </c>
      <c r="G35" s="9" t="s">
        <v>88</v>
      </c>
      <c r="H35" s="9" t="s">
        <v>89</v>
      </c>
      <c r="I35" s="9" t="s">
        <v>45</v>
      </c>
    </row>
    <row r="36" spans="1:9" ht="34.200000000000003" x14ac:dyDescent="0.2">
      <c r="A36" s="5">
        <v>2018</v>
      </c>
      <c r="B36" s="16">
        <v>2018002470036</v>
      </c>
      <c r="C36" s="7" t="s">
        <v>90</v>
      </c>
      <c r="D36" s="8">
        <v>752756675.75999999</v>
      </c>
      <c r="E36" s="8">
        <v>0</v>
      </c>
      <c r="F36" s="8">
        <v>752756675.75999999</v>
      </c>
      <c r="G36" s="15" t="s">
        <v>76</v>
      </c>
      <c r="H36" s="9" t="s">
        <v>91</v>
      </c>
      <c r="I36" s="9" t="s">
        <v>43</v>
      </c>
    </row>
    <row r="37" spans="1:9" ht="34.200000000000003" x14ac:dyDescent="0.2">
      <c r="A37" s="5">
        <v>2018</v>
      </c>
      <c r="B37" s="16">
        <v>2018002470037</v>
      </c>
      <c r="C37" s="7" t="s">
        <v>92</v>
      </c>
      <c r="D37" s="8">
        <v>514430000</v>
      </c>
      <c r="E37" s="8">
        <v>0</v>
      </c>
      <c r="F37" s="8">
        <v>514430000</v>
      </c>
      <c r="G37" s="9" t="s">
        <v>10</v>
      </c>
      <c r="H37" s="9" t="s">
        <v>93</v>
      </c>
      <c r="I37" s="9" t="s">
        <v>12</v>
      </c>
    </row>
    <row r="38" spans="1:9" ht="34.200000000000003" x14ac:dyDescent="0.2">
      <c r="A38" s="5">
        <v>2018</v>
      </c>
      <c r="B38" s="16">
        <v>2018002470038</v>
      </c>
      <c r="C38" s="7" t="s">
        <v>94</v>
      </c>
      <c r="D38" s="8">
        <v>450000000</v>
      </c>
      <c r="E38" s="8">
        <v>0</v>
      </c>
      <c r="F38" s="8">
        <v>450000000</v>
      </c>
      <c r="G38" s="9" t="s">
        <v>10</v>
      </c>
      <c r="H38" s="9" t="s">
        <v>11</v>
      </c>
      <c r="I38" s="9" t="s">
        <v>12</v>
      </c>
    </row>
    <row r="39" spans="1:9" ht="34.200000000000003" x14ac:dyDescent="0.2">
      <c r="A39" s="5">
        <v>2018</v>
      </c>
      <c r="B39" s="16">
        <v>2018002470039</v>
      </c>
      <c r="C39" s="7" t="s">
        <v>95</v>
      </c>
      <c r="D39" s="8">
        <v>63000000</v>
      </c>
      <c r="E39" s="8">
        <v>0</v>
      </c>
      <c r="F39" s="8">
        <v>63000000</v>
      </c>
      <c r="G39" s="9" t="s">
        <v>10</v>
      </c>
      <c r="H39" s="9" t="s">
        <v>11</v>
      </c>
      <c r="I39" s="9" t="s">
        <v>12</v>
      </c>
    </row>
    <row r="40" spans="1:9" ht="45.6" x14ac:dyDescent="0.2">
      <c r="A40" s="5">
        <v>2018</v>
      </c>
      <c r="B40" s="16">
        <v>2018002470040</v>
      </c>
      <c r="C40" s="7" t="s">
        <v>96</v>
      </c>
      <c r="D40" s="8">
        <v>81446400</v>
      </c>
      <c r="E40" s="8">
        <v>0</v>
      </c>
      <c r="F40" s="8">
        <v>81446400</v>
      </c>
      <c r="G40" s="9" t="s">
        <v>97</v>
      </c>
      <c r="H40" s="9" t="s">
        <v>11</v>
      </c>
      <c r="I40" s="9" t="s">
        <v>72</v>
      </c>
    </row>
    <row r="41" spans="1:9" ht="34.200000000000003" x14ac:dyDescent="0.2">
      <c r="A41" s="5">
        <v>2018</v>
      </c>
      <c r="B41" s="16">
        <v>2018002470041</v>
      </c>
      <c r="C41" s="7" t="s">
        <v>98</v>
      </c>
      <c r="D41" s="8">
        <v>10000000</v>
      </c>
      <c r="E41" s="8">
        <v>0</v>
      </c>
      <c r="F41" s="8">
        <v>10000000</v>
      </c>
      <c r="G41" s="9" t="s">
        <v>99</v>
      </c>
      <c r="H41" s="9" t="s">
        <v>11</v>
      </c>
      <c r="I41" s="9" t="s">
        <v>12</v>
      </c>
    </row>
    <row r="42" spans="1:9" ht="45.6" x14ac:dyDescent="0.2">
      <c r="A42" s="5">
        <v>2018</v>
      </c>
      <c r="B42" s="16">
        <v>2018002470042</v>
      </c>
      <c r="C42" s="7" t="s">
        <v>100</v>
      </c>
      <c r="D42" s="8">
        <v>62375450</v>
      </c>
      <c r="E42" s="8">
        <v>0</v>
      </c>
      <c r="F42" s="8">
        <v>62375450</v>
      </c>
      <c r="G42" s="9" t="s">
        <v>14</v>
      </c>
      <c r="H42" s="9" t="s">
        <v>11</v>
      </c>
      <c r="I42" s="9" t="s">
        <v>15</v>
      </c>
    </row>
    <row r="43" spans="1:9" ht="57" x14ac:dyDescent="0.2">
      <c r="A43" s="5">
        <v>2018</v>
      </c>
      <c r="B43" s="16">
        <v>2018002470043</v>
      </c>
      <c r="C43" s="7" t="s">
        <v>101</v>
      </c>
      <c r="D43" s="8">
        <v>31999999</v>
      </c>
      <c r="E43" s="8">
        <v>0</v>
      </c>
      <c r="F43" s="8">
        <v>31999999</v>
      </c>
      <c r="G43" s="9" t="s">
        <v>28</v>
      </c>
      <c r="H43" s="9" t="s">
        <v>11</v>
      </c>
      <c r="I43" s="9" t="s">
        <v>29</v>
      </c>
    </row>
    <row r="44" spans="1:9" ht="57" x14ac:dyDescent="0.2">
      <c r="A44" s="5">
        <v>2018</v>
      </c>
      <c r="B44" s="16">
        <v>2018002470044</v>
      </c>
      <c r="C44" s="7" t="s">
        <v>102</v>
      </c>
      <c r="D44" s="17">
        <v>80097000000</v>
      </c>
      <c r="E44" s="8">
        <v>0</v>
      </c>
      <c r="F44" s="17">
        <v>80097000000</v>
      </c>
      <c r="G44" s="9" t="s">
        <v>17</v>
      </c>
      <c r="H44" s="9" t="s">
        <v>11</v>
      </c>
      <c r="I44" s="9" t="s">
        <v>48</v>
      </c>
    </row>
    <row r="45" spans="1:9" ht="45.6" x14ac:dyDescent="0.2">
      <c r="A45" s="5">
        <v>2018</v>
      </c>
      <c r="B45" s="16">
        <v>2018002470045</v>
      </c>
      <c r="C45" s="7" t="s">
        <v>103</v>
      </c>
      <c r="D45" s="8">
        <v>374000000</v>
      </c>
      <c r="E45" s="8">
        <v>0</v>
      </c>
      <c r="F45" s="8">
        <v>374000000</v>
      </c>
      <c r="G45" s="9" t="s">
        <v>104</v>
      </c>
      <c r="H45" s="9" t="s">
        <v>11</v>
      </c>
      <c r="I45" s="9" t="s">
        <v>105</v>
      </c>
    </row>
    <row r="46" spans="1:9" ht="22.8" x14ac:dyDescent="0.2">
      <c r="A46" s="5">
        <v>2018</v>
      </c>
      <c r="B46" s="16">
        <v>2018002470046</v>
      </c>
      <c r="C46" s="7" t="s">
        <v>106</v>
      </c>
      <c r="D46" s="8">
        <v>32262500</v>
      </c>
      <c r="E46" s="8">
        <v>0</v>
      </c>
      <c r="F46" s="8">
        <v>32262500</v>
      </c>
      <c r="G46" s="9" t="s">
        <v>107</v>
      </c>
      <c r="H46" s="9" t="s">
        <v>108</v>
      </c>
      <c r="I46" s="9" t="s">
        <v>109</v>
      </c>
    </row>
    <row r="47" spans="1:9" ht="45.6" x14ac:dyDescent="0.2">
      <c r="A47" s="5">
        <v>2018</v>
      </c>
      <c r="B47" s="16">
        <v>2018002470047</v>
      </c>
      <c r="C47" s="7" t="s">
        <v>110</v>
      </c>
      <c r="D47" s="8">
        <v>31000000</v>
      </c>
      <c r="E47" s="8">
        <v>0</v>
      </c>
      <c r="F47" s="8">
        <v>31000000</v>
      </c>
      <c r="G47" s="9" t="s">
        <v>107</v>
      </c>
      <c r="H47" s="9" t="s">
        <v>11</v>
      </c>
      <c r="I47" s="9" t="s">
        <v>109</v>
      </c>
    </row>
    <row r="48" spans="1:9" ht="45.6" x14ac:dyDescent="0.2">
      <c r="A48" s="5">
        <v>2018</v>
      </c>
      <c r="B48" s="16">
        <v>2018002470048</v>
      </c>
      <c r="C48" s="7" t="s">
        <v>111</v>
      </c>
      <c r="D48" s="8">
        <v>30000000</v>
      </c>
      <c r="E48" s="8">
        <v>0</v>
      </c>
      <c r="F48" s="8">
        <v>30000000</v>
      </c>
      <c r="G48" s="9" t="s">
        <v>112</v>
      </c>
      <c r="H48" s="9" t="s">
        <v>11</v>
      </c>
      <c r="I48" s="9" t="s">
        <v>113</v>
      </c>
    </row>
    <row r="49" spans="1:9" ht="34.200000000000003" x14ac:dyDescent="0.2">
      <c r="A49" s="5">
        <v>2018</v>
      </c>
      <c r="B49" s="16">
        <v>2018002470049</v>
      </c>
      <c r="C49" s="7" t="s">
        <v>114</v>
      </c>
      <c r="D49" s="8">
        <v>411362836</v>
      </c>
      <c r="E49" s="8">
        <v>0</v>
      </c>
      <c r="F49" s="8">
        <v>411362836</v>
      </c>
      <c r="G49" s="9" t="s">
        <v>107</v>
      </c>
      <c r="H49" s="9" t="s">
        <v>91</v>
      </c>
      <c r="I49" s="9" t="s">
        <v>109</v>
      </c>
    </row>
    <row r="50" spans="1:9" ht="34.200000000000003" x14ac:dyDescent="0.2">
      <c r="A50" s="5">
        <v>2018</v>
      </c>
      <c r="B50" s="16">
        <v>2018002470050</v>
      </c>
      <c r="C50" s="7" t="s">
        <v>115</v>
      </c>
      <c r="D50" s="8">
        <v>90000000</v>
      </c>
      <c r="E50" s="8">
        <v>0</v>
      </c>
      <c r="F50" s="8">
        <v>90000000</v>
      </c>
      <c r="G50" s="9" t="s">
        <v>116</v>
      </c>
      <c r="H50" s="9" t="s">
        <v>11</v>
      </c>
      <c r="I50" s="9" t="s">
        <v>117</v>
      </c>
    </row>
    <row r="51" spans="1:9" ht="45.6" x14ac:dyDescent="0.2">
      <c r="A51" s="5">
        <v>2018</v>
      </c>
      <c r="B51" s="16">
        <v>2018002470051</v>
      </c>
      <c r="C51" s="7" t="s">
        <v>118</v>
      </c>
      <c r="D51" s="8">
        <v>735531702</v>
      </c>
      <c r="E51" s="8">
        <v>0</v>
      </c>
      <c r="F51" s="8">
        <v>735531702</v>
      </c>
      <c r="G51" s="9" t="s">
        <v>21</v>
      </c>
      <c r="H51" s="9" t="s">
        <v>81</v>
      </c>
      <c r="I51" s="9" t="s">
        <v>119</v>
      </c>
    </row>
    <row r="52" spans="1:9" ht="22.8" x14ac:dyDescent="0.2">
      <c r="A52" s="5">
        <v>2018</v>
      </c>
      <c r="B52" s="16">
        <v>2018002470052</v>
      </c>
      <c r="C52" s="7" t="s">
        <v>120</v>
      </c>
      <c r="D52" s="8">
        <v>800000000</v>
      </c>
      <c r="E52" s="8">
        <v>0</v>
      </c>
      <c r="F52" s="8">
        <v>800000000</v>
      </c>
      <c r="G52" s="9" t="s">
        <v>97</v>
      </c>
      <c r="H52" s="9" t="s">
        <v>81</v>
      </c>
      <c r="I52" s="9" t="s">
        <v>72</v>
      </c>
    </row>
    <row r="53" spans="1:9" ht="22.8" x14ac:dyDescent="0.2">
      <c r="A53" s="5">
        <v>2018</v>
      </c>
      <c r="B53" s="16">
        <v>2018002470053</v>
      </c>
      <c r="C53" s="7" t="s">
        <v>121</v>
      </c>
      <c r="D53" s="8">
        <v>20000000</v>
      </c>
      <c r="E53" s="8">
        <v>0</v>
      </c>
      <c r="F53" s="8">
        <v>20000000</v>
      </c>
      <c r="G53" s="9" t="s">
        <v>10</v>
      </c>
      <c r="H53" s="9" t="s">
        <v>81</v>
      </c>
      <c r="I53" s="7" t="s">
        <v>12</v>
      </c>
    </row>
    <row r="54" spans="1:9" ht="45.6" x14ac:dyDescent="0.2">
      <c r="A54" s="5">
        <v>2018</v>
      </c>
      <c r="B54" s="16">
        <v>2018002470054</v>
      </c>
      <c r="C54" s="7" t="s">
        <v>122</v>
      </c>
      <c r="D54" s="8">
        <v>660000000</v>
      </c>
      <c r="E54" s="8">
        <v>0</v>
      </c>
      <c r="F54" s="8">
        <v>660000000</v>
      </c>
      <c r="G54" s="9" t="s">
        <v>35</v>
      </c>
      <c r="H54" s="9" t="s">
        <v>11</v>
      </c>
      <c r="I54" s="9" t="s">
        <v>36</v>
      </c>
    </row>
    <row r="55" spans="1:9" ht="45.6" x14ac:dyDescent="0.2">
      <c r="A55" s="5">
        <v>2018</v>
      </c>
      <c r="B55" s="16">
        <v>2018002470055</v>
      </c>
      <c r="C55" s="7" t="s">
        <v>123</v>
      </c>
      <c r="D55" s="8">
        <v>410000000</v>
      </c>
      <c r="E55" s="8">
        <v>0</v>
      </c>
      <c r="F55" s="8">
        <v>410000000</v>
      </c>
      <c r="G55" s="9" t="s">
        <v>124</v>
      </c>
      <c r="H55" s="9" t="s">
        <v>11</v>
      </c>
      <c r="I55" s="7" t="s">
        <v>125</v>
      </c>
    </row>
    <row r="56" spans="1:9" ht="57" x14ac:dyDescent="0.2">
      <c r="A56" s="5">
        <v>2018</v>
      </c>
      <c r="B56" s="16">
        <v>2018002470056</v>
      </c>
      <c r="C56" s="7" t="s">
        <v>126</v>
      </c>
      <c r="D56" s="8">
        <v>150000000</v>
      </c>
      <c r="E56" s="8">
        <v>50000000</v>
      </c>
      <c r="F56" s="8">
        <v>100000000</v>
      </c>
      <c r="G56" s="9" t="s">
        <v>21</v>
      </c>
      <c r="H56" s="9" t="s">
        <v>11</v>
      </c>
      <c r="I56" s="7" t="s">
        <v>127</v>
      </c>
    </row>
    <row r="57" spans="1:9" ht="45.6" x14ac:dyDescent="0.2">
      <c r="A57" s="5">
        <v>2018</v>
      </c>
      <c r="B57" s="16">
        <v>2018002470057</v>
      </c>
      <c r="C57" s="7" t="s">
        <v>128</v>
      </c>
      <c r="D57" s="8" t="s">
        <v>129</v>
      </c>
      <c r="E57" s="8">
        <v>0</v>
      </c>
      <c r="F57" s="8">
        <v>131761115.2</v>
      </c>
      <c r="G57" s="9" t="s">
        <v>130</v>
      </c>
      <c r="H57" s="9" t="s">
        <v>81</v>
      </c>
      <c r="I57" s="7" t="s">
        <v>12</v>
      </c>
    </row>
    <row r="58" spans="1:9" ht="34.200000000000003" x14ac:dyDescent="0.2">
      <c r="A58" s="5">
        <v>2018</v>
      </c>
      <c r="B58" s="16">
        <v>2018002470058</v>
      </c>
      <c r="C58" s="7" t="s">
        <v>131</v>
      </c>
      <c r="D58" s="8">
        <v>717853685</v>
      </c>
      <c r="E58" s="8">
        <v>0</v>
      </c>
      <c r="F58" s="8">
        <v>717853685</v>
      </c>
      <c r="G58" s="9" t="s">
        <v>132</v>
      </c>
      <c r="H58" s="9" t="s">
        <v>91</v>
      </c>
      <c r="I58" s="9" t="s">
        <v>133</v>
      </c>
    </row>
    <row r="59" spans="1:9" ht="45.6" x14ac:dyDescent="0.2">
      <c r="A59" s="5">
        <v>2018</v>
      </c>
      <c r="B59" s="16">
        <v>2018002470059</v>
      </c>
      <c r="C59" s="7" t="s">
        <v>134</v>
      </c>
      <c r="D59" s="8">
        <v>50000000</v>
      </c>
      <c r="E59" s="8">
        <v>0</v>
      </c>
      <c r="F59" s="8">
        <v>50000000</v>
      </c>
      <c r="G59" s="9" t="s">
        <v>21</v>
      </c>
      <c r="H59" s="9" t="s">
        <v>11</v>
      </c>
      <c r="I59" s="7" t="s">
        <v>127</v>
      </c>
    </row>
    <row r="60" spans="1:9" ht="79.8" x14ac:dyDescent="0.2">
      <c r="A60" s="5">
        <v>2018</v>
      </c>
      <c r="B60" s="16">
        <v>2018002470060</v>
      </c>
      <c r="C60" s="7" t="s">
        <v>135</v>
      </c>
      <c r="D60" s="8">
        <v>158600837</v>
      </c>
      <c r="E60" s="8">
        <v>0</v>
      </c>
      <c r="F60" s="8">
        <v>158600837</v>
      </c>
      <c r="G60" s="9" t="s">
        <v>136</v>
      </c>
      <c r="H60" s="9" t="s">
        <v>11</v>
      </c>
      <c r="I60" s="7" t="s">
        <v>137</v>
      </c>
    </row>
    <row r="61" spans="1:9" ht="45.6" x14ac:dyDescent="0.2">
      <c r="A61" s="5">
        <v>2018</v>
      </c>
      <c r="B61" s="16">
        <v>2018002470061</v>
      </c>
      <c r="C61" s="7" t="s">
        <v>138</v>
      </c>
      <c r="D61" s="8">
        <v>200000000</v>
      </c>
      <c r="E61" s="8">
        <v>0</v>
      </c>
      <c r="F61" s="8">
        <v>200000000</v>
      </c>
      <c r="G61" s="9" t="s">
        <v>136</v>
      </c>
      <c r="H61" s="9" t="s">
        <v>11</v>
      </c>
      <c r="I61" s="7" t="s">
        <v>137</v>
      </c>
    </row>
    <row r="62" spans="1:9" ht="57" x14ac:dyDescent="0.2">
      <c r="A62" s="5">
        <v>2018</v>
      </c>
      <c r="B62" s="16">
        <v>2018002470062</v>
      </c>
      <c r="C62" s="7" t="s">
        <v>139</v>
      </c>
      <c r="D62" s="8">
        <v>599454732.24000001</v>
      </c>
      <c r="E62" s="8">
        <v>0</v>
      </c>
      <c r="F62" s="8">
        <v>599454732.24000001</v>
      </c>
      <c r="G62" s="9" t="s">
        <v>140</v>
      </c>
      <c r="H62" s="9" t="s">
        <v>141</v>
      </c>
      <c r="I62" s="9" t="s">
        <v>142</v>
      </c>
    </row>
    <row r="63" spans="1:9" ht="45.6" x14ac:dyDescent="0.2">
      <c r="A63" s="5">
        <v>2018</v>
      </c>
      <c r="B63" s="16">
        <v>2018002470063</v>
      </c>
      <c r="C63" s="7" t="s">
        <v>143</v>
      </c>
      <c r="D63" s="8">
        <v>220000000</v>
      </c>
      <c r="E63" s="8">
        <v>0</v>
      </c>
      <c r="F63" s="8">
        <v>220000000</v>
      </c>
      <c r="G63" s="7" t="s">
        <v>58</v>
      </c>
      <c r="H63" s="9" t="s">
        <v>91</v>
      </c>
      <c r="I63" s="9" t="s">
        <v>144</v>
      </c>
    </row>
    <row r="64" spans="1:9" ht="45.6" x14ac:dyDescent="0.2">
      <c r="A64" s="5">
        <v>2018</v>
      </c>
      <c r="B64" s="16">
        <v>2018002470064</v>
      </c>
      <c r="C64" s="7" t="s">
        <v>145</v>
      </c>
      <c r="D64" s="17">
        <v>127927793</v>
      </c>
      <c r="E64" s="8">
        <v>0</v>
      </c>
      <c r="F64" s="17">
        <v>127927793</v>
      </c>
      <c r="G64" s="9" t="s">
        <v>21</v>
      </c>
      <c r="H64" s="9" t="s">
        <v>81</v>
      </c>
      <c r="I64" s="9" t="s">
        <v>33</v>
      </c>
    </row>
    <row r="65" spans="1:9" ht="22.8" x14ac:dyDescent="0.2">
      <c r="A65" s="5">
        <v>2018</v>
      </c>
      <c r="B65" s="16">
        <v>2018002470065</v>
      </c>
      <c r="C65" s="7" t="s">
        <v>146</v>
      </c>
      <c r="D65" s="17">
        <v>49806400</v>
      </c>
      <c r="E65" s="8">
        <v>0</v>
      </c>
      <c r="F65" s="17">
        <v>49806400</v>
      </c>
      <c r="G65" s="9" t="s">
        <v>10</v>
      </c>
      <c r="H65" s="9" t="s">
        <v>11</v>
      </c>
      <c r="I65" s="9" t="s">
        <v>12</v>
      </c>
    </row>
    <row r="66" spans="1:9" ht="45.6" x14ac:dyDescent="0.2">
      <c r="A66" s="5">
        <v>2018</v>
      </c>
      <c r="B66" s="16">
        <v>2018002470067</v>
      </c>
      <c r="C66" s="7" t="s">
        <v>147</v>
      </c>
      <c r="D66" s="8">
        <v>14000000</v>
      </c>
      <c r="E66" s="8">
        <v>0</v>
      </c>
      <c r="F66" s="8">
        <v>14000000</v>
      </c>
      <c r="G66" s="9" t="s">
        <v>112</v>
      </c>
      <c r="H66" s="9" t="s">
        <v>371</v>
      </c>
      <c r="I66" s="9" t="s">
        <v>113</v>
      </c>
    </row>
    <row r="67" spans="1:9" s="25" customFormat="1" ht="36" x14ac:dyDescent="0.25">
      <c r="A67" s="19">
        <v>2019</v>
      </c>
      <c r="B67" s="20" t="s">
        <v>148</v>
      </c>
      <c r="C67" s="21" t="s">
        <v>149</v>
      </c>
      <c r="D67" s="22">
        <v>1349100000</v>
      </c>
      <c r="E67" s="23">
        <v>0</v>
      </c>
      <c r="F67" s="24">
        <f t="shared" ref="F67:F98" si="0">+D67+E67</f>
        <v>1349100000</v>
      </c>
      <c r="G67" s="21" t="s">
        <v>150</v>
      </c>
      <c r="H67" s="21" t="s">
        <v>91</v>
      </c>
      <c r="I67" s="21" t="s">
        <v>151</v>
      </c>
    </row>
    <row r="68" spans="1:9" s="25" customFormat="1" ht="68.25" customHeight="1" x14ac:dyDescent="0.25">
      <c r="A68" s="19">
        <v>2019</v>
      </c>
      <c r="B68" s="20" t="s">
        <v>152</v>
      </c>
      <c r="C68" s="21" t="s">
        <v>153</v>
      </c>
      <c r="D68" s="22">
        <v>30000000</v>
      </c>
      <c r="E68" s="23">
        <v>0</v>
      </c>
      <c r="F68" s="24">
        <f t="shared" si="0"/>
        <v>30000000</v>
      </c>
      <c r="G68" s="21" t="s">
        <v>150</v>
      </c>
      <c r="H68" s="21" t="s">
        <v>154</v>
      </c>
      <c r="I68" s="21" t="s">
        <v>151</v>
      </c>
    </row>
    <row r="69" spans="1:9" s="25" customFormat="1" ht="61.5" customHeight="1" x14ac:dyDescent="0.25">
      <c r="A69" s="19">
        <v>2019</v>
      </c>
      <c r="B69" s="20" t="s">
        <v>155</v>
      </c>
      <c r="C69" s="21" t="s">
        <v>156</v>
      </c>
      <c r="D69" s="22">
        <v>89726000</v>
      </c>
      <c r="E69" s="23">
        <v>0</v>
      </c>
      <c r="F69" s="24">
        <f t="shared" si="0"/>
        <v>89726000</v>
      </c>
      <c r="G69" s="21" t="s">
        <v>14</v>
      </c>
      <c r="H69" s="21" t="s">
        <v>157</v>
      </c>
      <c r="I69" s="21" t="s">
        <v>15</v>
      </c>
    </row>
    <row r="70" spans="1:9" s="25" customFormat="1" ht="24" x14ac:dyDescent="0.25">
      <c r="A70" s="19">
        <v>2019</v>
      </c>
      <c r="B70" s="20" t="s">
        <v>158</v>
      </c>
      <c r="C70" s="21" t="s">
        <v>159</v>
      </c>
      <c r="D70" s="22">
        <v>30000000</v>
      </c>
      <c r="E70" s="23">
        <v>0</v>
      </c>
      <c r="F70" s="24">
        <f t="shared" si="0"/>
        <v>30000000</v>
      </c>
      <c r="G70" s="21" t="s">
        <v>150</v>
      </c>
      <c r="H70" s="21" t="s">
        <v>154</v>
      </c>
      <c r="I70" s="21" t="s">
        <v>151</v>
      </c>
    </row>
    <row r="71" spans="1:9" s="25" customFormat="1" ht="36" x14ac:dyDescent="0.25">
      <c r="A71" s="19">
        <v>2019</v>
      </c>
      <c r="B71" s="20" t="s">
        <v>160</v>
      </c>
      <c r="C71" s="21" t="s">
        <v>161</v>
      </c>
      <c r="D71" s="22">
        <v>75000000</v>
      </c>
      <c r="E71" s="23">
        <v>0</v>
      </c>
      <c r="F71" s="24">
        <f t="shared" si="0"/>
        <v>75000000</v>
      </c>
      <c r="G71" s="21" t="s">
        <v>150</v>
      </c>
      <c r="H71" s="21" t="s">
        <v>154</v>
      </c>
      <c r="I71" s="21" t="s">
        <v>151</v>
      </c>
    </row>
    <row r="72" spans="1:9" s="25" customFormat="1" ht="74.25" customHeight="1" x14ac:dyDescent="0.25">
      <c r="A72" s="19">
        <v>2019</v>
      </c>
      <c r="B72" s="20" t="s">
        <v>162</v>
      </c>
      <c r="C72" s="21" t="s">
        <v>163</v>
      </c>
      <c r="D72" s="22">
        <v>11697015908</v>
      </c>
      <c r="E72" s="23">
        <v>0</v>
      </c>
      <c r="F72" s="24">
        <f t="shared" si="0"/>
        <v>11697015908</v>
      </c>
      <c r="G72" s="21" t="s">
        <v>164</v>
      </c>
      <c r="H72" s="21" t="s">
        <v>157</v>
      </c>
      <c r="I72" s="21" t="s">
        <v>144</v>
      </c>
    </row>
    <row r="73" spans="1:9" s="25" customFormat="1" ht="36" x14ac:dyDescent="0.25">
      <c r="A73" s="19">
        <v>2019</v>
      </c>
      <c r="B73" s="20" t="s">
        <v>165</v>
      </c>
      <c r="C73" s="21" t="s">
        <v>166</v>
      </c>
      <c r="D73" s="22">
        <v>92000000</v>
      </c>
      <c r="E73" s="23">
        <v>0</v>
      </c>
      <c r="F73" s="24">
        <f t="shared" si="0"/>
        <v>92000000</v>
      </c>
      <c r="G73" s="21" t="s">
        <v>150</v>
      </c>
      <c r="H73" s="21" t="s">
        <v>154</v>
      </c>
      <c r="I73" s="21" t="s">
        <v>151</v>
      </c>
    </row>
    <row r="74" spans="1:9" s="25" customFormat="1" ht="48" x14ac:dyDescent="0.25">
      <c r="A74" s="19">
        <v>2019</v>
      </c>
      <c r="B74" s="20" t="s">
        <v>167</v>
      </c>
      <c r="C74" s="21" t="s">
        <v>168</v>
      </c>
      <c r="D74" s="22">
        <v>566128600</v>
      </c>
      <c r="E74" s="23">
        <v>0</v>
      </c>
      <c r="F74" s="24">
        <f t="shared" si="0"/>
        <v>566128600</v>
      </c>
      <c r="G74" s="21" t="s">
        <v>169</v>
      </c>
      <c r="H74" s="21" t="s">
        <v>157</v>
      </c>
      <c r="I74" s="21" t="s">
        <v>170</v>
      </c>
    </row>
    <row r="75" spans="1:9" s="25" customFormat="1" ht="24" x14ac:dyDescent="0.25">
      <c r="A75" s="19">
        <v>2019</v>
      </c>
      <c r="B75" s="20" t="s">
        <v>171</v>
      </c>
      <c r="C75" s="21" t="s">
        <v>172</v>
      </c>
      <c r="D75" s="22">
        <v>3045681173</v>
      </c>
      <c r="E75" s="23">
        <v>0</v>
      </c>
      <c r="F75" s="24">
        <f t="shared" si="0"/>
        <v>3045681173</v>
      </c>
      <c r="G75" s="21" t="s">
        <v>173</v>
      </c>
      <c r="H75" s="21" t="s">
        <v>157</v>
      </c>
      <c r="I75" s="21" t="s">
        <v>39</v>
      </c>
    </row>
    <row r="76" spans="1:9" s="25" customFormat="1" ht="84" x14ac:dyDescent="0.25">
      <c r="A76" s="19">
        <v>2019</v>
      </c>
      <c r="B76" s="20" t="s">
        <v>174</v>
      </c>
      <c r="C76" s="21" t="s">
        <v>175</v>
      </c>
      <c r="D76" s="22">
        <v>1526866000</v>
      </c>
      <c r="E76" s="23">
        <v>0</v>
      </c>
      <c r="F76" s="24">
        <f t="shared" si="0"/>
        <v>1526866000</v>
      </c>
      <c r="G76" s="21" t="s">
        <v>176</v>
      </c>
      <c r="H76" s="21" t="s">
        <v>157</v>
      </c>
      <c r="I76" s="21" t="s">
        <v>177</v>
      </c>
    </row>
    <row r="77" spans="1:9" s="25" customFormat="1" ht="53.25" customHeight="1" x14ac:dyDescent="0.25">
      <c r="A77" s="19">
        <v>2019</v>
      </c>
      <c r="B77" s="20" t="s">
        <v>178</v>
      </c>
      <c r="C77" s="21" t="s">
        <v>179</v>
      </c>
      <c r="D77" s="22">
        <v>700000000</v>
      </c>
      <c r="E77" s="23">
        <v>80000000</v>
      </c>
      <c r="F77" s="24">
        <f t="shared" si="0"/>
        <v>780000000</v>
      </c>
      <c r="G77" s="21" t="s">
        <v>180</v>
      </c>
      <c r="H77" s="21" t="s">
        <v>157</v>
      </c>
      <c r="I77" s="21" t="s">
        <v>181</v>
      </c>
    </row>
    <row r="78" spans="1:9" s="25" customFormat="1" ht="36" x14ac:dyDescent="0.25">
      <c r="A78" s="19">
        <v>2019</v>
      </c>
      <c r="B78" s="20" t="s">
        <v>182</v>
      </c>
      <c r="C78" s="21" t="s">
        <v>183</v>
      </c>
      <c r="D78" s="22">
        <v>52670000</v>
      </c>
      <c r="E78" s="23">
        <v>0</v>
      </c>
      <c r="F78" s="24">
        <f t="shared" si="0"/>
        <v>52670000</v>
      </c>
      <c r="G78" s="21" t="s">
        <v>184</v>
      </c>
      <c r="H78" s="21" t="s">
        <v>157</v>
      </c>
      <c r="I78" s="21" t="s">
        <v>185</v>
      </c>
    </row>
    <row r="79" spans="1:9" s="25" customFormat="1" ht="48" x14ac:dyDescent="0.25">
      <c r="A79" s="19">
        <v>2019</v>
      </c>
      <c r="B79" s="20" t="s">
        <v>186</v>
      </c>
      <c r="C79" s="21" t="s">
        <v>187</v>
      </c>
      <c r="D79" s="22">
        <v>970000000</v>
      </c>
      <c r="E79" s="23">
        <v>0</v>
      </c>
      <c r="F79" s="24">
        <f t="shared" si="0"/>
        <v>970000000</v>
      </c>
      <c r="G79" s="21" t="s">
        <v>188</v>
      </c>
      <c r="H79" s="21" t="s">
        <v>157</v>
      </c>
      <c r="I79" s="21" t="s">
        <v>189</v>
      </c>
    </row>
    <row r="80" spans="1:9" s="25" customFormat="1" ht="108" x14ac:dyDescent="0.25">
      <c r="A80" s="19">
        <v>2019</v>
      </c>
      <c r="B80" s="20" t="s">
        <v>190</v>
      </c>
      <c r="C80" s="21" t="s">
        <v>191</v>
      </c>
      <c r="D80" s="22">
        <v>600000000</v>
      </c>
      <c r="E80" s="23">
        <v>0</v>
      </c>
      <c r="F80" s="24">
        <f t="shared" si="0"/>
        <v>600000000</v>
      </c>
      <c r="G80" s="21" t="s">
        <v>192</v>
      </c>
      <c r="H80" s="21" t="s">
        <v>157</v>
      </c>
      <c r="I80" s="21" t="s">
        <v>177</v>
      </c>
    </row>
    <row r="81" spans="1:9" s="25" customFormat="1" ht="36" x14ac:dyDescent="0.25">
      <c r="A81" s="19">
        <v>2019</v>
      </c>
      <c r="B81" s="20" t="s">
        <v>193</v>
      </c>
      <c r="C81" s="21" t="s">
        <v>194</v>
      </c>
      <c r="D81" s="22">
        <v>2099987808</v>
      </c>
      <c r="E81" s="23">
        <v>0</v>
      </c>
      <c r="F81" s="24">
        <f t="shared" si="0"/>
        <v>2099987808</v>
      </c>
      <c r="G81" s="21" t="s">
        <v>164</v>
      </c>
      <c r="H81" s="21" t="s">
        <v>157</v>
      </c>
      <c r="I81" s="21" t="s">
        <v>144</v>
      </c>
    </row>
    <row r="82" spans="1:9" s="25" customFormat="1" ht="69.75" customHeight="1" x14ac:dyDescent="0.25">
      <c r="A82" s="19">
        <v>2019</v>
      </c>
      <c r="B82" s="20" t="s">
        <v>195</v>
      </c>
      <c r="C82" s="21" t="s">
        <v>196</v>
      </c>
      <c r="D82" s="22">
        <v>4550000000</v>
      </c>
      <c r="E82" s="23">
        <f>5100000000-D82</f>
        <v>550000000</v>
      </c>
      <c r="F82" s="24">
        <f t="shared" si="0"/>
        <v>5100000000</v>
      </c>
      <c r="G82" s="21" t="s">
        <v>197</v>
      </c>
      <c r="H82" s="21" t="s">
        <v>154</v>
      </c>
      <c r="I82" s="21" t="s">
        <v>198</v>
      </c>
    </row>
    <row r="83" spans="1:9" s="25" customFormat="1" ht="85.5" customHeight="1" x14ac:dyDescent="0.25">
      <c r="A83" s="19">
        <v>2019</v>
      </c>
      <c r="B83" s="20" t="s">
        <v>199</v>
      </c>
      <c r="C83" s="21" t="s">
        <v>200</v>
      </c>
      <c r="D83" s="22">
        <v>92578300</v>
      </c>
      <c r="E83" s="23">
        <v>0</v>
      </c>
      <c r="F83" s="24">
        <f t="shared" si="0"/>
        <v>92578300</v>
      </c>
      <c r="G83" s="21" t="s">
        <v>201</v>
      </c>
      <c r="H83" s="21" t="s">
        <v>202</v>
      </c>
      <c r="I83" s="21" t="s">
        <v>48</v>
      </c>
    </row>
    <row r="84" spans="1:9" s="25" customFormat="1" ht="83.25" customHeight="1" x14ac:dyDescent="0.25">
      <c r="A84" s="19">
        <v>2019</v>
      </c>
      <c r="B84" s="20" t="s">
        <v>203</v>
      </c>
      <c r="C84" s="21" t="s">
        <v>204</v>
      </c>
      <c r="D84" s="22">
        <v>19000000</v>
      </c>
      <c r="E84" s="23">
        <v>0</v>
      </c>
      <c r="F84" s="24">
        <f t="shared" si="0"/>
        <v>19000000</v>
      </c>
      <c r="G84" s="21" t="s">
        <v>150</v>
      </c>
      <c r="H84" s="21" t="s">
        <v>154</v>
      </c>
      <c r="I84" s="21" t="s">
        <v>151</v>
      </c>
    </row>
    <row r="85" spans="1:9" s="25" customFormat="1" ht="64.5" customHeight="1" x14ac:dyDescent="0.25">
      <c r="A85" s="19">
        <v>2019</v>
      </c>
      <c r="B85" s="20" t="s">
        <v>205</v>
      </c>
      <c r="C85" s="21" t="s">
        <v>206</v>
      </c>
      <c r="D85" s="22">
        <v>359970000</v>
      </c>
      <c r="E85" s="23">
        <v>0</v>
      </c>
      <c r="F85" s="24">
        <f t="shared" si="0"/>
        <v>359970000</v>
      </c>
      <c r="G85" s="21" t="s">
        <v>207</v>
      </c>
      <c r="H85" s="21" t="s">
        <v>154</v>
      </c>
      <c r="I85" s="21" t="s">
        <v>208</v>
      </c>
    </row>
    <row r="86" spans="1:9" s="25" customFormat="1" ht="24" x14ac:dyDescent="0.25">
      <c r="A86" s="19">
        <v>2019</v>
      </c>
      <c r="B86" s="20" t="s">
        <v>209</v>
      </c>
      <c r="C86" s="21" t="s">
        <v>210</v>
      </c>
      <c r="D86" s="22">
        <v>63000000</v>
      </c>
      <c r="E86" s="23">
        <v>0</v>
      </c>
      <c r="F86" s="24">
        <f t="shared" si="0"/>
        <v>63000000</v>
      </c>
      <c r="G86" s="21" t="s">
        <v>150</v>
      </c>
      <c r="H86" s="21" t="s">
        <v>154</v>
      </c>
      <c r="I86" s="21" t="s">
        <v>151</v>
      </c>
    </row>
    <row r="87" spans="1:9" s="25" customFormat="1" ht="88.5" customHeight="1" x14ac:dyDescent="0.25">
      <c r="A87" s="19">
        <v>2019</v>
      </c>
      <c r="B87" s="20" t="s">
        <v>211</v>
      </c>
      <c r="C87" s="21" t="s">
        <v>212</v>
      </c>
      <c r="D87" s="22">
        <v>682000000</v>
      </c>
      <c r="E87" s="23">
        <v>0</v>
      </c>
      <c r="F87" s="24">
        <f t="shared" si="0"/>
        <v>682000000</v>
      </c>
      <c r="G87" s="21" t="s">
        <v>150</v>
      </c>
      <c r="H87" s="21" t="s">
        <v>157</v>
      </c>
      <c r="I87" s="21" t="s">
        <v>151</v>
      </c>
    </row>
    <row r="88" spans="1:9" s="25" customFormat="1" ht="48" x14ac:dyDescent="0.25">
      <c r="A88" s="19">
        <v>2019</v>
      </c>
      <c r="B88" s="20" t="s">
        <v>213</v>
      </c>
      <c r="C88" s="21" t="s">
        <v>214</v>
      </c>
      <c r="D88" s="22">
        <v>350000000</v>
      </c>
      <c r="E88" s="23">
        <v>0</v>
      </c>
      <c r="F88" s="24">
        <f t="shared" si="0"/>
        <v>350000000</v>
      </c>
      <c r="G88" s="21" t="s">
        <v>184</v>
      </c>
      <c r="H88" s="21" t="s">
        <v>157</v>
      </c>
      <c r="I88" s="21" t="s">
        <v>185</v>
      </c>
    </row>
    <row r="89" spans="1:9" s="25" customFormat="1" ht="24" x14ac:dyDescent="0.25">
      <c r="A89" s="19">
        <v>2019</v>
      </c>
      <c r="B89" s="20" t="s">
        <v>215</v>
      </c>
      <c r="C89" s="21" t="s">
        <v>216</v>
      </c>
      <c r="D89" s="22">
        <v>311529303</v>
      </c>
      <c r="E89" s="23">
        <v>0</v>
      </c>
      <c r="F89" s="24">
        <f t="shared" si="0"/>
        <v>311529303</v>
      </c>
      <c r="G89" s="21" t="s">
        <v>164</v>
      </c>
      <c r="H89" s="21" t="s">
        <v>217</v>
      </c>
      <c r="I89" s="21" t="s">
        <v>144</v>
      </c>
    </row>
    <row r="90" spans="1:9" s="25" customFormat="1" ht="99.75" customHeight="1" x14ac:dyDescent="0.25">
      <c r="A90" s="19">
        <v>2019</v>
      </c>
      <c r="B90" s="20" t="s">
        <v>218</v>
      </c>
      <c r="C90" s="21" t="s">
        <v>219</v>
      </c>
      <c r="D90" s="22">
        <v>200000000</v>
      </c>
      <c r="E90" s="23">
        <v>0</v>
      </c>
      <c r="F90" s="24">
        <f t="shared" si="0"/>
        <v>200000000</v>
      </c>
      <c r="G90" s="21" t="s">
        <v>220</v>
      </c>
      <c r="H90" s="21" t="s">
        <v>157</v>
      </c>
      <c r="I90" s="21" t="s">
        <v>137</v>
      </c>
    </row>
    <row r="91" spans="1:9" s="25" customFormat="1" ht="84" x14ac:dyDescent="0.25">
      <c r="A91" s="19">
        <v>2019</v>
      </c>
      <c r="B91" s="20" t="s">
        <v>221</v>
      </c>
      <c r="C91" s="21" t="s">
        <v>222</v>
      </c>
      <c r="D91" s="22">
        <v>450000000</v>
      </c>
      <c r="E91" s="23">
        <v>0</v>
      </c>
      <c r="F91" s="24">
        <f t="shared" si="0"/>
        <v>450000000</v>
      </c>
      <c r="G91" s="21" t="s">
        <v>176</v>
      </c>
      <c r="H91" s="21" t="s">
        <v>157</v>
      </c>
      <c r="I91" s="21" t="s">
        <v>177</v>
      </c>
    </row>
    <row r="92" spans="1:9" s="25" customFormat="1" ht="85.5" customHeight="1" x14ac:dyDescent="0.25">
      <c r="A92" s="19">
        <v>2019</v>
      </c>
      <c r="B92" s="20" t="s">
        <v>223</v>
      </c>
      <c r="C92" s="21" t="s">
        <v>224</v>
      </c>
      <c r="D92" s="22">
        <v>131578315</v>
      </c>
      <c r="E92" s="23">
        <v>0</v>
      </c>
      <c r="F92" s="24">
        <f t="shared" si="0"/>
        <v>131578315</v>
      </c>
      <c r="G92" s="21" t="s">
        <v>225</v>
      </c>
      <c r="H92" s="21" t="s">
        <v>157</v>
      </c>
      <c r="I92" s="21" t="s">
        <v>226</v>
      </c>
    </row>
    <row r="93" spans="1:9" s="25" customFormat="1" ht="24" x14ac:dyDescent="0.25">
      <c r="A93" s="19">
        <v>2019</v>
      </c>
      <c r="B93" s="20" t="s">
        <v>227</v>
      </c>
      <c r="C93" s="21" t="s">
        <v>228</v>
      </c>
      <c r="D93" s="22">
        <v>44000000</v>
      </c>
      <c r="E93" s="23">
        <v>0</v>
      </c>
      <c r="F93" s="24">
        <f t="shared" si="0"/>
        <v>44000000</v>
      </c>
      <c r="G93" s="21" t="s">
        <v>229</v>
      </c>
      <c r="H93" s="21" t="s">
        <v>154</v>
      </c>
      <c r="I93" s="21" t="s">
        <v>181</v>
      </c>
    </row>
    <row r="94" spans="1:9" s="25" customFormat="1" ht="24" x14ac:dyDescent="0.25">
      <c r="A94" s="19">
        <v>2019</v>
      </c>
      <c r="B94" s="20" t="s">
        <v>230</v>
      </c>
      <c r="C94" s="21" t="s">
        <v>231</v>
      </c>
      <c r="D94" s="22">
        <v>329946611.39999998</v>
      </c>
      <c r="E94" s="23">
        <v>0</v>
      </c>
      <c r="F94" s="24">
        <f t="shared" si="0"/>
        <v>329946611.39999998</v>
      </c>
      <c r="G94" s="21" t="s">
        <v>201</v>
      </c>
      <c r="H94" s="21" t="s">
        <v>91</v>
      </c>
      <c r="I94" s="21" t="s">
        <v>48</v>
      </c>
    </row>
    <row r="95" spans="1:9" s="25" customFormat="1" ht="48" x14ac:dyDescent="0.25">
      <c r="A95" s="19">
        <v>2019</v>
      </c>
      <c r="B95" s="20" t="s">
        <v>232</v>
      </c>
      <c r="C95" s="21" t="s">
        <v>233</v>
      </c>
      <c r="D95" s="22">
        <v>1740000000</v>
      </c>
      <c r="E95" s="23">
        <v>0</v>
      </c>
      <c r="F95" s="24">
        <f t="shared" si="0"/>
        <v>1740000000</v>
      </c>
      <c r="G95" s="21" t="s">
        <v>234</v>
      </c>
      <c r="H95" s="21" t="s">
        <v>235</v>
      </c>
      <c r="I95" s="21" t="s">
        <v>62</v>
      </c>
    </row>
    <row r="96" spans="1:9" s="25" customFormat="1" ht="36" x14ac:dyDescent="0.25">
      <c r="A96" s="19">
        <v>2019</v>
      </c>
      <c r="B96" s="20" t="s">
        <v>236</v>
      </c>
      <c r="C96" s="21" t="s">
        <v>237</v>
      </c>
      <c r="D96" s="22">
        <v>1026570422.55</v>
      </c>
      <c r="E96" s="23">
        <v>0</v>
      </c>
      <c r="F96" s="24">
        <f t="shared" si="0"/>
        <v>1026570422.55</v>
      </c>
      <c r="G96" s="21" t="s">
        <v>220</v>
      </c>
      <c r="H96" s="21" t="s">
        <v>238</v>
      </c>
      <c r="I96" s="21" t="s">
        <v>33</v>
      </c>
    </row>
    <row r="97" spans="1:9" s="25" customFormat="1" ht="24" x14ac:dyDescent="0.25">
      <c r="A97" s="19">
        <v>2019</v>
      </c>
      <c r="B97" s="20" t="s">
        <v>239</v>
      </c>
      <c r="C97" s="21" t="s">
        <v>240</v>
      </c>
      <c r="D97" s="22">
        <v>10000000</v>
      </c>
      <c r="E97" s="23">
        <v>0</v>
      </c>
      <c r="F97" s="24">
        <f t="shared" si="0"/>
        <v>10000000</v>
      </c>
      <c r="G97" s="21" t="s">
        <v>150</v>
      </c>
      <c r="H97" s="21" t="s">
        <v>157</v>
      </c>
      <c r="I97" s="21" t="s">
        <v>151</v>
      </c>
    </row>
    <row r="98" spans="1:9" s="25" customFormat="1" ht="36" x14ac:dyDescent="0.25">
      <c r="A98" s="19">
        <v>2019</v>
      </c>
      <c r="B98" s="20" t="s">
        <v>241</v>
      </c>
      <c r="C98" s="21" t="s">
        <v>242</v>
      </c>
      <c r="D98" s="22">
        <v>2459341525</v>
      </c>
      <c r="E98" s="23">
        <v>0</v>
      </c>
      <c r="F98" s="24">
        <f t="shared" si="0"/>
        <v>2459341525</v>
      </c>
      <c r="G98" s="21" t="s">
        <v>169</v>
      </c>
      <c r="H98" s="21" t="s">
        <v>243</v>
      </c>
      <c r="I98" s="21" t="s">
        <v>244</v>
      </c>
    </row>
    <row r="99" spans="1:9" s="25" customFormat="1" ht="59.25" customHeight="1" x14ac:dyDescent="0.25">
      <c r="A99" s="19">
        <v>2019</v>
      </c>
      <c r="B99" s="20" t="s">
        <v>245</v>
      </c>
      <c r="C99" s="21" t="s">
        <v>246</v>
      </c>
      <c r="D99" s="22">
        <v>985204765</v>
      </c>
      <c r="E99" s="23">
        <v>0</v>
      </c>
      <c r="F99" s="24">
        <f t="shared" ref="F99:F130" si="1">+D99+E99</f>
        <v>985204765</v>
      </c>
      <c r="G99" s="21" t="s">
        <v>164</v>
      </c>
      <c r="H99" s="21" t="s">
        <v>91</v>
      </c>
      <c r="I99" s="21" t="s">
        <v>144</v>
      </c>
    </row>
    <row r="100" spans="1:9" s="25" customFormat="1" ht="84" customHeight="1" x14ac:dyDescent="0.25">
      <c r="A100" s="19">
        <v>2019</v>
      </c>
      <c r="B100" s="20" t="s">
        <v>247</v>
      </c>
      <c r="C100" s="21" t="s">
        <v>248</v>
      </c>
      <c r="D100" s="22">
        <v>4035626899.0599999</v>
      </c>
      <c r="E100" s="23">
        <v>0</v>
      </c>
      <c r="F100" s="24">
        <f t="shared" si="1"/>
        <v>4035626899.0599999</v>
      </c>
      <c r="G100" s="21" t="s">
        <v>234</v>
      </c>
      <c r="H100" s="21" t="s">
        <v>249</v>
      </c>
      <c r="I100" s="21" t="s">
        <v>62</v>
      </c>
    </row>
    <row r="101" spans="1:9" s="25" customFormat="1" ht="36" x14ac:dyDescent="0.25">
      <c r="A101" s="19">
        <v>2019</v>
      </c>
      <c r="B101" s="20" t="s">
        <v>250</v>
      </c>
      <c r="C101" s="21" t="s">
        <v>251</v>
      </c>
      <c r="D101" s="22">
        <v>344832411</v>
      </c>
      <c r="E101" s="23">
        <v>0</v>
      </c>
      <c r="F101" s="24">
        <f t="shared" si="1"/>
        <v>344832411</v>
      </c>
      <c r="G101" s="21" t="s">
        <v>207</v>
      </c>
      <c r="H101" s="21" t="s">
        <v>154</v>
      </c>
      <c r="I101" s="21" t="s">
        <v>252</v>
      </c>
    </row>
    <row r="102" spans="1:9" s="25" customFormat="1" ht="48" x14ac:dyDescent="0.25">
      <c r="A102" s="19">
        <v>2019</v>
      </c>
      <c r="B102" s="20" t="s">
        <v>253</v>
      </c>
      <c r="C102" s="21" t="s">
        <v>254</v>
      </c>
      <c r="D102" s="22">
        <v>153605200</v>
      </c>
      <c r="E102" s="23">
        <v>0</v>
      </c>
      <c r="F102" s="24">
        <f t="shared" si="1"/>
        <v>153605200</v>
      </c>
      <c r="G102" s="21" t="s">
        <v>173</v>
      </c>
      <c r="H102" s="21" t="s">
        <v>255</v>
      </c>
      <c r="I102" s="21" t="s">
        <v>256</v>
      </c>
    </row>
    <row r="103" spans="1:9" s="25" customFormat="1" ht="48" x14ac:dyDescent="0.25">
      <c r="A103" s="19">
        <v>2019</v>
      </c>
      <c r="B103" s="20" t="s">
        <v>257</v>
      </c>
      <c r="C103" s="21" t="s">
        <v>258</v>
      </c>
      <c r="D103" s="22">
        <v>1199133535</v>
      </c>
      <c r="E103" s="23">
        <f>1046593876-D103</f>
        <v>-152539659</v>
      </c>
      <c r="F103" s="24">
        <f t="shared" si="1"/>
        <v>1046593876</v>
      </c>
      <c r="G103" s="21" t="s">
        <v>259</v>
      </c>
      <c r="H103" s="21" t="s">
        <v>260</v>
      </c>
      <c r="I103" s="21" t="s">
        <v>261</v>
      </c>
    </row>
    <row r="104" spans="1:9" s="25" customFormat="1" ht="72" customHeight="1" x14ac:dyDescent="0.25">
      <c r="A104" s="19">
        <v>2019</v>
      </c>
      <c r="B104" s="20" t="s">
        <v>262</v>
      </c>
      <c r="C104" s="21" t="s">
        <v>263</v>
      </c>
      <c r="D104" s="22">
        <v>400000000</v>
      </c>
      <c r="E104" s="23">
        <v>0</v>
      </c>
      <c r="F104" s="24">
        <f t="shared" si="1"/>
        <v>400000000</v>
      </c>
      <c r="G104" s="21" t="s">
        <v>207</v>
      </c>
      <c r="H104" s="21" t="s">
        <v>157</v>
      </c>
      <c r="I104" s="21" t="s">
        <v>264</v>
      </c>
    </row>
    <row r="105" spans="1:9" s="25" customFormat="1" ht="71.25" customHeight="1" x14ac:dyDescent="0.25">
      <c r="A105" s="19">
        <v>2019</v>
      </c>
      <c r="B105" s="20" t="s">
        <v>265</v>
      </c>
      <c r="C105" s="21" t="s">
        <v>266</v>
      </c>
      <c r="D105" s="22">
        <v>398581832.60000002</v>
      </c>
      <c r="E105" s="23">
        <v>0</v>
      </c>
      <c r="F105" s="24">
        <f t="shared" si="1"/>
        <v>398581832.60000002</v>
      </c>
      <c r="G105" s="21" t="s">
        <v>164</v>
      </c>
      <c r="H105" s="21" t="s">
        <v>154</v>
      </c>
      <c r="I105" s="21" t="s">
        <v>144</v>
      </c>
    </row>
    <row r="106" spans="1:9" s="25" customFormat="1" ht="24" x14ac:dyDescent="0.25">
      <c r="A106" s="19">
        <v>2019</v>
      </c>
      <c r="B106" s="20" t="s">
        <v>267</v>
      </c>
      <c r="C106" s="21" t="s">
        <v>268</v>
      </c>
      <c r="D106" s="22">
        <v>820191016</v>
      </c>
      <c r="E106" s="23">
        <v>0</v>
      </c>
      <c r="F106" s="24">
        <f t="shared" si="1"/>
        <v>820191016</v>
      </c>
      <c r="G106" s="21" t="s">
        <v>164</v>
      </c>
      <c r="H106" s="21" t="s">
        <v>154</v>
      </c>
      <c r="I106" s="21" t="s">
        <v>144</v>
      </c>
    </row>
    <row r="107" spans="1:9" s="25" customFormat="1" ht="24" x14ac:dyDescent="0.25">
      <c r="A107" s="19">
        <v>2019</v>
      </c>
      <c r="B107" s="20" t="s">
        <v>269</v>
      </c>
      <c r="C107" s="21" t="s">
        <v>270</v>
      </c>
      <c r="D107" s="22">
        <v>41650000</v>
      </c>
      <c r="E107" s="23">
        <v>0</v>
      </c>
      <c r="F107" s="24">
        <f t="shared" si="1"/>
        <v>41650000</v>
      </c>
      <c r="G107" s="21" t="s">
        <v>164</v>
      </c>
      <c r="H107" s="21" t="s">
        <v>271</v>
      </c>
      <c r="I107" s="21" t="s">
        <v>144</v>
      </c>
    </row>
    <row r="108" spans="1:9" s="25" customFormat="1" ht="84" x14ac:dyDescent="0.25">
      <c r="A108" s="19">
        <v>2019</v>
      </c>
      <c r="B108" s="20" t="s">
        <v>272</v>
      </c>
      <c r="C108" s="21" t="s">
        <v>273</v>
      </c>
      <c r="D108" s="22">
        <v>738487720</v>
      </c>
      <c r="E108" s="23">
        <v>0</v>
      </c>
      <c r="F108" s="24">
        <f t="shared" si="1"/>
        <v>738487720</v>
      </c>
      <c r="G108" s="21" t="s">
        <v>176</v>
      </c>
      <c r="H108" s="21" t="s">
        <v>157</v>
      </c>
      <c r="I108" s="21" t="s">
        <v>177</v>
      </c>
    </row>
    <row r="109" spans="1:9" s="25" customFormat="1" ht="84" x14ac:dyDescent="0.25">
      <c r="A109" s="19">
        <v>2019</v>
      </c>
      <c r="B109" s="20" t="s">
        <v>274</v>
      </c>
      <c r="C109" s="21" t="s">
        <v>275</v>
      </c>
      <c r="D109" s="22">
        <v>700000000</v>
      </c>
      <c r="E109" s="23">
        <v>0</v>
      </c>
      <c r="F109" s="24">
        <f t="shared" si="1"/>
        <v>700000000</v>
      </c>
      <c r="G109" s="21" t="s">
        <v>176</v>
      </c>
      <c r="H109" s="21" t="s">
        <v>157</v>
      </c>
      <c r="I109" s="21" t="s">
        <v>177</v>
      </c>
    </row>
    <row r="110" spans="1:9" s="25" customFormat="1" ht="24" x14ac:dyDescent="0.25">
      <c r="A110" s="19">
        <v>2019</v>
      </c>
      <c r="B110" s="20" t="s">
        <v>276</v>
      </c>
      <c r="C110" s="21" t="s">
        <v>277</v>
      </c>
      <c r="D110" s="22">
        <v>30827782</v>
      </c>
      <c r="E110" s="23">
        <v>0</v>
      </c>
      <c r="F110" s="24">
        <f t="shared" si="1"/>
        <v>30827782</v>
      </c>
      <c r="G110" s="21" t="s">
        <v>150</v>
      </c>
      <c r="H110" s="21" t="s">
        <v>157</v>
      </c>
      <c r="I110" s="21" t="s">
        <v>151</v>
      </c>
    </row>
    <row r="111" spans="1:9" s="25" customFormat="1" ht="36" x14ac:dyDescent="0.25">
      <c r="A111" s="19">
        <v>2019</v>
      </c>
      <c r="B111" s="20" t="s">
        <v>278</v>
      </c>
      <c r="C111" s="21" t="s">
        <v>279</v>
      </c>
      <c r="D111" s="22">
        <v>60000000</v>
      </c>
      <c r="E111" s="23">
        <v>0</v>
      </c>
      <c r="F111" s="24">
        <f t="shared" si="1"/>
        <v>60000000</v>
      </c>
      <c r="G111" s="21" t="s">
        <v>164</v>
      </c>
      <c r="H111" s="21" t="s">
        <v>280</v>
      </c>
      <c r="I111" s="21" t="s">
        <v>144</v>
      </c>
    </row>
    <row r="112" spans="1:9" s="25" customFormat="1" ht="48" x14ac:dyDescent="0.25">
      <c r="A112" s="19">
        <v>2019</v>
      </c>
      <c r="B112" s="20" t="s">
        <v>281</v>
      </c>
      <c r="C112" s="21" t="s">
        <v>282</v>
      </c>
      <c r="D112" s="22">
        <v>40000000</v>
      </c>
      <c r="E112" s="23">
        <v>0</v>
      </c>
      <c r="F112" s="24">
        <f t="shared" si="1"/>
        <v>40000000</v>
      </c>
      <c r="G112" s="21" t="s">
        <v>150</v>
      </c>
      <c r="H112" s="21" t="s">
        <v>283</v>
      </c>
      <c r="I112" s="21" t="s">
        <v>151</v>
      </c>
    </row>
    <row r="113" spans="1:9" s="25" customFormat="1" ht="60" x14ac:dyDescent="0.25">
      <c r="A113" s="19">
        <v>2019</v>
      </c>
      <c r="B113" s="20" t="s">
        <v>284</v>
      </c>
      <c r="C113" s="21" t="s">
        <v>285</v>
      </c>
      <c r="D113" s="22">
        <v>550000000</v>
      </c>
      <c r="E113" s="23">
        <v>0</v>
      </c>
      <c r="F113" s="24">
        <f t="shared" si="1"/>
        <v>550000000</v>
      </c>
      <c r="G113" s="21" t="s">
        <v>207</v>
      </c>
      <c r="H113" s="21" t="s">
        <v>154</v>
      </c>
      <c r="I113" s="21" t="s">
        <v>286</v>
      </c>
    </row>
    <row r="114" spans="1:9" s="25" customFormat="1" ht="48" x14ac:dyDescent="0.25">
      <c r="A114" s="19">
        <v>2019</v>
      </c>
      <c r="B114" s="20" t="s">
        <v>287</v>
      </c>
      <c r="C114" s="21" t="s">
        <v>288</v>
      </c>
      <c r="D114" s="22">
        <v>1499348438</v>
      </c>
      <c r="E114" s="23">
        <v>0</v>
      </c>
      <c r="F114" s="24">
        <f t="shared" si="1"/>
        <v>1499348438</v>
      </c>
      <c r="G114" s="21" t="s">
        <v>289</v>
      </c>
      <c r="H114" s="21" t="s">
        <v>93</v>
      </c>
      <c r="I114" s="21" t="s">
        <v>290</v>
      </c>
    </row>
    <row r="115" spans="1:9" s="25" customFormat="1" ht="24" x14ac:dyDescent="0.25">
      <c r="A115" s="19">
        <v>2019</v>
      </c>
      <c r="B115" s="20" t="s">
        <v>291</v>
      </c>
      <c r="C115" s="21" t="s">
        <v>292</v>
      </c>
      <c r="D115" s="22">
        <v>32382411</v>
      </c>
      <c r="E115" s="23">
        <v>0</v>
      </c>
      <c r="F115" s="24">
        <f t="shared" si="1"/>
        <v>32382411</v>
      </c>
      <c r="G115" s="21" t="s">
        <v>58</v>
      </c>
      <c r="H115" s="21" t="s">
        <v>154</v>
      </c>
      <c r="I115" s="21" t="s">
        <v>144</v>
      </c>
    </row>
    <row r="116" spans="1:9" s="25" customFormat="1" ht="24" x14ac:dyDescent="0.25">
      <c r="A116" s="19">
        <v>2019</v>
      </c>
      <c r="B116" s="20" t="s">
        <v>293</v>
      </c>
      <c r="C116" s="21" t="s">
        <v>294</v>
      </c>
      <c r="D116" s="22">
        <v>40208000</v>
      </c>
      <c r="E116" s="23">
        <v>0</v>
      </c>
      <c r="F116" s="24">
        <f t="shared" si="1"/>
        <v>40208000</v>
      </c>
      <c r="G116" s="21" t="s">
        <v>10</v>
      </c>
      <c r="H116" s="21" t="s">
        <v>154</v>
      </c>
      <c r="I116" s="21" t="s">
        <v>151</v>
      </c>
    </row>
    <row r="117" spans="1:9" s="25" customFormat="1" ht="60" x14ac:dyDescent="0.25">
      <c r="A117" s="19">
        <v>2019</v>
      </c>
      <c r="B117" s="20" t="s">
        <v>295</v>
      </c>
      <c r="C117" s="21" t="s">
        <v>296</v>
      </c>
      <c r="D117" s="22">
        <v>599760000</v>
      </c>
      <c r="E117" s="23">
        <v>0</v>
      </c>
      <c r="F117" s="24">
        <f t="shared" si="1"/>
        <v>599760000</v>
      </c>
      <c r="G117" s="21" t="s">
        <v>136</v>
      </c>
      <c r="H117" s="21" t="s">
        <v>157</v>
      </c>
      <c r="I117" s="21" t="s">
        <v>137</v>
      </c>
    </row>
    <row r="118" spans="1:9" s="25" customFormat="1" ht="71.25" customHeight="1" x14ac:dyDescent="0.25">
      <c r="A118" s="19">
        <v>2019</v>
      </c>
      <c r="B118" s="20" t="s">
        <v>297</v>
      </c>
      <c r="C118" s="21" t="s">
        <v>298</v>
      </c>
      <c r="D118" s="22">
        <v>189000000</v>
      </c>
      <c r="E118" s="23">
        <v>0</v>
      </c>
      <c r="F118" s="24">
        <f t="shared" si="1"/>
        <v>189000000</v>
      </c>
      <c r="G118" s="21" t="s">
        <v>58</v>
      </c>
      <c r="H118" s="21" t="s">
        <v>157</v>
      </c>
      <c r="I118" s="21" t="s">
        <v>144</v>
      </c>
    </row>
    <row r="119" spans="1:9" s="25" customFormat="1" ht="60" customHeight="1" x14ac:dyDescent="0.25">
      <c r="A119" s="19">
        <v>2019</v>
      </c>
      <c r="B119" s="20" t="s">
        <v>299</v>
      </c>
      <c r="C119" s="21" t="s">
        <v>300</v>
      </c>
      <c r="D119" s="22">
        <v>200000000</v>
      </c>
      <c r="E119" s="23">
        <v>0</v>
      </c>
      <c r="F119" s="24">
        <f t="shared" si="1"/>
        <v>200000000</v>
      </c>
      <c r="G119" s="21" t="s">
        <v>136</v>
      </c>
      <c r="H119" s="21" t="s">
        <v>157</v>
      </c>
      <c r="I119" s="21" t="s">
        <v>144</v>
      </c>
    </row>
    <row r="120" spans="1:9" s="25" customFormat="1" ht="24" x14ac:dyDescent="0.25">
      <c r="A120" s="19">
        <v>2019</v>
      </c>
      <c r="B120" s="20" t="s">
        <v>301</v>
      </c>
      <c r="C120" s="21" t="s">
        <v>302</v>
      </c>
      <c r="D120" s="22">
        <v>2460000000</v>
      </c>
      <c r="E120" s="23">
        <v>0</v>
      </c>
      <c r="F120" s="24">
        <f t="shared" si="1"/>
        <v>2460000000</v>
      </c>
      <c r="G120" s="21" t="s">
        <v>10</v>
      </c>
      <c r="H120" s="21" t="s">
        <v>157</v>
      </c>
      <c r="I120" s="21" t="s">
        <v>151</v>
      </c>
    </row>
    <row r="121" spans="1:9" s="25" customFormat="1" ht="48" x14ac:dyDescent="0.25">
      <c r="A121" s="19">
        <v>2019</v>
      </c>
      <c r="B121" s="20" t="s">
        <v>303</v>
      </c>
      <c r="C121" s="21" t="s">
        <v>304</v>
      </c>
      <c r="D121" s="22">
        <v>860000000</v>
      </c>
      <c r="E121" s="23">
        <v>0</v>
      </c>
      <c r="F121" s="24">
        <f t="shared" si="1"/>
        <v>860000000</v>
      </c>
      <c r="G121" s="21" t="s">
        <v>136</v>
      </c>
      <c r="H121" s="21" t="s">
        <v>157</v>
      </c>
      <c r="I121" s="21" t="s">
        <v>137</v>
      </c>
    </row>
    <row r="122" spans="1:9" s="25" customFormat="1" ht="36" x14ac:dyDescent="0.25">
      <c r="A122" s="19">
        <v>2019</v>
      </c>
      <c r="B122" s="20" t="s">
        <v>305</v>
      </c>
      <c r="C122" s="21" t="s">
        <v>306</v>
      </c>
      <c r="D122" s="22">
        <v>195000000</v>
      </c>
      <c r="E122" s="23">
        <v>0</v>
      </c>
      <c r="F122" s="24">
        <f t="shared" si="1"/>
        <v>195000000</v>
      </c>
      <c r="G122" s="21" t="s">
        <v>58</v>
      </c>
      <c r="H122" s="21" t="s">
        <v>443</v>
      </c>
      <c r="I122" s="21" t="s">
        <v>144</v>
      </c>
    </row>
    <row r="123" spans="1:9" s="25" customFormat="1" ht="24" x14ac:dyDescent="0.25">
      <c r="A123" s="19">
        <v>2019</v>
      </c>
      <c r="B123" s="20" t="s">
        <v>307</v>
      </c>
      <c r="C123" s="21" t="s">
        <v>308</v>
      </c>
      <c r="D123" s="22">
        <v>15000000</v>
      </c>
      <c r="E123" s="23">
        <v>0</v>
      </c>
      <c r="F123" s="24">
        <f t="shared" si="1"/>
        <v>15000000</v>
      </c>
      <c r="G123" s="21" t="s">
        <v>225</v>
      </c>
      <c r="H123" s="21" t="s">
        <v>154</v>
      </c>
      <c r="I123" s="21" t="s">
        <v>226</v>
      </c>
    </row>
    <row r="124" spans="1:9" s="25" customFormat="1" ht="84" x14ac:dyDescent="0.25">
      <c r="A124" s="19">
        <v>2019</v>
      </c>
      <c r="B124" s="20" t="s">
        <v>309</v>
      </c>
      <c r="C124" s="21" t="s">
        <v>310</v>
      </c>
      <c r="D124" s="22">
        <v>55000000</v>
      </c>
      <c r="E124" s="23">
        <v>0</v>
      </c>
      <c r="F124" s="24">
        <f t="shared" si="1"/>
        <v>55000000</v>
      </c>
      <c r="G124" s="21" t="s">
        <v>311</v>
      </c>
      <c r="H124" s="21" t="s">
        <v>157</v>
      </c>
      <c r="I124" s="21" t="s">
        <v>226</v>
      </c>
    </row>
    <row r="125" spans="1:9" s="25" customFormat="1" ht="24" x14ac:dyDescent="0.25">
      <c r="A125" s="19">
        <v>2019</v>
      </c>
      <c r="B125" s="20" t="s">
        <v>312</v>
      </c>
      <c r="C125" s="21" t="s">
        <v>313</v>
      </c>
      <c r="D125" s="22">
        <v>700000000</v>
      </c>
      <c r="E125" s="26">
        <f>1000000000-D125</f>
        <v>300000000</v>
      </c>
      <c r="F125" s="24">
        <f t="shared" si="1"/>
        <v>1000000000</v>
      </c>
      <c r="G125" s="21" t="s">
        <v>180</v>
      </c>
      <c r="H125" s="21" t="s">
        <v>157</v>
      </c>
      <c r="I125" s="21" t="s">
        <v>181</v>
      </c>
    </row>
    <row r="126" spans="1:9" s="25" customFormat="1" ht="24" x14ac:dyDescent="0.25">
      <c r="A126" s="19">
        <v>2019</v>
      </c>
      <c r="B126" s="20" t="s">
        <v>314</v>
      </c>
      <c r="C126" s="21" t="s">
        <v>315</v>
      </c>
      <c r="D126" s="22">
        <v>10000000</v>
      </c>
      <c r="E126" s="23">
        <v>0</v>
      </c>
      <c r="F126" s="24">
        <f t="shared" si="1"/>
        <v>10000000</v>
      </c>
      <c r="G126" s="21" t="s">
        <v>10</v>
      </c>
      <c r="H126" s="21" t="s">
        <v>154</v>
      </c>
      <c r="I126" s="21" t="s">
        <v>151</v>
      </c>
    </row>
    <row r="127" spans="1:9" s="25" customFormat="1" ht="24" x14ac:dyDescent="0.25">
      <c r="A127" s="19">
        <v>2019</v>
      </c>
      <c r="B127" s="20" t="s">
        <v>316</v>
      </c>
      <c r="C127" s="21" t="s">
        <v>317</v>
      </c>
      <c r="D127" s="22">
        <v>600000000</v>
      </c>
      <c r="E127" s="23">
        <v>0</v>
      </c>
      <c r="F127" s="24">
        <f t="shared" si="1"/>
        <v>600000000</v>
      </c>
      <c r="G127" s="21" t="s">
        <v>318</v>
      </c>
      <c r="H127" s="21" t="s">
        <v>157</v>
      </c>
      <c r="I127" s="21" t="s">
        <v>226</v>
      </c>
    </row>
    <row r="128" spans="1:9" s="25" customFormat="1" ht="36" x14ac:dyDescent="0.25">
      <c r="A128" s="19">
        <v>2019</v>
      </c>
      <c r="B128" s="20" t="s">
        <v>319</v>
      </c>
      <c r="C128" s="21" t="s">
        <v>320</v>
      </c>
      <c r="D128" s="22">
        <v>354103145.30000001</v>
      </c>
      <c r="E128" s="23">
        <v>0</v>
      </c>
      <c r="F128" s="24">
        <f t="shared" si="1"/>
        <v>354103145.30000001</v>
      </c>
      <c r="G128" s="21" t="s">
        <v>58</v>
      </c>
      <c r="H128" s="21" t="s">
        <v>91</v>
      </c>
      <c r="I128" s="21" t="s">
        <v>144</v>
      </c>
    </row>
    <row r="129" spans="1:9" s="25" customFormat="1" ht="36" x14ac:dyDescent="0.25">
      <c r="A129" s="19">
        <v>2019</v>
      </c>
      <c r="B129" s="20" t="s">
        <v>321</v>
      </c>
      <c r="C129" s="21" t="s">
        <v>322</v>
      </c>
      <c r="D129" s="22">
        <v>701720830</v>
      </c>
      <c r="E129" s="23">
        <v>0</v>
      </c>
      <c r="F129" s="24">
        <f t="shared" si="1"/>
        <v>701720830</v>
      </c>
      <c r="G129" s="21" t="s">
        <v>58</v>
      </c>
      <c r="H129" s="21" t="s">
        <v>91</v>
      </c>
      <c r="I129" s="21" t="s">
        <v>144</v>
      </c>
    </row>
    <row r="130" spans="1:9" s="25" customFormat="1" ht="24" x14ac:dyDescent="0.25">
      <c r="A130" s="19">
        <v>2019</v>
      </c>
      <c r="B130" s="20" t="s">
        <v>323</v>
      </c>
      <c r="C130" s="21" t="s">
        <v>324</v>
      </c>
      <c r="D130" s="22">
        <v>707438304</v>
      </c>
      <c r="E130" s="23">
        <v>0</v>
      </c>
      <c r="F130" s="24">
        <f t="shared" si="1"/>
        <v>707438304</v>
      </c>
      <c r="G130" s="21" t="s">
        <v>58</v>
      </c>
      <c r="H130" s="21" t="s">
        <v>93</v>
      </c>
      <c r="I130" s="21" t="s">
        <v>144</v>
      </c>
    </row>
    <row r="131" spans="1:9" s="25" customFormat="1" ht="36" x14ac:dyDescent="0.25">
      <c r="A131" s="19">
        <v>2019</v>
      </c>
      <c r="B131" s="20" t="s">
        <v>325</v>
      </c>
      <c r="C131" s="21" t="s">
        <v>326</v>
      </c>
      <c r="D131" s="22">
        <v>265848928</v>
      </c>
      <c r="E131" s="23">
        <v>0</v>
      </c>
      <c r="F131" s="24">
        <f t="shared" ref="F131:F150" si="2">+D131+E131</f>
        <v>265848928</v>
      </c>
      <c r="G131" s="21" t="s">
        <v>58</v>
      </c>
      <c r="H131" s="21" t="s">
        <v>93</v>
      </c>
      <c r="I131" s="21" t="s">
        <v>144</v>
      </c>
    </row>
    <row r="132" spans="1:9" s="25" customFormat="1" ht="36" x14ac:dyDescent="0.25">
      <c r="A132" s="19">
        <v>2019</v>
      </c>
      <c r="B132" s="20" t="s">
        <v>327</v>
      </c>
      <c r="C132" s="21" t="s">
        <v>328</v>
      </c>
      <c r="D132" s="22">
        <v>602593040</v>
      </c>
      <c r="E132" s="23">
        <v>0</v>
      </c>
      <c r="F132" s="24">
        <f t="shared" si="2"/>
        <v>602593040</v>
      </c>
      <c r="G132" s="21" t="s">
        <v>10</v>
      </c>
      <c r="H132" s="21" t="s">
        <v>93</v>
      </c>
      <c r="I132" s="21" t="s">
        <v>151</v>
      </c>
    </row>
    <row r="133" spans="1:9" s="25" customFormat="1" ht="24" x14ac:dyDescent="0.25">
      <c r="A133" s="19">
        <v>2019</v>
      </c>
      <c r="B133" s="20" t="s">
        <v>329</v>
      </c>
      <c r="C133" s="21" t="s">
        <v>330</v>
      </c>
      <c r="D133" s="22">
        <v>601448723</v>
      </c>
      <c r="E133" s="23">
        <v>0</v>
      </c>
      <c r="F133" s="24">
        <f t="shared" si="2"/>
        <v>601448723</v>
      </c>
      <c r="G133" s="21" t="s">
        <v>58</v>
      </c>
      <c r="H133" s="21" t="s">
        <v>331</v>
      </c>
      <c r="I133" s="21" t="s">
        <v>144</v>
      </c>
    </row>
    <row r="134" spans="1:9" s="25" customFormat="1" ht="36" x14ac:dyDescent="0.25">
      <c r="A134" s="19">
        <v>2019</v>
      </c>
      <c r="B134" s="20" t="s">
        <v>332</v>
      </c>
      <c r="C134" s="21" t="s">
        <v>333</v>
      </c>
      <c r="D134" s="22">
        <v>547079205</v>
      </c>
      <c r="E134" s="23">
        <v>0</v>
      </c>
      <c r="F134" s="24">
        <f t="shared" si="2"/>
        <v>547079205</v>
      </c>
      <c r="G134" s="21" t="s">
        <v>58</v>
      </c>
      <c r="H134" s="21" t="s">
        <v>334</v>
      </c>
      <c r="I134" s="21" t="s">
        <v>144</v>
      </c>
    </row>
    <row r="135" spans="1:9" s="25" customFormat="1" ht="48" x14ac:dyDescent="0.25">
      <c r="A135" s="19">
        <v>2019</v>
      </c>
      <c r="B135" s="20" t="s">
        <v>335</v>
      </c>
      <c r="C135" s="21" t="s">
        <v>336</v>
      </c>
      <c r="D135" s="22">
        <v>300225576</v>
      </c>
      <c r="E135" s="23">
        <v>0</v>
      </c>
      <c r="F135" s="24">
        <f t="shared" si="2"/>
        <v>300225576</v>
      </c>
      <c r="G135" s="21" t="s">
        <v>58</v>
      </c>
      <c r="H135" s="21" t="s">
        <v>334</v>
      </c>
      <c r="I135" s="21" t="s">
        <v>144</v>
      </c>
    </row>
    <row r="136" spans="1:9" s="25" customFormat="1" ht="36" x14ac:dyDescent="0.25">
      <c r="A136" s="19">
        <v>2019</v>
      </c>
      <c r="B136" s="20" t="s">
        <v>337</v>
      </c>
      <c r="C136" s="21" t="s">
        <v>338</v>
      </c>
      <c r="D136" s="22">
        <v>56500000</v>
      </c>
      <c r="E136" s="23">
        <v>0</v>
      </c>
      <c r="F136" s="24">
        <f t="shared" si="2"/>
        <v>56500000</v>
      </c>
      <c r="G136" s="21" t="s">
        <v>188</v>
      </c>
      <c r="H136" s="21" t="s">
        <v>157</v>
      </c>
      <c r="I136" s="21" t="s">
        <v>339</v>
      </c>
    </row>
    <row r="137" spans="1:9" s="25" customFormat="1" ht="48" x14ac:dyDescent="0.25">
      <c r="A137" s="19">
        <v>2019</v>
      </c>
      <c r="B137" s="20" t="s">
        <v>340</v>
      </c>
      <c r="C137" s="21" t="s">
        <v>341</v>
      </c>
      <c r="D137" s="22">
        <v>25294541813</v>
      </c>
      <c r="E137" s="23">
        <v>0</v>
      </c>
      <c r="F137" s="24">
        <f t="shared" si="2"/>
        <v>25294541813</v>
      </c>
      <c r="G137" s="21" t="s">
        <v>444</v>
      </c>
      <c r="H137" s="21" t="s">
        <v>154</v>
      </c>
      <c r="I137" s="21" t="s">
        <v>48</v>
      </c>
    </row>
    <row r="138" spans="1:9" s="25" customFormat="1" ht="36" x14ac:dyDescent="0.25">
      <c r="A138" s="19">
        <v>2019</v>
      </c>
      <c r="B138" s="20" t="s">
        <v>342</v>
      </c>
      <c r="C138" s="21" t="s">
        <v>343</v>
      </c>
      <c r="D138" s="22">
        <v>58000000</v>
      </c>
      <c r="E138" s="23">
        <v>0</v>
      </c>
      <c r="F138" s="24">
        <f t="shared" si="2"/>
        <v>58000000</v>
      </c>
      <c r="G138" s="21" t="s">
        <v>10</v>
      </c>
      <c r="H138" s="21" t="s">
        <v>157</v>
      </c>
      <c r="I138" s="21" t="s">
        <v>137</v>
      </c>
    </row>
    <row r="139" spans="1:9" s="25" customFormat="1" ht="48" x14ac:dyDescent="0.25">
      <c r="A139" s="19">
        <v>2019</v>
      </c>
      <c r="B139" s="20" t="s">
        <v>344</v>
      </c>
      <c r="C139" s="21" t="s">
        <v>345</v>
      </c>
      <c r="D139" s="22">
        <v>330000000</v>
      </c>
      <c r="E139" s="27">
        <v>0</v>
      </c>
      <c r="F139" s="24">
        <f t="shared" si="2"/>
        <v>330000000</v>
      </c>
      <c r="G139" s="21" t="s">
        <v>136</v>
      </c>
      <c r="H139" s="21" t="s">
        <v>157</v>
      </c>
      <c r="I139" s="21" t="s">
        <v>137</v>
      </c>
    </row>
    <row r="140" spans="1:9" s="25" customFormat="1" ht="36" x14ac:dyDescent="0.25">
      <c r="A140" s="19">
        <v>2019</v>
      </c>
      <c r="B140" s="20" t="s">
        <v>346</v>
      </c>
      <c r="C140" s="21" t="s">
        <v>347</v>
      </c>
      <c r="D140" s="22">
        <v>600000000</v>
      </c>
      <c r="E140" s="27">
        <v>0</v>
      </c>
      <c r="F140" s="24">
        <f t="shared" si="2"/>
        <v>600000000</v>
      </c>
      <c r="G140" s="21" t="s">
        <v>136</v>
      </c>
      <c r="H140" s="21" t="s">
        <v>157</v>
      </c>
      <c r="I140" s="21" t="s">
        <v>137</v>
      </c>
    </row>
    <row r="141" spans="1:9" s="25" customFormat="1" ht="36" x14ac:dyDescent="0.25">
      <c r="A141" s="19">
        <v>2019</v>
      </c>
      <c r="B141" s="20" t="s">
        <v>348</v>
      </c>
      <c r="C141" s="21" t="s">
        <v>349</v>
      </c>
      <c r="D141" s="22">
        <v>142791927</v>
      </c>
      <c r="E141" s="27">
        <v>0</v>
      </c>
      <c r="F141" s="24">
        <f t="shared" si="2"/>
        <v>142791927</v>
      </c>
      <c r="G141" s="21" t="s">
        <v>14</v>
      </c>
      <c r="H141" s="21" t="s">
        <v>157</v>
      </c>
      <c r="I141" s="21" t="s">
        <v>15</v>
      </c>
    </row>
    <row r="142" spans="1:9" s="25" customFormat="1" ht="60" x14ac:dyDescent="0.25">
      <c r="A142" s="19">
        <v>2019</v>
      </c>
      <c r="B142" s="20" t="s">
        <v>350</v>
      </c>
      <c r="C142" s="21" t="s">
        <v>351</v>
      </c>
      <c r="D142" s="22">
        <v>187292738</v>
      </c>
      <c r="E142" s="27">
        <v>0</v>
      </c>
      <c r="F142" s="24">
        <f t="shared" si="2"/>
        <v>187292738</v>
      </c>
      <c r="G142" s="21" t="s">
        <v>352</v>
      </c>
      <c r="H142" s="21" t="s">
        <v>283</v>
      </c>
      <c r="I142" s="21" t="s">
        <v>353</v>
      </c>
    </row>
    <row r="143" spans="1:9" s="25" customFormat="1" ht="36" x14ac:dyDescent="0.25">
      <c r="A143" s="19">
        <v>2019</v>
      </c>
      <c r="B143" s="20" t="s">
        <v>354</v>
      </c>
      <c r="C143" s="21" t="s">
        <v>355</v>
      </c>
      <c r="D143" s="22">
        <v>359566136.20999998</v>
      </c>
      <c r="E143" s="27">
        <v>0</v>
      </c>
      <c r="F143" s="24">
        <f t="shared" si="2"/>
        <v>359566136.20999998</v>
      </c>
      <c r="G143" s="21" t="s">
        <v>164</v>
      </c>
      <c r="H143" s="21" t="s">
        <v>154</v>
      </c>
      <c r="I143" s="21" t="s">
        <v>144</v>
      </c>
    </row>
    <row r="144" spans="1:9" s="25" customFormat="1" ht="36" x14ac:dyDescent="0.25">
      <c r="A144" s="19">
        <v>2019</v>
      </c>
      <c r="B144" s="20" t="s">
        <v>356</v>
      </c>
      <c r="C144" s="21" t="s">
        <v>357</v>
      </c>
      <c r="D144" s="22">
        <v>100000000</v>
      </c>
      <c r="E144" s="27">
        <v>0</v>
      </c>
      <c r="F144" s="24">
        <f t="shared" si="2"/>
        <v>100000000</v>
      </c>
      <c r="G144" s="21" t="s">
        <v>150</v>
      </c>
      <c r="H144" s="21" t="s">
        <v>154</v>
      </c>
      <c r="I144" s="21" t="s">
        <v>151</v>
      </c>
    </row>
    <row r="145" spans="1:9" s="25" customFormat="1" ht="36" x14ac:dyDescent="0.25">
      <c r="A145" s="19">
        <v>2019</v>
      </c>
      <c r="B145" s="20" t="s">
        <v>358</v>
      </c>
      <c r="C145" s="21" t="s">
        <v>359</v>
      </c>
      <c r="D145" s="22">
        <v>83500000</v>
      </c>
      <c r="E145" s="27">
        <v>0</v>
      </c>
      <c r="F145" s="24">
        <f t="shared" si="2"/>
        <v>83500000</v>
      </c>
      <c r="G145" s="21" t="s">
        <v>150</v>
      </c>
      <c r="H145" s="21" t="s">
        <v>154</v>
      </c>
      <c r="I145" s="21" t="s">
        <v>151</v>
      </c>
    </row>
    <row r="146" spans="1:9" s="25" customFormat="1" ht="48" x14ac:dyDescent="0.25">
      <c r="A146" s="19">
        <v>2019</v>
      </c>
      <c r="B146" s="20" t="s">
        <v>360</v>
      </c>
      <c r="C146" s="21" t="s">
        <v>361</v>
      </c>
      <c r="D146" s="22">
        <v>822234975</v>
      </c>
      <c r="E146" s="27">
        <v>0</v>
      </c>
      <c r="F146" s="24">
        <f t="shared" si="2"/>
        <v>822234975</v>
      </c>
      <c r="G146" s="21" t="s">
        <v>362</v>
      </c>
      <c r="H146" s="21" t="s">
        <v>442</v>
      </c>
      <c r="I146" s="21" t="s">
        <v>48</v>
      </c>
    </row>
    <row r="147" spans="1:9" s="25" customFormat="1" ht="60" x14ac:dyDescent="0.25">
      <c r="A147" s="19">
        <v>2019</v>
      </c>
      <c r="B147" s="20" t="s">
        <v>363</v>
      </c>
      <c r="C147" s="21" t="s">
        <v>364</v>
      </c>
      <c r="D147" s="22">
        <v>4999512923</v>
      </c>
      <c r="E147" s="27">
        <v>0</v>
      </c>
      <c r="F147" s="24">
        <f t="shared" si="2"/>
        <v>4999512923</v>
      </c>
      <c r="G147" s="21" t="s">
        <v>259</v>
      </c>
      <c r="H147" s="21" t="s">
        <v>441</v>
      </c>
      <c r="I147" s="21" t="s">
        <v>252</v>
      </c>
    </row>
    <row r="148" spans="1:9" s="25" customFormat="1" ht="24" x14ac:dyDescent="0.25">
      <c r="A148" s="19">
        <v>2019</v>
      </c>
      <c r="B148" s="20" t="s">
        <v>365</v>
      </c>
      <c r="C148" s="21" t="s">
        <v>366</v>
      </c>
      <c r="D148" s="22">
        <v>220150000</v>
      </c>
      <c r="E148" s="27">
        <v>0</v>
      </c>
      <c r="F148" s="24">
        <f t="shared" si="2"/>
        <v>220150000</v>
      </c>
      <c r="G148" s="21" t="s">
        <v>164</v>
      </c>
      <c r="H148" s="21" t="s">
        <v>440</v>
      </c>
      <c r="I148" s="21" t="s">
        <v>144</v>
      </c>
    </row>
    <row r="149" spans="1:9" s="25" customFormat="1" ht="48" x14ac:dyDescent="0.25">
      <c r="A149" s="19">
        <v>2019</v>
      </c>
      <c r="B149" s="20" t="s">
        <v>367</v>
      </c>
      <c r="C149" s="21" t="s">
        <v>368</v>
      </c>
      <c r="D149" s="22">
        <v>40832320161.860001</v>
      </c>
      <c r="E149" s="27">
        <v>0</v>
      </c>
      <c r="F149" s="24">
        <f t="shared" si="2"/>
        <v>40832320161.860001</v>
      </c>
      <c r="G149" s="21" t="s">
        <v>259</v>
      </c>
      <c r="H149" s="21" t="s">
        <v>154</v>
      </c>
      <c r="I149" s="21" t="s">
        <v>48</v>
      </c>
    </row>
    <row r="150" spans="1:9" s="25" customFormat="1" ht="36" x14ac:dyDescent="0.25">
      <c r="A150" s="19">
        <v>2019</v>
      </c>
      <c r="B150" s="20" t="s">
        <v>369</v>
      </c>
      <c r="C150" s="21" t="s">
        <v>370</v>
      </c>
      <c r="D150" s="22">
        <v>69999937</v>
      </c>
      <c r="E150" s="27">
        <v>0</v>
      </c>
      <c r="F150" s="24">
        <f t="shared" si="2"/>
        <v>69999937</v>
      </c>
      <c r="G150" s="21" t="s">
        <v>164</v>
      </c>
      <c r="H150" s="21" t="s">
        <v>238</v>
      </c>
      <c r="I150" s="21" t="s">
        <v>144</v>
      </c>
    </row>
    <row r="151" spans="1:9" ht="36" x14ac:dyDescent="0.25">
      <c r="A151" s="5">
        <v>2020</v>
      </c>
      <c r="B151" s="31">
        <v>2020002470001</v>
      </c>
      <c r="C151" s="32" t="s">
        <v>372</v>
      </c>
      <c r="D151" s="33">
        <v>168400000</v>
      </c>
      <c r="E151" s="34">
        <v>0</v>
      </c>
      <c r="F151" s="33">
        <v>168400000</v>
      </c>
      <c r="G151" s="5" t="s">
        <v>14</v>
      </c>
      <c r="H151" s="32" t="s">
        <v>157</v>
      </c>
      <c r="I151" s="32" t="s">
        <v>373</v>
      </c>
    </row>
    <row r="152" spans="1:9" ht="72" x14ac:dyDescent="0.25">
      <c r="A152" s="5">
        <v>2020</v>
      </c>
      <c r="B152" s="35">
        <v>2020002470002</v>
      </c>
      <c r="C152" s="36" t="s">
        <v>374</v>
      </c>
      <c r="D152" s="37">
        <v>715692021</v>
      </c>
      <c r="E152" s="34">
        <v>0</v>
      </c>
      <c r="F152" s="37">
        <v>715692021</v>
      </c>
      <c r="G152" s="21" t="s">
        <v>362</v>
      </c>
      <c r="H152" s="36" t="s">
        <v>439</v>
      </c>
      <c r="I152" s="36" t="s">
        <v>33</v>
      </c>
    </row>
    <row r="153" spans="1:9" ht="36" x14ac:dyDescent="0.25">
      <c r="A153" s="5">
        <v>2020</v>
      </c>
      <c r="B153" s="35">
        <v>2020002470003</v>
      </c>
      <c r="C153" s="36" t="s">
        <v>375</v>
      </c>
      <c r="D153" s="37">
        <v>14133693622.9</v>
      </c>
      <c r="E153" s="34">
        <v>0</v>
      </c>
      <c r="F153" s="37">
        <v>14133693622.9</v>
      </c>
      <c r="G153" s="5" t="s">
        <v>58</v>
      </c>
      <c r="H153" s="36" t="s">
        <v>157</v>
      </c>
      <c r="I153" s="54" t="s">
        <v>43</v>
      </c>
    </row>
    <row r="154" spans="1:9" ht="24" x14ac:dyDescent="0.25">
      <c r="A154" s="5">
        <v>2020</v>
      </c>
      <c r="B154" s="38">
        <v>2020002470004</v>
      </c>
      <c r="C154" s="39" t="s">
        <v>376</v>
      </c>
      <c r="D154" s="40">
        <v>1511200000</v>
      </c>
      <c r="E154" s="34">
        <v>0</v>
      </c>
      <c r="F154" s="40">
        <v>1511200000</v>
      </c>
      <c r="G154" s="5" t="s">
        <v>58</v>
      </c>
      <c r="H154" s="29" t="s">
        <v>377</v>
      </c>
      <c r="I154" s="54" t="s">
        <v>43</v>
      </c>
    </row>
    <row r="155" spans="1:9" ht="36" x14ac:dyDescent="0.25">
      <c r="A155" s="5">
        <v>2020</v>
      </c>
      <c r="B155" s="41">
        <v>2020002470005</v>
      </c>
      <c r="C155" s="36" t="s">
        <v>378</v>
      </c>
      <c r="D155" s="40">
        <v>320000000</v>
      </c>
      <c r="E155" s="34">
        <v>0</v>
      </c>
      <c r="F155" s="40">
        <v>320000000</v>
      </c>
      <c r="G155" s="5"/>
      <c r="H155" s="29" t="s">
        <v>157</v>
      </c>
      <c r="I155" s="55" t="s">
        <v>379</v>
      </c>
    </row>
    <row r="156" spans="1:9" ht="24" x14ac:dyDescent="0.25">
      <c r="A156" s="5">
        <v>2020</v>
      </c>
      <c r="B156" s="41">
        <v>20200002470006</v>
      </c>
      <c r="C156" s="39" t="s">
        <v>380</v>
      </c>
      <c r="D156" s="40">
        <v>3272953090</v>
      </c>
      <c r="E156" s="34">
        <v>0</v>
      </c>
      <c r="F156" s="40">
        <v>3272953090</v>
      </c>
      <c r="G156" s="5"/>
      <c r="H156" s="29" t="s">
        <v>157</v>
      </c>
      <c r="I156" s="54" t="s">
        <v>43</v>
      </c>
    </row>
    <row r="157" spans="1:9" ht="24" x14ac:dyDescent="0.25">
      <c r="A157" s="5">
        <v>2020</v>
      </c>
      <c r="B157" s="41">
        <v>2020002470007</v>
      </c>
      <c r="C157" s="36" t="s">
        <v>381</v>
      </c>
      <c r="D157" s="42">
        <v>150000000</v>
      </c>
      <c r="E157" s="34">
        <v>0</v>
      </c>
      <c r="F157" s="42">
        <v>150000000</v>
      </c>
      <c r="G157" s="5"/>
      <c r="H157" s="29" t="s">
        <v>157</v>
      </c>
      <c r="I157" s="54" t="s">
        <v>373</v>
      </c>
    </row>
    <row r="158" spans="1:9" ht="24" x14ac:dyDescent="0.25">
      <c r="A158" s="5">
        <v>2020</v>
      </c>
      <c r="B158" s="43">
        <v>20200002470008</v>
      </c>
      <c r="C158" s="36" t="s">
        <v>382</v>
      </c>
      <c r="D158" s="37">
        <v>14006443739</v>
      </c>
      <c r="E158" s="34">
        <v>0</v>
      </c>
      <c r="F158" s="37">
        <v>14006443739</v>
      </c>
      <c r="G158" s="5"/>
      <c r="H158" s="36" t="s">
        <v>157</v>
      </c>
      <c r="I158" s="54" t="s">
        <v>383</v>
      </c>
    </row>
    <row r="159" spans="1:9" ht="36" x14ac:dyDescent="0.25">
      <c r="A159" s="5">
        <v>2020</v>
      </c>
      <c r="B159" s="41">
        <v>20200002470009</v>
      </c>
      <c r="C159" s="36" t="s">
        <v>384</v>
      </c>
      <c r="D159" s="40">
        <v>90677500</v>
      </c>
      <c r="E159" s="34">
        <v>0</v>
      </c>
      <c r="F159" s="40">
        <v>90677500</v>
      </c>
      <c r="G159" s="5"/>
      <c r="H159" s="29" t="s">
        <v>385</v>
      </c>
      <c r="I159" s="54" t="s">
        <v>386</v>
      </c>
    </row>
    <row r="160" spans="1:9" ht="36" x14ac:dyDescent="0.25">
      <c r="A160" s="5">
        <v>2020</v>
      </c>
      <c r="B160" s="41">
        <v>20200002470010</v>
      </c>
      <c r="C160" s="36" t="s">
        <v>387</v>
      </c>
      <c r="D160" s="40">
        <v>450069341</v>
      </c>
      <c r="E160" s="34">
        <v>0</v>
      </c>
      <c r="F160" s="40">
        <v>450069341</v>
      </c>
      <c r="G160" s="5"/>
      <c r="H160" s="29" t="s">
        <v>157</v>
      </c>
      <c r="I160" s="54" t="s">
        <v>388</v>
      </c>
    </row>
    <row r="161" spans="1:9" ht="36" x14ac:dyDescent="0.25">
      <c r="A161" s="5">
        <v>2020</v>
      </c>
      <c r="B161" s="41">
        <v>20200002470011</v>
      </c>
      <c r="C161" s="36" t="s">
        <v>389</v>
      </c>
      <c r="D161" s="40">
        <v>4194401297</v>
      </c>
      <c r="E161" s="34">
        <v>0</v>
      </c>
      <c r="F161" s="40">
        <v>4194401297</v>
      </c>
      <c r="G161" s="5"/>
      <c r="H161" s="29" t="s">
        <v>390</v>
      </c>
      <c r="I161" s="54" t="s">
        <v>43</v>
      </c>
    </row>
    <row r="162" spans="1:9" ht="24" x14ac:dyDescent="0.25">
      <c r="A162" s="5">
        <v>2020</v>
      </c>
      <c r="B162" s="41">
        <v>20200002470012</v>
      </c>
      <c r="C162" s="36" t="s">
        <v>391</v>
      </c>
      <c r="D162" s="40">
        <v>360420750</v>
      </c>
      <c r="E162" s="34">
        <v>0</v>
      </c>
      <c r="F162" s="40">
        <v>360420750</v>
      </c>
      <c r="G162" s="5"/>
      <c r="H162" s="29" t="s">
        <v>157</v>
      </c>
      <c r="I162" s="54" t="s">
        <v>373</v>
      </c>
    </row>
    <row r="163" spans="1:9" ht="36" x14ac:dyDescent="0.25">
      <c r="A163" s="5">
        <v>2020</v>
      </c>
      <c r="B163" s="41">
        <v>20200002470013</v>
      </c>
      <c r="C163" s="36" t="s">
        <v>392</v>
      </c>
      <c r="D163" s="40">
        <v>8517578650</v>
      </c>
      <c r="E163" s="34">
        <v>0</v>
      </c>
      <c r="F163" s="40">
        <v>8517578650</v>
      </c>
      <c r="G163" s="5"/>
      <c r="H163" s="29" t="s">
        <v>157</v>
      </c>
      <c r="I163" s="55" t="s">
        <v>379</v>
      </c>
    </row>
    <row r="164" spans="1:9" ht="36" x14ac:dyDescent="0.25">
      <c r="A164" s="5">
        <v>2020</v>
      </c>
      <c r="B164" s="41">
        <v>20200002470014</v>
      </c>
      <c r="C164" s="36" t="s">
        <v>393</v>
      </c>
      <c r="D164" s="42">
        <v>256071664</v>
      </c>
      <c r="E164" s="34">
        <v>0</v>
      </c>
      <c r="F164" s="42">
        <v>256071664</v>
      </c>
      <c r="G164" s="5"/>
      <c r="H164" s="29" t="s">
        <v>154</v>
      </c>
      <c r="I164" s="54" t="s">
        <v>394</v>
      </c>
    </row>
    <row r="165" spans="1:9" ht="36" x14ac:dyDescent="0.25">
      <c r="A165" s="5">
        <v>2020</v>
      </c>
      <c r="B165" s="41">
        <v>20200002470015</v>
      </c>
      <c r="C165" s="36" t="s">
        <v>395</v>
      </c>
      <c r="D165" s="40">
        <v>153750900</v>
      </c>
      <c r="E165" s="34">
        <v>0</v>
      </c>
      <c r="F165" s="40">
        <v>153750900</v>
      </c>
      <c r="G165" s="5"/>
      <c r="H165" s="29" t="s">
        <v>396</v>
      </c>
      <c r="I165" s="54" t="s">
        <v>397</v>
      </c>
    </row>
    <row r="166" spans="1:9" ht="48" x14ac:dyDescent="0.25">
      <c r="A166" s="5">
        <v>2020</v>
      </c>
      <c r="B166" s="41">
        <v>20200002470016</v>
      </c>
      <c r="C166" s="36" t="s">
        <v>398</v>
      </c>
      <c r="D166" s="40">
        <v>450000000</v>
      </c>
      <c r="E166" s="34">
        <v>0</v>
      </c>
      <c r="F166" s="40">
        <v>450000000</v>
      </c>
      <c r="G166" s="5"/>
      <c r="H166" s="29" t="s">
        <v>157</v>
      </c>
      <c r="I166" s="54" t="s">
        <v>373</v>
      </c>
    </row>
    <row r="167" spans="1:9" ht="36" x14ac:dyDescent="0.25">
      <c r="A167" s="5">
        <v>2020</v>
      </c>
      <c r="B167" s="43">
        <v>20200002470017</v>
      </c>
      <c r="C167" s="36" t="s">
        <v>399</v>
      </c>
      <c r="D167" s="44">
        <v>27461224070</v>
      </c>
      <c r="E167" s="34">
        <v>0</v>
      </c>
      <c r="F167" s="44">
        <v>27461224070</v>
      </c>
      <c r="G167" s="5"/>
      <c r="H167" s="36" t="s">
        <v>157</v>
      </c>
      <c r="I167" s="54" t="s">
        <v>386</v>
      </c>
    </row>
    <row r="168" spans="1:9" ht="24" x14ac:dyDescent="0.25">
      <c r="A168" s="5">
        <v>2020</v>
      </c>
      <c r="B168" s="41">
        <v>20200002470018</v>
      </c>
      <c r="C168" s="36" t="s">
        <v>400</v>
      </c>
      <c r="D168" s="40">
        <v>507096208</v>
      </c>
      <c r="E168" s="34">
        <v>0</v>
      </c>
      <c r="F168" s="40">
        <v>507096208</v>
      </c>
      <c r="G168" s="5"/>
      <c r="H168" s="29" t="s">
        <v>157</v>
      </c>
      <c r="I168" s="54" t="s">
        <v>386</v>
      </c>
    </row>
    <row r="169" spans="1:9" ht="24" x14ac:dyDescent="0.25">
      <c r="A169" s="5">
        <v>2020</v>
      </c>
      <c r="B169" s="41">
        <v>20200002470019</v>
      </c>
      <c r="C169" s="36" t="s">
        <v>401</v>
      </c>
      <c r="D169" s="40">
        <v>1734798816</v>
      </c>
      <c r="E169" s="34">
        <v>0</v>
      </c>
      <c r="F169" s="40">
        <v>1734798816</v>
      </c>
      <c r="G169" s="5"/>
      <c r="H169" s="29" t="s">
        <v>157</v>
      </c>
      <c r="I169" s="54" t="s">
        <v>383</v>
      </c>
    </row>
    <row r="170" spans="1:9" ht="36" x14ac:dyDescent="0.25">
      <c r="A170" s="5">
        <v>2020</v>
      </c>
      <c r="B170" s="41">
        <v>20200002470020</v>
      </c>
      <c r="C170" s="36" t="s">
        <v>402</v>
      </c>
      <c r="D170" s="40">
        <v>13083229794.41</v>
      </c>
      <c r="E170" s="34">
        <v>0</v>
      </c>
      <c r="F170" s="40">
        <v>13083229794.41</v>
      </c>
      <c r="G170" s="5"/>
      <c r="H170" s="29" t="s">
        <v>157</v>
      </c>
      <c r="I170" s="54" t="s">
        <v>403</v>
      </c>
    </row>
    <row r="171" spans="1:9" ht="24" x14ac:dyDescent="0.25">
      <c r="A171" s="5">
        <v>2020</v>
      </c>
      <c r="B171" s="35">
        <v>20200002470021</v>
      </c>
      <c r="C171" s="36" t="s">
        <v>404</v>
      </c>
      <c r="D171" s="37">
        <v>7421470000</v>
      </c>
      <c r="E171" s="34">
        <v>0</v>
      </c>
      <c r="F171" s="37">
        <v>7421470000</v>
      </c>
      <c r="G171" s="5"/>
      <c r="H171" s="36" t="s">
        <v>405</v>
      </c>
      <c r="I171" s="54" t="s">
        <v>383</v>
      </c>
    </row>
    <row r="172" spans="1:9" ht="24" x14ac:dyDescent="0.25">
      <c r="A172" s="5">
        <v>2020</v>
      </c>
      <c r="B172" s="35">
        <v>20200002470022</v>
      </c>
      <c r="C172" s="36" t="s">
        <v>406</v>
      </c>
      <c r="D172" s="37">
        <v>2437611567</v>
      </c>
      <c r="E172" s="34">
        <v>0</v>
      </c>
      <c r="F172" s="37">
        <v>2437611567</v>
      </c>
      <c r="G172" s="5"/>
      <c r="H172" s="36" t="s">
        <v>157</v>
      </c>
      <c r="I172" s="54" t="s">
        <v>373</v>
      </c>
    </row>
    <row r="173" spans="1:9" ht="48" x14ac:dyDescent="0.25">
      <c r="A173" s="5">
        <v>2020</v>
      </c>
      <c r="B173" s="45">
        <v>2020002470023</v>
      </c>
      <c r="C173" s="36" t="s">
        <v>407</v>
      </c>
      <c r="D173" s="40">
        <v>1963518668</v>
      </c>
      <c r="E173" s="34">
        <v>0</v>
      </c>
      <c r="F173" s="40">
        <v>1963518668</v>
      </c>
      <c r="G173" s="5"/>
      <c r="H173" s="29" t="s">
        <v>408</v>
      </c>
      <c r="I173" s="54" t="s">
        <v>386</v>
      </c>
    </row>
    <row r="174" spans="1:9" ht="36" x14ac:dyDescent="0.25">
      <c r="A174" s="5">
        <v>2020</v>
      </c>
      <c r="B174" s="38">
        <v>202000247024</v>
      </c>
      <c r="C174" s="36" t="s">
        <v>409</v>
      </c>
      <c r="D174" s="40">
        <v>1849137014</v>
      </c>
      <c r="E174" s="34">
        <v>0</v>
      </c>
      <c r="F174" s="40">
        <v>1849137014</v>
      </c>
      <c r="G174" s="5"/>
      <c r="H174" s="29" t="s">
        <v>408</v>
      </c>
      <c r="I174" s="54" t="s">
        <v>386</v>
      </c>
    </row>
    <row r="175" spans="1:9" ht="48" x14ac:dyDescent="0.25">
      <c r="A175" s="5">
        <v>2020</v>
      </c>
      <c r="B175" s="43">
        <v>2020002470025</v>
      </c>
      <c r="C175" s="36" t="s">
        <v>410</v>
      </c>
      <c r="D175" s="37">
        <v>6397541112</v>
      </c>
      <c r="E175" s="34">
        <v>0</v>
      </c>
      <c r="F175" s="37">
        <v>6397541112</v>
      </c>
      <c r="G175" s="5"/>
      <c r="H175" s="36" t="s">
        <v>157</v>
      </c>
      <c r="I175" s="54" t="s">
        <v>43</v>
      </c>
    </row>
    <row r="176" spans="1:9" ht="36" x14ac:dyDescent="0.25">
      <c r="A176" s="5">
        <v>2020</v>
      </c>
      <c r="B176" s="38">
        <v>2020002470026</v>
      </c>
      <c r="C176" s="36" t="s">
        <v>411</v>
      </c>
      <c r="D176" s="40">
        <v>534655742</v>
      </c>
      <c r="E176" s="34">
        <v>0</v>
      </c>
      <c r="F176" s="40">
        <v>534655742</v>
      </c>
      <c r="G176" s="5"/>
      <c r="H176" s="29" t="s">
        <v>385</v>
      </c>
      <c r="I176" s="54" t="s">
        <v>386</v>
      </c>
    </row>
    <row r="177" spans="1:9" ht="48" x14ac:dyDescent="0.25">
      <c r="A177" s="5">
        <v>2020</v>
      </c>
      <c r="B177" s="41">
        <v>2020002470027</v>
      </c>
      <c r="C177" s="36" t="s">
        <v>412</v>
      </c>
      <c r="D177" s="40">
        <v>57100286</v>
      </c>
      <c r="E177" s="34">
        <v>0</v>
      </c>
      <c r="F177" s="40">
        <v>57100286</v>
      </c>
      <c r="G177" s="5"/>
      <c r="H177" s="29" t="s">
        <v>413</v>
      </c>
      <c r="I177" s="54" t="s">
        <v>388</v>
      </c>
    </row>
    <row r="178" spans="1:9" ht="36" x14ac:dyDescent="0.25">
      <c r="A178" s="5">
        <v>2020</v>
      </c>
      <c r="B178" s="41">
        <v>2020002470028</v>
      </c>
      <c r="C178" s="36" t="s">
        <v>414</v>
      </c>
      <c r="D178" s="40">
        <v>23599479626</v>
      </c>
      <c r="E178" s="34">
        <v>0</v>
      </c>
      <c r="F178" s="40">
        <v>23599479626</v>
      </c>
      <c r="G178" s="5"/>
      <c r="H178" s="29" t="s">
        <v>377</v>
      </c>
      <c r="I178" s="54" t="s">
        <v>415</v>
      </c>
    </row>
    <row r="179" spans="1:9" ht="48" x14ac:dyDescent="0.25">
      <c r="A179" s="5">
        <v>2020</v>
      </c>
      <c r="B179" s="35">
        <v>2020002470029</v>
      </c>
      <c r="C179" s="36" t="s">
        <v>416</v>
      </c>
      <c r="D179" s="37">
        <v>6253407877</v>
      </c>
      <c r="E179" s="34">
        <v>0</v>
      </c>
      <c r="F179" s="37">
        <v>6253407877</v>
      </c>
      <c r="G179" s="5"/>
      <c r="H179" s="36" t="s">
        <v>417</v>
      </c>
      <c r="I179" s="54" t="s">
        <v>386</v>
      </c>
    </row>
    <row r="180" spans="1:9" ht="36" x14ac:dyDescent="0.25">
      <c r="A180" s="5">
        <v>2020</v>
      </c>
      <c r="B180" s="41">
        <v>2020002470030</v>
      </c>
      <c r="C180" s="36" t="s">
        <v>418</v>
      </c>
      <c r="D180" s="40">
        <v>9121109580</v>
      </c>
      <c r="E180" s="34">
        <v>0</v>
      </c>
      <c r="F180" s="40">
        <v>9121109580</v>
      </c>
      <c r="G180" s="5"/>
      <c r="H180" s="29" t="s">
        <v>419</v>
      </c>
      <c r="I180" s="54" t="s">
        <v>33</v>
      </c>
    </row>
    <row r="181" spans="1:9" ht="60" x14ac:dyDescent="0.25">
      <c r="A181" s="5">
        <v>2020</v>
      </c>
      <c r="B181" s="41">
        <v>2020002470031</v>
      </c>
      <c r="C181" s="36" t="s">
        <v>420</v>
      </c>
      <c r="D181" s="40">
        <v>460000000</v>
      </c>
      <c r="E181" s="34">
        <v>0</v>
      </c>
      <c r="F181" s="40">
        <v>460000000</v>
      </c>
      <c r="G181" s="5"/>
      <c r="H181" s="29" t="s">
        <v>377</v>
      </c>
      <c r="I181" s="54" t="s">
        <v>43</v>
      </c>
    </row>
    <row r="182" spans="1:9" ht="60" x14ac:dyDescent="0.25">
      <c r="A182" s="5">
        <v>2020</v>
      </c>
      <c r="B182" s="41">
        <v>2020002470032</v>
      </c>
      <c r="C182" s="35" t="s">
        <v>421</v>
      </c>
      <c r="D182" s="40">
        <v>741936000</v>
      </c>
      <c r="E182" s="34">
        <v>0</v>
      </c>
      <c r="F182" s="40">
        <v>741936000</v>
      </c>
      <c r="G182" s="5"/>
      <c r="H182" s="29" t="s">
        <v>377</v>
      </c>
      <c r="I182" s="54" t="s">
        <v>43</v>
      </c>
    </row>
    <row r="183" spans="1:9" ht="60" x14ac:dyDescent="0.25">
      <c r="A183" s="5">
        <v>2020</v>
      </c>
      <c r="B183" s="41">
        <v>2020002470033</v>
      </c>
      <c r="C183" s="32" t="s">
        <v>422</v>
      </c>
      <c r="D183" s="40">
        <v>1500000000</v>
      </c>
      <c r="E183" s="34">
        <v>0</v>
      </c>
      <c r="F183" s="40">
        <v>1500000000</v>
      </c>
      <c r="G183" s="5"/>
      <c r="H183" s="46" t="s">
        <v>423</v>
      </c>
      <c r="I183" s="54" t="s">
        <v>386</v>
      </c>
    </row>
    <row r="184" spans="1:9" ht="60" x14ac:dyDescent="0.25">
      <c r="A184" s="5">
        <v>2020</v>
      </c>
      <c r="B184" s="41">
        <v>2020002470034</v>
      </c>
      <c r="C184" s="36" t="s">
        <v>424</v>
      </c>
      <c r="D184" s="40">
        <v>2407330956</v>
      </c>
      <c r="E184" s="34">
        <v>0</v>
      </c>
      <c r="F184" s="40">
        <v>2407330956</v>
      </c>
      <c r="G184" s="5"/>
      <c r="H184" s="29" t="s">
        <v>425</v>
      </c>
      <c r="I184" s="54" t="s">
        <v>33</v>
      </c>
    </row>
    <row r="185" spans="1:9" ht="36" x14ac:dyDescent="0.25">
      <c r="A185" s="5">
        <v>2020</v>
      </c>
      <c r="B185" s="47">
        <v>2020002470035</v>
      </c>
      <c r="C185" s="48" t="s">
        <v>426</v>
      </c>
      <c r="D185" s="49">
        <v>6205369502.7700005</v>
      </c>
      <c r="E185" s="34">
        <v>0</v>
      </c>
      <c r="F185" s="49">
        <v>6205369502.7700005</v>
      </c>
      <c r="G185" s="5"/>
      <c r="H185" s="30" t="s">
        <v>377</v>
      </c>
      <c r="I185" s="56" t="s">
        <v>427</v>
      </c>
    </row>
    <row r="186" spans="1:9" ht="36" x14ac:dyDescent="0.25">
      <c r="A186" s="5">
        <v>2020</v>
      </c>
      <c r="B186" s="47">
        <v>2020002470036</v>
      </c>
      <c r="C186" s="48" t="s">
        <v>428</v>
      </c>
      <c r="D186" s="49" t="s">
        <v>429</v>
      </c>
      <c r="E186" s="34">
        <v>0</v>
      </c>
      <c r="F186" s="49" t="s">
        <v>429</v>
      </c>
      <c r="G186" s="5"/>
      <c r="H186" s="29" t="s">
        <v>423</v>
      </c>
      <c r="I186" s="56" t="s">
        <v>430</v>
      </c>
    </row>
    <row r="187" spans="1:9" ht="48" x14ac:dyDescent="0.25">
      <c r="A187" s="5">
        <v>2020</v>
      </c>
      <c r="B187" s="47">
        <v>2020002470037</v>
      </c>
      <c r="C187" s="48" t="s">
        <v>431</v>
      </c>
      <c r="D187" s="50">
        <v>88321987739</v>
      </c>
      <c r="E187" s="34">
        <v>0</v>
      </c>
      <c r="F187" s="50">
        <v>88321987739</v>
      </c>
      <c r="G187" s="5"/>
      <c r="H187" s="29" t="s">
        <v>396</v>
      </c>
      <c r="I187" s="56" t="s">
        <v>43</v>
      </c>
    </row>
    <row r="188" spans="1:9" ht="36" x14ac:dyDescent="0.25">
      <c r="A188" s="5">
        <v>2020</v>
      </c>
      <c r="B188" s="47">
        <v>2020002470038</v>
      </c>
      <c r="C188" s="48" t="s">
        <v>432</v>
      </c>
      <c r="D188" s="50">
        <v>120000000</v>
      </c>
      <c r="E188" s="34">
        <v>0</v>
      </c>
      <c r="F188" s="50">
        <v>120000000</v>
      </c>
      <c r="G188" s="5"/>
      <c r="H188" s="29" t="s">
        <v>157</v>
      </c>
      <c r="I188" s="56" t="s">
        <v>383</v>
      </c>
    </row>
    <row r="189" spans="1:9" ht="36" x14ac:dyDescent="0.25">
      <c r="A189" s="5">
        <v>2020</v>
      </c>
      <c r="B189" s="47">
        <v>2020002470039</v>
      </c>
      <c r="C189" s="51" t="s">
        <v>433</v>
      </c>
      <c r="D189" s="50">
        <v>211723364</v>
      </c>
      <c r="E189" s="34">
        <v>0</v>
      </c>
      <c r="F189" s="50">
        <v>211723364</v>
      </c>
      <c r="G189" s="5"/>
      <c r="H189" s="30" t="s">
        <v>434</v>
      </c>
      <c r="I189" s="56" t="s">
        <v>430</v>
      </c>
    </row>
    <row r="190" spans="1:9" ht="60" x14ac:dyDescent="0.25">
      <c r="A190" s="5">
        <v>2020</v>
      </c>
      <c r="B190" s="47">
        <v>2020002470040</v>
      </c>
      <c r="C190" s="51" t="s">
        <v>435</v>
      </c>
      <c r="D190" s="50">
        <v>246023200</v>
      </c>
      <c r="E190" s="34">
        <v>0</v>
      </c>
      <c r="F190" s="50">
        <v>246023200</v>
      </c>
      <c r="G190" s="5"/>
      <c r="H190" s="30" t="s">
        <v>436</v>
      </c>
      <c r="I190" s="56" t="s">
        <v>379</v>
      </c>
    </row>
    <row r="191" spans="1:9" ht="48" x14ac:dyDescent="0.25">
      <c r="A191" s="5">
        <v>2020</v>
      </c>
      <c r="B191" s="52">
        <v>2020002470041</v>
      </c>
      <c r="C191" s="51" t="s">
        <v>437</v>
      </c>
      <c r="D191" s="53">
        <v>2097800411</v>
      </c>
      <c r="E191" s="34">
        <v>0</v>
      </c>
      <c r="F191" s="53">
        <v>2097800411</v>
      </c>
      <c r="G191" s="5"/>
      <c r="H191" s="51" t="s">
        <v>154</v>
      </c>
      <c r="I191" s="56" t="s">
        <v>62</v>
      </c>
    </row>
    <row r="192" spans="1:9" ht="36" x14ac:dyDescent="0.25">
      <c r="A192" s="5">
        <v>2020</v>
      </c>
      <c r="B192" s="47">
        <v>2020002470042</v>
      </c>
      <c r="C192" s="51" t="s">
        <v>438</v>
      </c>
      <c r="D192" s="50">
        <v>7323867506</v>
      </c>
      <c r="E192" s="34">
        <v>0</v>
      </c>
      <c r="F192" s="50">
        <v>7323867506</v>
      </c>
      <c r="G192" s="5"/>
      <c r="H192" s="29" t="s">
        <v>396</v>
      </c>
      <c r="I192" s="56" t="s">
        <v>43</v>
      </c>
    </row>
  </sheetData>
  <pageMargins left="0.47244094488188981" right="0.70866141732283472" top="0.74803149606299213" bottom="0.74803149606299213" header="0.31496062992125984" footer="0.31496062992125984"/>
  <pageSetup paperSize="5" scale="9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2018-2019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DESARROLLO-1</dc:creator>
  <cp:lastModifiedBy>DESARROLLO-1</cp:lastModifiedBy>
  <cp:lastPrinted>2020-12-31T15:49:39Z</cp:lastPrinted>
  <dcterms:created xsi:type="dcterms:W3CDTF">2020-12-31T15:33:55Z</dcterms:created>
  <dcterms:modified xsi:type="dcterms:W3CDTF">2021-09-08T15:16:51Z</dcterms:modified>
</cp:coreProperties>
</file>