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655"/>
  </bookViews>
  <sheets>
    <sheet name="160-SECRETARI DE SALUD PUBLICA" sheetId="1" r:id="rId1"/>
    <sheet name="Hoja1" sheetId="2" r:id="rId2"/>
  </sheets>
  <definedNames>
    <definedName name="_xlnm.Print_Area" localSheetId="0">'160-SECRETARI DE SALUD PUBLICA'!$A$1:$I$34</definedName>
    <definedName name="_xlnm.Print_Titles" localSheetId="0">'160-SECRETARI DE SALUD PUBLICA'!$1:$14</definedName>
  </definedNames>
  <calcPr calcId="144525"/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15" i="1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1" i="2"/>
</calcChain>
</file>

<file path=xl/sharedStrings.xml><?xml version="1.0" encoding="utf-8"?>
<sst xmlns="http://schemas.openxmlformats.org/spreadsheetml/2006/main" count="271" uniqueCount="113">
  <si>
    <r>
      <t>CÓD</t>
    </r>
    <r>
      <rPr>
        <b/>
        <sz val="10"/>
        <rFont val="Arial Narrow"/>
        <family val="2"/>
      </rPr>
      <t>I</t>
    </r>
    <r>
      <rPr>
        <b/>
        <sz val="10"/>
        <rFont val="Arial"/>
        <family val="2"/>
      </rPr>
      <t>GO</t>
    </r>
  </si>
  <si>
    <t>SERIES, Subseries y Tipos Documentales</t>
  </si>
  <si>
    <t>RETENCIÓN</t>
  </si>
  <si>
    <t>DISPOSICIÓN FINAL</t>
  </si>
  <si>
    <t>PROCEDIMIENTO</t>
  </si>
  <si>
    <t>Archivo Central</t>
  </si>
  <si>
    <t>CT</t>
  </si>
  <si>
    <t>E</t>
  </si>
  <si>
    <t>D</t>
  </si>
  <si>
    <t>S</t>
  </si>
  <si>
    <t>g</t>
  </si>
  <si>
    <t>Firma Jefe de Archivo</t>
  </si>
  <si>
    <t>Firma Jefe Oficina Productora</t>
  </si>
  <si>
    <t xml:space="preserve">                                      Hoja: </t>
  </si>
  <si>
    <t>_________________________________________</t>
  </si>
  <si>
    <t>UNIDAD ADMINISTRATIVA:      100 - DESPACHO</t>
  </si>
  <si>
    <t>ENTIDAD PRODUCTORA:         GOBERNACIÓN DE MAGDALENA</t>
  </si>
  <si>
    <t>TABLAS DE VALORACIÓN DOCUMENTAL</t>
  </si>
  <si>
    <t>OFICINA PRODUCTORA     :     160 - SECRETARÍA DE SALUD PÚBLICA</t>
  </si>
  <si>
    <t>PERIODO 6:                               Mayo 04 de 1994 A Noviembre 29 de 1998</t>
  </si>
  <si>
    <t>DECRETOS</t>
  </si>
  <si>
    <t>RESOLUCIONES</t>
  </si>
  <si>
    <t>CONTRATOS</t>
  </si>
  <si>
    <t>PROGRAMAS</t>
  </si>
  <si>
    <t>CORRESPONDENCIA</t>
  </si>
  <si>
    <t>PROYECTOS</t>
  </si>
  <si>
    <t>PLANES</t>
  </si>
  <si>
    <t>ACTAS</t>
  </si>
  <si>
    <t>ACUERDOS</t>
  </si>
  <si>
    <t>CERTIFICADOS</t>
  </si>
  <si>
    <t>CIRCULARES</t>
  </si>
  <si>
    <t>CONVENIOS</t>
  </si>
  <si>
    <t xml:space="preserve">INFORMES DE GESTIÓN </t>
  </si>
  <si>
    <t>LICITACIONES</t>
  </si>
  <si>
    <t>PRESUPUESTO</t>
  </si>
  <si>
    <t>*</t>
  </si>
  <si>
    <t>X</t>
  </si>
  <si>
    <t>Una vez cumplido el tiempo de retención en Archivo Central, se selecciona una muestra aleatoria del 5% para su conservación permanente.</t>
  </si>
  <si>
    <t>01</t>
  </si>
  <si>
    <t>ACTAS DE ENTREGA</t>
  </si>
  <si>
    <t>02</t>
  </si>
  <si>
    <t>ACTAS DE JUNTA DIRECTIVA</t>
  </si>
  <si>
    <t>03</t>
  </si>
  <si>
    <t>ACTAS DE LIQUIDACIÓN</t>
  </si>
  <si>
    <t>04</t>
  </si>
  <si>
    <t>ACTAS DE POSESIÓN</t>
  </si>
  <si>
    <t>05</t>
  </si>
  <si>
    <t>ACTAS DE VISITA</t>
  </si>
  <si>
    <t>06</t>
  </si>
  <si>
    <t>07</t>
  </si>
  <si>
    <t>ANALISIS DE BANCOS</t>
  </si>
  <si>
    <t>08</t>
  </si>
  <si>
    <t>AUXILIOS FUNERARIOS</t>
  </si>
  <si>
    <t>09</t>
  </si>
  <si>
    <t>BALANCES</t>
  </si>
  <si>
    <t>BOLETINES</t>
  </si>
  <si>
    <t>CAJA MENOR</t>
  </si>
  <si>
    <t>CERTIFICACIONES</t>
  </si>
  <si>
    <t>COBRANZAS</t>
  </si>
  <si>
    <t>COMPROBANTES</t>
  </si>
  <si>
    <t>CONCEPTOS</t>
  </si>
  <si>
    <t>CONCILIACIONES BANCARIAS</t>
  </si>
  <si>
    <t>CONCURSOS</t>
  </si>
  <si>
    <t>CONSTANCIAS</t>
  </si>
  <si>
    <t>CUENTAS DE EGRESOS</t>
  </si>
  <si>
    <t>CUENTAS FISCALES</t>
  </si>
  <si>
    <t>CUENTAS PAGADAS</t>
  </si>
  <si>
    <t>CUENTAS POR PAGAR</t>
  </si>
  <si>
    <t>DECLARACIONES TRIBUTARIAS</t>
  </si>
  <si>
    <t>DEMANDAS</t>
  </si>
  <si>
    <t>EMBARGOS</t>
  </si>
  <si>
    <t>ESTUDIOS</t>
  </si>
  <si>
    <t>EXPEDIENTE DE CESANTIAS</t>
  </si>
  <si>
    <t>EXPEDIENTES</t>
  </si>
  <si>
    <t>EXTRACTOS BANCARIOS</t>
  </si>
  <si>
    <t>FONDOS</t>
  </si>
  <si>
    <t>GACETAS DEPARTAMENTALES</t>
  </si>
  <si>
    <t>GASTOS</t>
  </si>
  <si>
    <t>GESTIÓN DE PROYECTOS</t>
  </si>
  <si>
    <t>HISTORIAS LABORALES</t>
  </si>
  <si>
    <t>HOJAS DE VIDA</t>
  </si>
  <si>
    <t>IMPUESTOS</t>
  </si>
  <si>
    <t>INFORME DE CONTRALORÍA</t>
  </si>
  <si>
    <t>INFORMES DE GESTIÓN</t>
  </si>
  <si>
    <t>INGRESOS</t>
  </si>
  <si>
    <t>LIBROS</t>
  </si>
  <si>
    <t>LIBROS AUXILIARES CONTABLES</t>
  </si>
  <si>
    <t>LIBROS CONTABLES</t>
  </si>
  <si>
    <t>LIQUIDACIONES</t>
  </si>
  <si>
    <t>LISTADOS</t>
  </si>
  <si>
    <t>MOVIMIENTOS CONTABLES</t>
  </si>
  <si>
    <t>NÓMINAS</t>
  </si>
  <si>
    <t>NOTAS DE CONTABILIDAD</t>
  </si>
  <si>
    <t>NOVEDADES DE NÓMINA</t>
  </si>
  <si>
    <t>ORDENANZAS</t>
  </si>
  <si>
    <t>ORDENES</t>
  </si>
  <si>
    <t>ORDENES DE MATRÍCULA</t>
  </si>
  <si>
    <t>ORDENES DE PAGO</t>
  </si>
  <si>
    <t>ORDENES DE SERVICIO</t>
  </si>
  <si>
    <t>PAGOS</t>
  </si>
  <si>
    <t>PERSONERIAS JURÍDICAS</t>
  </si>
  <si>
    <t>POLIZAS</t>
  </si>
  <si>
    <t>POYECTOS</t>
  </si>
  <si>
    <t>PREMIOS</t>
  </si>
  <si>
    <t>PROPUESTAS</t>
  </si>
  <si>
    <t>REGISTRO CIVIL DE NACIMIENTO</t>
  </si>
  <si>
    <t>REGISTROS PRESUPUESTALES</t>
  </si>
  <si>
    <t>RELACIONES</t>
  </si>
  <si>
    <t>RENTAS</t>
  </si>
  <si>
    <t>RETENCIONES</t>
  </si>
  <si>
    <t xml:space="preserve">160 - </t>
  </si>
  <si>
    <t>Se conservan 20 años en Archivo Central. Una vez cumplido el tiempo de retención en el Archivo Central, y considerando la existencia de 20 o menos unidades documentales como baja producción, se conservarán como modelo del trámite y como testimonio de la gestión.</t>
  </si>
  <si>
    <t xml:space="preserve"> Fecha: 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</si>
</sst>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8"/>
      <color rgb="FFFF0000"/>
      <name val="Century Gothic"/>
      <family val="2"/>
    </font>
    <font>
      <sz val="7"/>
      <name val="Arial Narrow"/>
      <family val="2"/>
    </font>
    <font>
      <sz val="8"/>
      <color rgb="FFFF0000"/>
      <name val="Arial Narrow"/>
      <family val="2"/>
    </font>
    <font>
      <b/>
      <sz val="8"/>
      <name val="Century Gothic"/>
      <family val="2"/>
    </font>
    <font>
      <sz val="9"/>
      <name val="Marlett"/>
      <charset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Marlett"/>
      <charset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Marlett"/>
      <charset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0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vertical="center" wrapText="1"/>
    </xf>
    <xf numFmtId="49" fontId="9" fillId="0" borderId="10" xfId="1" applyNumberFormat="1" applyFont="1" applyFill="1" applyBorder="1" applyAlignment="1">
      <alignment vertical="center" wrapText="1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49" fontId="8" fillId="0" borderId="0" xfId="1" applyNumberFormat="1" applyFont="1" applyFill="1" applyAlignment="1">
      <alignment vertical="center" wrapText="1"/>
    </xf>
    <xf numFmtId="49" fontId="9" fillId="0" borderId="0" xfId="1" applyNumberFormat="1" applyFont="1" applyFill="1" applyAlignment="1">
      <alignment vertical="center" wrapText="1"/>
    </xf>
    <xf numFmtId="49" fontId="11" fillId="0" borderId="0" xfId="1" applyNumberFormat="1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12" fillId="0" borderId="0" xfId="1" applyNumberFormat="1" applyFont="1" applyFill="1" applyAlignment="1">
      <alignment horizontal="left" vertical="top" wrapText="1"/>
    </xf>
    <xf numFmtId="49" fontId="12" fillId="0" borderId="0" xfId="1" applyNumberFormat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justify" vertical="top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top" wrapText="1"/>
    </xf>
    <xf numFmtId="0" fontId="12" fillId="0" borderId="18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14" fillId="0" borderId="0" xfId="1" applyNumberFormat="1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vertical="center" wrapText="1"/>
    </xf>
    <xf numFmtId="0" fontId="14" fillId="0" borderId="7" xfId="1" applyFont="1" applyBorder="1" applyAlignment="1">
      <alignment horizontal="justify" vertical="top" wrapText="1"/>
    </xf>
    <xf numFmtId="0" fontId="15" fillId="0" borderId="7" xfId="0" applyFont="1" applyBorder="1" applyAlignment="1">
      <alignment vertical="center" wrapText="1"/>
    </xf>
    <xf numFmtId="0" fontId="0" fillId="0" borderId="7" xfId="0" quotePrefix="1" applyNumberForma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4" fillId="0" borderId="18" xfId="1" applyFont="1" applyFill="1" applyBorder="1" applyAlignment="1">
      <alignment horizontal="left" vertical="center" wrapText="1"/>
    </xf>
    <xf numFmtId="0" fontId="14" fillId="0" borderId="18" xfId="1" applyFont="1" applyBorder="1" applyAlignment="1">
      <alignment horizontal="left" vertical="center" wrapText="1"/>
    </xf>
    <xf numFmtId="0" fontId="12" fillId="0" borderId="0" xfId="1" applyNumberFormat="1" applyFont="1" applyFill="1" applyBorder="1" applyAlignment="1">
      <alignment horizontal="left" vertical="top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2" fillId="0" borderId="7" xfId="1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1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49" fontId="17" fillId="0" borderId="11" xfId="1" applyNumberFormat="1" applyFont="1" applyFill="1" applyBorder="1" applyAlignment="1">
      <alignment horizontal="center" vertical="center"/>
    </xf>
    <xf numFmtId="49" fontId="17" fillId="0" borderId="14" xfId="1" applyNumberFormat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 vertical="top" wrapText="1"/>
    </xf>
    <xf numFmtId="0" fontId="12" fillId="0" borderId="7" xfId="1" applyNumberFormat="1" applyFont="1" applyFill="1" applyBorder="1" applyAlignment="1">
      <alignment horizontal="left" vertical="center"/>
    </xf>
    <xf numFmtId="0" fontId="19" fillId="0" borderId="7" xfId="1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</cellXfs>
  <cellStyles count="9">
    <cellStyle name="Normal" xfId="0" builtinId="0"/>
    <cellStyle name="Normal 2" xfId="1"/>
    <cellStyle name="Normal 2 2" xfId="2"/>
    <cellStyle name="Normal 2 2 2" xfId="3"/>
    <cellStyle name="Normal 2 2 3" xfId="4"/>
    <cellStyle name="Normal 2 2 4" xfId="5"/>
    <cellStyle name="Normal 2 2 5" xfId="6"/>
    <cellStyle name="Normal 3" xfId="7"/>
    <cellStyle name="Normal 4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119528</xdr:colOff>
      <xdr:row>0</xdr:row>
      <xdr:rowOff>56030</xdr:rowOff>
    </xdr:from>
    <xdr:to>
      <xdr:col>2</xdr:col>
      <xdr:colOff>644991</xdr:colOff>
      <xdr:row>3</xdr:row>
      <xdr:rowOff>230655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95" y="56030"/>
          <a:ext cx="842963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917604</xdr:colOff>
      <xdr:row>0</xdr:row>
      <xdr:rowOff>95250</xdr:rowOff>
    </xdr:from>
    <xdr:to>
      <xdr:col>8</xdr:col>
      <xdr:colOff>2754313</xdr:colOff>
      <xdr:row>3</xdr:row>
      <xdr:rowOff>222250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3437" y="95250"/>
          <a:ext cx="183670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tabSelected="1" view="pageBreakPreview" zoomScale="90" zoomScaleNormal="40" zoomScaleSheetLayoutView="90" workbookViewId="0">
      <pane ySplit="14" topLeftCell="A27" activePane="bottomLeft" state="frozen"/>
      <selection activeCell="A12" sqref="A12"/>
      <selection pane="bottomLeft" activeCell="B33" sqref="B33:C33"/>
    </sheetView>
  </sheetViews>
  <sheetFormatPr baseColWidth="10" defaultColWidth="11.42578125" defaultRowHeight="15" x14ac:dyDescent="0.25"/>
  <cols>
    <col min="1" max="1" width="11.7109375" style="71" customWidth="1"/>
    <col min="2" max="2" width="4.7109375" style="44" customWidth="1"/>
    <col min="3" max="3" width="41.42578125" style="45" customWidth="1"/>
    <col min="4" max="4" width="19.85546875" style="4" customWidth="1"/>
    <col min="5" max="7" width="4.7109375" style="4" customWidth="1"/>
    <col min="8" max="8" width="4.7109375" style="50" customWidth="1"/>
    <col min="9" max="9" width="46.85546875" style="4" customWidth="1"/>
    <col min="10" max="10" width="9.7109375" style="49" customWidth="1"/>
    <col min="11" max="11" width="104.5703125" style="4" customWidth="1"/>
    <col min="12" max="12" width="29.5703125" style="3" customWidth="1"/>
    <col min="13" max="17" width="11.42578125" style="4" customWidth="1"/>
    <col min="18" max="18" width="6.5703125" style="4" customWidth="1"/>
    <col min="19" max="16384" width="11.42578125" style="4"/>
  </cols>
  <sheetData>
    <row r="1" spans="1:18" ht="14.45" customHeight="1" x14ac:dyDescent="0.25">
      <c r="A1" s="78" t="s">
        <v>17</v>
      </c>
      <c r="B1" s="79"/>
      <c r="C1" s="79"/>
      <c r="D1" s="79"/>
      <c r="E1" s="79"/>
      <c r="F1" s="79"/>
      <c r="G1" s="79"/>
      <c r="H1" s="79"/>
      <c r="I1" s="80"/>
      <c r="J1" s="1"/>
      <c r="K1" s="2"/>
    </row>
    <row r="2" spans="1:18" ht="14.45" customHeight="1" x14ac:dyDescent="0.25">
      <c r="A2" s="81"/>
      <c r="B2" s="82"/>
      <c r="C2" s="82"/>
      <c r="D2" s="82"/>
      <c r="E2" s="82"/>
      <c r="F2" s="82"/>
      <c r="G2" s="82"/>
      <c r="H2" s="82"/>
      <c r="I2" s="83"/>
      <c r="J2" s="1"/>
      <c r="K2" s="2"/>
    </row>
    <row r="3" spans="1:18" ht="14.45" customHeight="1" x14ac:dyDescent="0.25">
      <c r="A3" s="81"/>
      <c r="B3" s="82"/>
      <c r="C3" s="82"/>
      <c r="D3" s="82"/>
      <c r="E3" s="82"/>
      <c r="F3" s="82"/>
      <c r="G3" s="82"/>
      <c r="H3" s="82"/>
      <c r="I3" s="83"/>
      <c r="J3" s="5"/>
      <c r="K3" s="2"/>
    </row>
    <row r="4" spans="1:18" ht="28.15" customHeight="1" x14ac:dyDescent="0.25">
      <c r="A4" s="84"/>
      <c r="B4" s="85"/>
      <c r="C4" s="85"/>
      <c r="D4" s="85"/>
      <c r="E4" s="85"/>
      <c r="F4" s="85"/>
      <c r="G4" s="85"/>
      <c r="H4" s="85"/>
      <c r="I4" s="86"/>
      <c r="J4" s="1"/>
      <c r="K4" s="2"/>
    </row>
    <row r="5" spans="1:18" ht="13.5" customHeight="1" thickBot="1" x14ac:dyDescent="0.3">
      <c r="A5" s="6"/>
      <c r="B5" s="7"/>
      <c r="C5" s="8"/>
      <c r="D5" s="9"/>
      <c r="E5" s="9"/>
      <c r="F5" s="9"/>
      <c r="G5" s="9"/>
      <c r="H5" s="10"/>
      <c r="I5" s="11"/>
      <c r="J5" s="5"/>
      <c r="K5" s="2"/>
    </row>
    <row r="6" spans="1:18" ht="7.5" customHeight="1" thickTop="1" x14ac:dyDescent="0.25">
      <c r="A6" s="12"/>
      <c r="B6" s="13"/>
      <c r="C6" s="14"/>
      <c r="D6" s="15"/>
      <c r="E6" s="15"/>
      <c r="F6" s="15"/>
      <c r="G6" s="15"/>
      <c r="H6" s="16"/>
      <c r="I6" s="17"/>
      <c r="J6" s="5"/>
      <c r="K6" s="2"/>
    </row>
    <row r="7" spans="1:18" s="22" customFormat="1" ht="22.5" customHeight="1" x14ac:dyDescent="0.25">
      <c r="A7" s="87"/>
      <c r="B7" s="87"/>
      <c r="C7" s="87"/>
      <c r="D7" s="87"/>
      <c r="E7" s="87"/>
      <c r="F7" s="87"/>
      <c r="G7" s="87"/>
      <c r="H7" s="87"/>
      <c r="I7" s="18" t="s">
        <v>112</v>
      </c>
      <c r="J7" s="19"/>
      <c r="K7" s="20"/>
      <c r="L7" s="21"/>
    </row>
    <row r="8" spans="1:18" s="22" customFormat="1" ht="12.75" x14ac:dyDescent="0.25">
      <c r="A8" s="87" t="s">
        <v>16</v>
      </c>
      <c r="B8" s="87"/>
      <c r="C8" s="87"/>
      <c r="D8" s="87"/>
      <c r="E8" s="87"/>
      <c r="F8" s="87"/>
      <c r="G8" s="87"/>
      <c r="H8" s="87"/>
      <c r="I8" s="18"/>
      <c r="J8" s="19"/>
      <c r="K8" s="20"/>
      <c r="L8" s="21"/>
    </row>
    <row r="9" spans="1:18" s="22" customFormat="1" ht="12.75" x14ac:dyDescent="0.25">
      <c r="A9" s="87" t="s">
        <v>19</v>
      </c>
      <c r="B9" s="87"/>
      <c r="C9" s="87"/>
      <c r="D9" s="87"/>
      <c r="E9" s="87"/>
      <c r="F9" s="87"/>
      <c r="G9" s="87"/>
      <c r="H9" s="87"/>
      <c r="I9" s="18"/>
      <c r="J9" s="19"/>
      <c r="K9" s="20"/>
      <c r="L9" s="21"/>
    </row>
    <row r="10" spans="1:18" s="22" customFormat="1" ht="13.9" customHeight="1" x14ac:dyDescent="0.25">
      <c r="A10" s="87" t="s">
        <v>15</v>
      </c>
      <c r="B10" s="87"/>
      <c r="C10" s="87"/>
      <c r="D10" s="87"/>
      <c r="E10" s="87"/>
      <c r="F10" s="87"/>
      <c r="G10" s="87"/>
      <c r="H10" s="87"/>
      <c r="I10" s="23" t="s">
        <v>13</v>
      </c>
      <c r="J10" s="19"/>
      <c r="K10" s="20"/>
      <c r="L10" s="21"/>
    </row>
    <row r="11" spans="1:18" s="22" customFormat="1" ht="13.9" customHeight="1" x14ac:dyDescent="0.25">
      <c r="A11" s="95" t="s">
        <v>18</v>
      </c>
      <c r="B11" s="95"/>
      <c r="C11" s="95"/>
      <c r="D11" s="95"/>
      <c r="E11" s="95"/>
      <c r="F11" s="95"/>
      <c r="G11" s="95"/>
      <c r="H11" s="95"/>
      <c r="I11" s="23"/>
      <c r="J11" s="19"/>
      <c r="K11" s="20"/>
      <c r="L11" s="21"/>
    </row>
    <row r="12" spans="1:18" ht="15.75" thickBot="1" x14ac:dyDescent="0.3">
      <c r="A12" s="24"/>
      <c r="B12" s="25"/>
      <c r="C12" s="26"/>
      <c r="D12" s="27"/>
      <c r="E12" s="28"/>
      <c r="F12" s="28"/>
      <c r="G12" s="29"/>
      <c r="H12" s="29"/>
      <c r="I12" s="30"/>
      <c r="J12" s="31"/>
      <c r="K12" s="32"/>
    </row>
    <row r="13" spans="1:18" ht="15" customHeight="1" x14ac:dyDescent="0.25">
      <c r="A13" s="88" t="s">
        <v>0</v>
      </c>
      <c r="B13" s="90" t="s">
        <v>1</v>
      </c>
      <c r="C13" s="91"/>
      <c r="D13" s="52" t="s">
        <v>2</v>
      </c>
      <c r="E13" s="94" t="s">
        <v>3</v>
      </c>
      <c r="F13" s="94"/>
      <c r="G13" s="94"/>
      <c r="H13" s="94"/>
      <c r="I13" s="76" t="s">
        <v>4</v>
      </c>
      <c r="J13" s="31"/>
      <c r="K13" s="32"/>
    </row>
    <row r="14" spans="1:18" ht="26.25" customHeight="1" x14ac:dyDescent="0.25">
      <c r="A14" s="89"/>
      <c r="B14" s="92"/>
      <c r="C14" s="93"/>
      <c r="D14" s="33" t="s">
        <v>5</v>
      </c>
      <c r="E14" s="34" t="s">
        <v>6</v>
      </c>
      <c r="F14" s="34" t="s">
        <v>7</v>
      </c>
      <c r="G14" s="34" t="s">
        <v>8</v>
      </c>
      <c r="H14" s="34" t="s">
        <v>9</v>
      </c>
      <c r="I14" s="77"/>
      <c r="J14" s="31"/>
      <c r="K14" s="32"/>
    </row>
    <row r="15" spans="1:18" ht="63.75" x14ac:dyDescent="0.25">
      <c r="A15" s="96" t="str">
        <f>VLOOKUP(C15,Hoja1!$F:$H,3,0)</f>
        <v>160 - 01</v>
      </c>
      <c r="B15" s="97" t="s">
        <v>10</v>
      </c>
      <c r="C15" s="98" t="s">
        <v>27</v>
      </c>
      <c r="D15" s="72">
        <v>20</v>
      </c>
      <c r="E15" s="72" t="s">
        <v>36</v>
      </c>
      <c r="F15" s="72"/>
      <c r="G15" s="72" t="s">
        <v>36</v>
      </c>
      <c r="H15" s="72"/>
      <c r="I15" s="60" t="s">
        <v>111</v>
      </c>
      <c r="J15" s="35"/>
      <c r="K15" s="32"/>
      <c r="M15" s="36"/>
      <c r="N15" s="36"/>
      <c r="O15" s="36"/>
      <c r="P15" s="36"/>
      <c r="Q15" s="36"/>
    </row>
    <row r="16" spans="1:18" customFormat="1" ht="63.75" x14ac:dyDescent="0.25">
      <c r="A16" s="96" t="str">
        <f>VLOOKUP(C16,Hoja1!$F:$H,3,0)</f>
        <v>160 - 07</v>
      </c>
      <c r="B16" s="97" t="s">
        <v>10</v>
      </c>
      <c r="C16" s="99" t="s">
        <v>28</v>
      </c>
      <c r="D16" s="72">
        <v>20</v>
      </c>
      <c r="E16" s="72" t="s">
        <v>36</v>
      </c>
      <c r="F16" s="72"/>
      <c r="G16" s="72" t="s">
        <v>36</v>
      </c>
      <c r="H16" s="72"/>
      <c r="I16" s="60" t="s">
        <v>111</v>
      </c>
      <c r="J16" s="51"/>
      <c r="K16" s="32"/>
      <c r="L16" s="36"/>
      <c r="M16" s="36"/>
      <c r="N16" s="36"/>
      <c r="O16" s="36"/>
      <c r="P16" s="36"/>
      <c r="Q16" s="36"/>
      <c r="R16" s="36"/>
    </row>
    <row r="17" spans="1:18" customFormat="1" ht="63.75" x14ac:dyDescent="0.25">
      <c r="A17" s="96" t="str">
        <f>VLOOKUP(C17,Hoja1!$F:$H,3,0)</f>
        <v>160 - 13</v>
      </c>
      <c r="B17" s="97" t="s">
        <v>10</v>
      </c>
      <c r="C17" s="99" t="s">
        <v>57</v>
      </c>
      <c r="D17" s="72">
        <v>20</v>
      </c>
      <c r="E17" s="72" t="s">
        <v>36</v>
      </c>
      <c r="F17" s="72"/>
      <c r="G17" s="72" t="s">
        <v>36</v>
      </c>
      <c r="H17" s="72"/>
      <c r="I17" s="60" t="s">
        <v>111</v>
      </c>
      <c r="J17" s="51"/>
      <c r="K17" s="32"/>
      <c r="L17" s="36"/>
      <c r="M17" s="36"/>
      <c r="N17" s="36"/>
      <c r="O17" s="36"/>
      <c r="P17" s="36"/>
      <c r="Q17" s="36"/>
      <c r="R17" s="36"/>
    </row>
    <row r="18" spans="1:18" customFormat="1" ht="63.75" x14ac:dyDescent="0.25">
      <c r="A18" s="96" t="str">
        <f>VLOOKUP(C18,Hoja1!$F:$H,3,0)</f>
        <v>160 - 14</v>
      </c>
      <c r="B18" s="97" t="s">
        <v>10</v>
      </c>
      <c r="C18" s="99" t="s">
        <v>30</v>
      </c>
      <c r="D18" s="72">
        <v>20</v>
      </c>
      <c r="E18" s="72" t="s">
        <v>36</v>
      </c>
      <c r="F18" s="72"/>
      <c r="G18" s="72" t="s">
        <v>36</v>
      </c>
      <c r="H18" s="72"/>
      <c r="I18" s="60" t="s">
        <v>111</v>
      </c>
      <c r="J18" s="51"/>
      <c r="K18" s="32"/>
      <c r="L18" s="36"/>
      <c r="M18" s="36"/>
      <c r="N18" s="36"/>
      <c r="O18" s="36"/>
      <c r="P18" s="36"/>
      <c r="Q18" s="36"/>
      <c r="R18" s="36"/>
    </row>
    <row r="19" spans="1:18" ht="38.25" x14ac:dyDescent="0.25">
      <c r="A19" s="96" t="str">
        <f>VLOOKUP(C19,Hoja1!$F:$H,3,0)</f>
        <v>160 - 21</v>
      </c>
      <c r="B19" s="97" t="s">
        <v>10</v>
      </c>
      <c r="C19" s="98" t="s">
        <v>22</v>
      </c>
      <c r="D19" s="72">
        <v>20</v>
      </c>
      <c r="E19" s="72"/>
      <c r="F19" s="72"/>
      <c r="G19" s="72"/>
      <c r="H19" s="72" t="s">
        <v>36</v>
      </c>
      <c r="I19" s="60" t="s">
        <v>37</v>
      </c>
      <c r="J19" s="35"/>
      <c r="K19" s="32"/>
      <c r="M19" s="36"/>
      <c r="N19" s="36"/>
      <c r="O19" s="36"/>
      <c r="P19" s="36"/>
      <c r="Q19" s="36"/>
    </row>
    <row r="20" spans="1:18" ht="63.75" x14ac:dyDescent="0.25">
      <c r="A20" s="96" t="str">
        <f>VLOOKUP(C20,Hoja1!$F:$H,3,0)</f>
        <v>160 - 22</v>
      </c>
      <c r="B20" s="97" t="s">
        <v>10</v>
      </c>
      <c r="C20" s="98" t="s">
        <v>31</v>
      </c>
      <c r="D20" s="72">
        <v>20</v>
      </c>
      <c r="E20" s="72" t="s">
        <v>36</v>
      </c>
      <c r="F20" s="72"/>
      <c r="G20" s="72" t="s">
        <v>36</v>
      </c>
      <c r="H20" s="72"/>
      <c r="I20" s="60" t="s">
        <v>111</v>
      </c>
      <c r="J20" s="35"/>
      <c r="K20" s="32"/>
      <c r="M20" s="36"/>
      <c r="N20" s="36"/>
      <c r="O20" s="36"/>
      <c r="P20" s="36"/>
      <c r="Q20" s="36"/>
    </row>
    <row r="21" spans="1:18" ht="38.25" x14ac:dyDescent="0.25">
      <c r="A21" s="96" t="str">
        <f>VLOOKUP(C21,Hoja1!$F:$H,3,0)</f>
        <v>160 - 23</v>
      </c>
      <c r="B21" s="97" t="s">
        <v>10</v>
      </c>
      <c r="C21" s="98" t="s">
        <v>24</v>
      </c>
      <c r="D21" s="72">
        <v>20</v>
      </c>
      <c r="E21" s="72"/>
      <c r="F21" s="72"/>
      <c r="G21" s="72"/>
      <c r="H21" s="72" t="s">
        <v>36</v>
      </c>
      <c r="I21" s="60" t="s">
        <v>37</v>
      </c>
      <c r="J21" s="35"/>
      <c r="K21" s="32"/>
      <c r="M21" s="36"/>
      <c r="N21" s="36"/>
      <c r="O21" s="36"/>
      <c r="P21" s="36"/>
      <c r="Q21" s="36"/>
    </row>
    <row r="22" spans="1:18" customFormat="1" ht="63.75" x14ac:dyDescent="0.25">
      <c r="A22" s="96" t="str">
        <f>VLOOKUP(C22,Hoja1!$F:$H,3,0)</f>
        <v>160 - 29</v>
      </c>
      <c r="B22" s="97" t="s">
        <v>10</v>
      </c>
      <c r="C22" s="99" t="s">
        <v>20</v>
      </c>
      <c r="D22" s="72">
        <v>20</v>
      </c>
      <c r="E22" s="72" t="s">
        <v>36</v>
      </c>
      <c r="F22" s="72"/>
      <c r="G22" s="72" t="s">
        <v>36</v>
      </c>
      <c r="H22" s="72"/>
      <c r="I22" s="60" t="s">
        <v>111</v>
      </c>
      <c r="J22" s="51"/>
      <c r="K22" s="32"/>
      <c r="L22" s="36"/>
      <c r="M22" s="36"/>
      <c r="N22" s="36"/>
      <c r="O22" s="36"/>
      <c r="P22" s="36"/>
      <c r="Q22" s="36"/>
      <c r="R22" s="36"/>
    </row>
    <row r="23" spans="1:18" customFormat="1" ht="63.75" x14ac:dyDescent="0.25">
      <c r="A23" s="96" t="str">
        <f>VLOOKUP(C23,Hoja1!$F:$H,3,0)</f>
        <v>160 - 44</v>
      </c>
      <c r="B23" s="97" t="s">
        <v>10</v>
      </c>
      <c r="C23" s="99" t="s">
        <v>83</v>
      </c>
      <c r="D23" s="72">
        <v>20</v>
      </c>
      <c r="E23" s="72" t="s">
        <v>36</v>
      </c>
      <c r="F23" s="72"/>
      <c r="G23" s="72" t="s">
        <v>36</v>
      </c>
      <c r="H23" s="72"/>
      <c r="I23" s="60" t="s">
        <v>111</v>
      </c>
      <c r="J23" s="51"/>
      <c r="K23" s="32"/>
      <c r="L23" s="36"/>
      <c r="M23" s="36"/>
      <c r="N23" s="36"/>
      <c r="O23" s="36"/>
      <c r="P23" s="36"/>
      <c r="Q23" s="36"/>
      <c r="R23" s="36"/>
    </row>
    <row r="24" spans="1:18" customFormat="1" ht="63.75" x14ac:dyDescent="0.25">
      <c r="A24" s="96" t="str">
        <f>VLOOKUP(C24,Hoja1!$F:$H,3,0)</f>
        <v>160 - 49</v>
      </c>
      <c r="B24" s="97" t="s">
        <v>10</v>
      </c>
      <c r="C24" s="99" t="s">
        <v>33</v>
      </c>
      <c r="D24" s="72">
        <v>20</v>
      </c>
      <c r="E24" s="72" t="s">
        <v>36</v>
      </c>
      <c r="F24" s="72"/>
      <c r="G24" s="72" t="s">
        <v>36</v>
      </c>
      <c r="H24" s="72"/>
      <c r="I24" s="60" t="s">
        <v>111</v>
      </c>
      <c r="J24" s="51"/>
      <c r="K24" s="32"/>
      <c r="L24" s="36"/>
      <c r="M24" s="36"/>
      <c r="N24" s="36"/>
      <c r="O24" s="36"/>
      <c r="P24" s="36"/>
      <c r="Q24" s="36"/>
      <c r="R24" s="36"/>
    </row>
    <row r="25" spans="1:18" customFormat="1" ht="63.75" x14ac:dyDescent="0.25">
      <c r="A25" s="96" t="str">
        <f>VLOOKUP(C25,Hoja1!$F:$H,3,0)</f>
        <v>160 - 63</v>
      </c>
      <c r="B25" s="97" t="s">
        <v>10</v>
      </c>
      <c r="C25" s="99" t="s">
        <v>26</v>
      </c>
      <c r="D25" s="72">
        <v>20</v>
      </c>
      <c r="E25" s="72" t="s">
        <v>36</v>
      </c>
      <c r="F25" s="72"/>
      <c r="G25" s="72" t="s">
        <v>36</v>
      </c>
      <c r="H25" s="72"/>
      <c r="I25" s="60" t="s">
        <v>111</v>
      </c>
      <c r="J25" s="51"/>
      <c r="K25" s="32"/>
      <c r="L25" s="36"/>
      <c r="M25" s="36"/>
      <c r="N25" s="36"/>
      <c r="O25" s="36"/>
      <c r="P25" s="36"/>
      <c r="Q25" s="36"/>
      <c r="R25" s="36"/>
    </row>
    <row r="26" spans="1:18" customFormat="1" ht="63.75" x14ac:dyDescent="0.25">
      <c r="A26" s="96" t="str">
        <f>VLOOKUP(C26,Hoja1!$F:$H,3,0)</f>
        <v>160 - 67</v>
      </c>
      <c r="B26" s="97" t="s">
        <v>10</v>
      </c>
      <c r="C26" s="99" t="s">
        <v>34</v>
      </c>
      <c r="D26" s="72">
        <v>20</v>
      </c>
      <c r="E26" s="72" t="s">
        <v>36</v>
      </c>
      <c r="F26" s="72"/>
      <c r="G26" s="72" t="s">
        <v>36</v>
      </c>
      <c r="H26" s="72"/>
      <c r="I26" s="60" t="s">
        <v>111</v>
      </c>
      <c r="J26" s="51"/>
      <c r="K26" s="32"/>
      <c r="L26" s="36"/>
      <c r="M26" s="36"/>
      <c r="N26" s="36"/>
      <c r="O26" s="36"/>
      <c r="P26" s="36"/>
      <c r="Q26" s="36"/>
      <c r="R26" s="36"/>
    </row>
    <row r="27" spans="1:18" customFormat="1" ht="63.75" x14ac:dyDescent="0.25">
      <c r="A27" s="96" t="str">
        <f>VLOOKUP(C27,Hoja1!$F:$H,3,0)</f>
        <v>160 - 68</v>
      </c>
      <c r="B27" s="97" t="s">
        <v>10</v>
      </c>
      <c r="C27" s="99" t="s">
        <v>23</v>
      </c>
      <c r="D27" s="72">
        <v>20</v>
      </c>
      <c r="E27" s="72" t="s">
        <v>36</v>
      </c>
      <c r="F27" s="72"/>
      <c r="G27" s="72" t="s">
        <v>36</v>
      </c>
      <c r="H27" s="72"/>
      <c r="I27" s="60" t="s">
        <v>111</v>
      </c>
      <c r="J27" s="51"/>
      <c r="K27" s="32"/>
      <c r="L27" s="36"/>
      <c r="M27" s="36"/>
      <c r="N27" s="36"/>
      <c r="O27" s="36"/>
      <c r="P27" s="36"/>
      <c r="Q27" s="36"/>
      <c r="R27" s="36"/>
    </row>
    <row r="28" spans="1:18" customFormat="1" ht="63.75" x14ac:dyDescent="0.25">
      <c r="A28" s="96" t="str">
        <f>VLOOKUP(C28,Hoja1!$F:$H,3,0)</f>
        <v>160 - 70</v>
      </c>
      <c r="B28" s="97" t="s">
        <v>10</v>
      </c>
      <c r="C28" s="99" t="s">
        <v>25</v>
      </c>
      <c r="D28" s="72">
        <v>20</v>
      </c>
      <c r="E28" s="72" t="s">
        <v>36</v>
      </c>
      <c r="F28" s="72"/>
      <c r="G28" s="72" t="s">
        <v>36</v>
      </c>
      <c r="H28" s="72"/>
      <c r="I28" s="60" t="s">
        <v>111</v>
      </c>
      <c r="J28" s="51"/>
      <c r="K28" s="32"/>
      <c r="L28" s="36"/>
      <c r="M28" s="36"/>
      <c r="N28" s="36"/>
      <c r="O28" s="36"/>
      <c r="P28" s="36"/>
      <c r="Q28" s="36"/>
      <c r="R28" s="36"/>
    </row>
    <row r="29" spans="1:18" customFormat="1" ht="63.75" x14ac:dyDescent="0.25">
      <c r="A29" s="96" t="str">
        <f>VLOOKUP(C29,Hoja1!$F:$H,3,0)</f>
        <v>160 - 75</v>
      </c>
      <c r="B29" s="97" t="s">
        <v>10</v>
      </c>
      <c r="C29" s="99" t="s">
        <v>21</v>
      </c>
      <c r="D29" s="72">
        <v>20</v>
      </c>
      <c r="E29" s="72" t="s">
        <v>36</v>
      </c>
      <c r="F29" s="72"/>
      <c r="G29" s="72" t="s">
        <v>36</v>
      </c>
      <c r="H29" s="72"/>
      <c r="I29" s="60" t="s">
        <v>111</v>
      </c>
      <c r="J29" s="51"/>
      <c r="K29" s="32"/>
      <c r="L29" s="36"/>
      <c r="M29" s="36"/>
      <c r="N29" s="36"/>
      <c r="O29" s="36"/>
      <c r="P29" s="36"/>
      <c r="Q29" s="36"/>
      <c r="R29" s="36"/>
    </row>
    <row r="30" spans="1:18" customFormat="1" ht="18" customHeight="1" x14ac:dyDescent="0.25">
      <c r="A30" s="68"/>
      <c r="B30" s="55"/>
      <c r="C30" s="56"/>
      <c r="D30" s="20"/>
      <c r="E30" s="20"/>
      <c r="F30" s="20"/>
      <c r="G30" s="20"/>
      <c r="H30" s="20"/>
      <c r="I30" s="57"/>
      <c r="J30" s="37"/>
      <c r="K30" s="32"/>
      <c r="L30" s="36"/>
      <c r="M30" s="36"/>
      <c r="N30" s="36"/>
      <c r="O30" s="36"/>
      <c r="P30" s="38"/>
      <c r="Q30" s="36"/>
      <c r="R30" s="36"/>
    </row>
    <row r="31" spans="1:18" customFormat="1" ht="18" customHeight="1" x14ac:dyDescent="0.25">
      <c r="A31" s="68"/>
      <c r="B31" s="55"/>
      <c r="C31" s="56"/>
      <c r="D31" s="20"/>
      <c r="E31" s="20"/>
      <c r="F31" s="20"/>
      <c r="G31" s="20"/>
      <c r="H31" s="20"/>
      <c r="I31" s="57"/>
      <c r="J31" s="37"/>
      <c r="K31" s="32"/>
      <c r="L31" s="36"/>
      <c r="M31" s="36"/>
      <c r="N31" s="36"/>
      <c r="O31" s="36"/>
      <c r="P31" s="38"/>
      <c r="Q31" s="36"/>
      <c r="R31" s="36"/>
    </row>
    <row r="32" spans="1:18" ht="16.5" x14ac:dyDescent="0.25">
      <c r="A32" s="69"/>
      <c r="B32" s="39"/>
      <c r="C32" s="40"/>
      <c r="D32" s="41"/>
      <c r="E32" s="41"/>
      <c r="F32" s="41"/>
      <c r="G32" s="41"/>
      <c r="H32" s="42"/>
      <c r="I32" s="43"/>
    </row>
    <row r="33" spans="1:9" ht="16.5" x14ac:dyDescent="0.25">
      <c r="A33" s="70"/>
      <c r="B33" s="74"/>
      <c r="C33" s="74"/>
      <c r="D33" s="75"/>
      <c r="E33" s="75"/>
      <c r="F33" s="75"/>
      <c r="G33" s="75"/>
      <c r="H33" s="46"/>
      <c r="I33" s="47" t="s">
        <v>14</v>
      </c>
    </row>
    <row r="34" spans="1:9" ht="16.5" x14ac:dyDescent="0.25">
      <c r="A34" s="70"/>
      <c r="B34" s="73" t="s">
        <v>12</v>
      </c>
      <c r="C34" s="73"/>
      <c r="D34" s="48"/>
      <c r="E34" s="48"/>
      <c r="H34" s="46"/>
      <c r="I34" s="48" t="s">
        <v>11</v>
      </c>
    </row>
  </sheetData>
  <mergeCells count="13">
    <mergeCell ref="B34:C34"/>
    <mergeCell ref="B33:C33"/>
    <mergeCell ref="D33:G33"/>
    <mergeCell ref="I13:I14"/>
    <mergeCell ref="A1:I4"/>
    <mergeCell ref="A7:H7"/>
    <mergeCell ref="A10:H10"/>
    <mergeCell ref="A13:A14"/>
    <mergeCell ref="B13:C14"/>
    <mergeCell ref="E13:H13"/>
    <mergeCell ref="A11:H11"/>
    <mergeCell ref="A9:H9"/>
    <mergeCell ref="A8:H8"/>
  </mergeCells>
  <printOptions horizontalCentered="1"/>
  <pageMargins left="0.23622047244094491" right="0.23622047244094491" top="0.74803149606299213" bottom="0.74803149606299213" header="1.9291338582677167" footer="0.31496062992125984"/>
  <pageSetup scale="78" orientation="landscape" r:id="rId1"/>
  <headerFooter>
    <oddHeader>&amp;R&amp;"-,Negrita"&amp;10
&amp;P / &amp;N&amp;K00+000XXXXxxxxXXXXXXXXXXXXXXXXXXXXX</oddHeader>
    <oddFooter>&amp;L                    CONVENCIONES  CT: Conservación Total - E: Eliminación - D: Digitalización - S: Selección</oddFooter>
  </headerFooter>
  <rowBreaks count="1" manualBreakCount="1">
    <brk id="2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E1" sqref="E1"/>
    </sheetView>
  </sheetViews>
  <sheetFormatPr baseColWidth="10" defaultRowHeight="15" x14ac:dyDescent="0.25"/>
  <sheetData>
    <row r="1" spans="1:8" s="4" customFormat="1" ht="15.6" customHeight="1" x14ac:dyDescent="0.25">
      <c r="A1" s="53" t="s">
        <v>27</v>
      </c>
      <c r="B1" s="54">
        <v>2</v>
      </c>
      <c r="E1" t="s">
        <v>110</v>
      </c>
      <c r="F1" s="61" t="s">
        <v>27</v>
      </c>
      <c r="G1" s="62" t="s">
        <v>38</v>
      </c>
      <c r="H1" t="str">
        <f>CONCATENATE(E1,G1)</f>
        <v>160 - 01</v>
      </c>
    </row>
    <row r="2" spans="1:8" ht="25.5" x14ac:dyDescent="0.25">
      <c r="A2" s="59" t="s">
        <v>28</v>
      </c>
      <c r="B2" s="58">
        <v>3</v>
      </c>
      <c r="E2" t="s">
        <v>110</v>
      </c>
      <c r="F2" s="63" t="s">
        <v>39</v>
      </c>
      <c r="G2" s="62" t="s">
        <v>40</v>
      </c>
      <c r="H2" t="str">
        <f t="shared" ref="H2:H65" si="0">CONCATENATE(E2,G2)</f>
        <v>160 - 02</v>
      </c>
    </row>
    <row r="3" spans="1:8" ht="38.25" x14ac:dyDescent="0.25">
      <c r="A3" s="59" t="s">
        <v>29</v>
      </c>
      <c r="B3" s="58">
        <v>2</v>
      </c>
      <c r="E3" t="s">
        <v>110</v>
      </c>
      <c r="F3" s="63" t="s">
        <v>41</v>
      </c>
      <c r="G3" s="62" t="s">
        <v>42</v>
      </c>
      <c r="H3" t="str">
        <f t="shared" si="0"/>
        <v>160 - 03</v>
      </c>
    </row>
    <row r="4" spans="1:8" ht="25.5" x14ac:dyDescent="0.25">
      <c r="A4" s="59" t="s">
        <v>30</v>
      </c>
      <c r="B4" s="58">
        <v>4</v>
      </c>
      <c r="E4" t="s">
        <v>110</v>
      </c>
      <c r="F4" s="64" t="s">
        <v>43</v>
      </c>
      <c r="G4" s="62" t="s">
        <v>44</v>
      </c>
      <c r="H4" t="str">
        <f t="shared" si="0"/>
        <v>160 - 04</v>
      </c>
    </row>
    <row r="5" spans="1:8" s="4" customFormat="1" ht="15.6" customHeight="1" x14ac:dyDescent="0.25">
      <c r="A5" s="53" t="s">
        <v>22</v>
      </c>
      <c r="B5" s="54">
        <v>36</v>
      </c>
      <c r="C5" s="4" t="s">
        <v>35</v>
      </c>
      <c r="E5" t="s">
        <v>110</v>
      </c>
      <c r="F5" s="61" t="s">
        <v>45</v>
      </c>
      <c r="G5" s="62" t="s">
        <v>46</v>
      </c>
      <c r="H5" t="str">
        <f t="shared" si="0"/>
        <v>160 - 05</v>
      </c>
    </row>
    <row r="6" spans="1:8" s="4" customFormat="1" ht="15.6" customHeight="1" x14ac:dyDescent="0.25">
      <c r="A6" s="53" t="s">
        <v>31</v>
      </c>
      <c r="B6" s="54">
        <v>4</v>
      </c>
      <c r="E6" t="s">
        <v>110</v>
      </c>
      <c r="F6" s="63" t="s">
        <v>47</v>
      </c>
      <c r="G6" s="62" t="s">
        <v>48</v>
      </c>
      <c r="H6" t="str">
        <f t="shared" si="0"/>
        <v>160 - 06</v>
      </c>
    </row>
    <row r="7" spans="1:8" s="4" customFormat="1" ht="15.6" customHeight="1" x14ac:dyDescent="0.25">
      <c r="A7" s="53" t="s">
        <v>24</v>
      </c>
      <c r="B7" s="54">
        <v>657</v>
      </c>
      <c r="C7" s="4" t="s">
        <v>35</v>
      </c>
      <c r="E7" t="s">
        <v>110</v>
      </c>
      <c r="F7" s="63" t="s">
        <v>28</v>
      </c>
      <c r="G7" s="62" t="s">
        <v>49</v>
      </c>
      <c r="H7" t="str">
        <f t="shared" si="0"/>
        <v>160 - 07</v>
      </c>
    </row>
    <row r="8" spans="1:8" ht="25.5" x14ac:dyDescent="0.25">
      <c r="A8" s="59" t="s">
        <v>20</v>
      </c>
      <c r="B8" s="58">
        <v>1</v>
      </c>
      <c r="E8" t="s">
        <v>110</v>
      </c>
      <c r="F8" s="61" t="s">
        <v>50</v>
      </c>
      <c r="G8" s="62" t="s">
        <v>51</v>
      </c>
      <c r="H8" t="str">
        <f t="shared" si="0"/>
        <v>160 - 08</v>
      </c>
    </row>
    <row r="9" spans="1:8" ht="25.5" x14ac:dyDescent="0.25">
      <c r="A9" s="59" t="s">
        <v>32</v>
      </c>
      <c r="B9" s="58">
        <v>14</v>
      </c>
      <c r="E9" t="s">
        <v>110</v>
      </c>
      <c r="F9" s="61" t="s">
        <v>52</v>
      </c>
      <c r="G9" s="62" t="s">
        <v>53</v>
      </c>
      <c r="H9" t="str">
        <f t="shared" si="0"/>
        <v>160 - 09</v>
      </c>
    </row>
    <row r="10" spans="1:8" ht="25.5" x14ac:dyDescent="0.25">
      <c r="A10" s="59" t="s">
        <v>33</v>
      </c>
      <c r="B10" s="58">
        <v>6</v>
      </c>
      <c r="E10" t="s">
        <v>110</v>
      </c>
      <c r="F10" s="61" t="s">
        <v>54</v>
      </c>
      <c r="G10" s="62">
        <v>10</v>
      </c>
      <c r="H10" t="str">
        <f t="shared" si="0"/>
        <v>160 - 10</v>
      </c>
    </row>
    <row r="11" spans="1:8" x14ac:dyDescent="0.25">
      <c r="A11" s="59" t="s">
        <v>26</v>
      </c>
      <c r="B11" s="58">
        <v>13</v>
      </c>
      <c r="E11" t="s">
        <v>110</v>
      </c>
      <c r="F11" s="61" t="s">
        <v>55</v>
      </c>
      <c r="G11" s="62">
        <v>11</v>
      </c>
      <c r="H11" t="str">
        <f t="shared" si="0"/>
        <v>160 - 11</v>
      </c>
    </row>
    <row r="12" spans="1:8" ht="25.5" x14ac:dyDescent="0.25">
      <c r="A12" s="59" t="s">
        <v>34</v>
      </c>
      <c r="B12" s="58">
        <v>6</v>
      </c>
      <c r="E12" t="s">
        <v>110</v>
      </c>
      <c r="F12" s="61" t="s">
        <v>56</v>
      </c>
      <c r="G12" s="62">
        <v>12</v>
      </c>
      <c r="H12" t="str">
        <f t="shared" si="0"/>
        <v>160 - 12</v>
      </c>
    </row>
    <row r="13" spans="1:8" ht="25.5" x14ac:dyDescent="0.25">
      <c r="A13" s="59" t="s">
        <v>23</v>
      </c>
      <c r="B13" s="58">
        <v>17</v>
      </c>
      <c r="E13" t="s">
        <v>110</v>
      </c>
      <c r="F13" s="61" t="s">
        <v>57</v>
      </c>
      <c r="G13" s="62">
        <v>13</v>
      </c>
      <c r="H13" t="str">
        <f t="shared" si="0"/>
        <v>160 - 13</v>
      </c>
    </row>
    <row r="14" spans="1:8" x14ac:dyDescent="0.25">
      <c r="A14" s="59" t="s">
        <v>25</v>
      </c>
      <c r="B14" s="58">
        <v>2</v>
      </c>
      <c r="E14" t="s">
        <v>110</v>
      </c>
      <c r="F14" s="63" t="s">
        <v>30</v>
      </c>
      <c r="G14" s="62">
        <v>14</v>
      </c>
      <c r="H14" t="str">
        <f t="shared" si="0"/>
        <v>160 - 14</v>
      </c>
    </row>
    <row r="15" spans="1:8" ht="25.5" x14ac:dyDescent="0.25">
      <c r="A15" s="59" t="s">
        <v>21</v>
      </c>
      <c r="B15" s="58">
        <v>8</v>
      </c>
      <c r="E15" t="s">
        <v>110</v>
      </c>
      <c r="F15" s="65" t="s">
        <v>58</v>
      </c>
      <c r="G15" s="62">
        <v>15</v>
      </c>
      <c r="H15" t="str">
        <f t="shared" si="0"/>
        <v>160 - 15</v>
      </c>
    </row>
    <row r="16" spans="1:8" ht="25.5" x14ac:dyDescent="0.25">
      <c r="E16" t="s">
        <v>110</v>
      </c>
      <c r="F16" s="65" t="s">
        <v>59</v>
      </c>
      <c r="G16" s="62">
        <v>16</v>
      </c>
      <c r="H16" t="str">
        <f t="shared" si="0"/>
        <v>160 - 16</v>
      </c>
    </row>
    <row r="17" spans="5:8" x14ac:dyDescent="0.25">
      <c r="E17" t="s">
        <v>110</v>
      </c>
      <c r="F17" s="63" t="s">
        <v>60</v>
      </c>
      <c r="G17" s="62">
        <v>17</v>
      </c>
      <c r="H17" t="str">
        <f t="shared" si="0"/>
        <v>160 - 17</v>
      </c>
    </row>
    <row r="18" spans="5:8" ht="38.25" x14ac:dyDescent="0.25">
      <c r="E18" t="s">
        <v>110</v>
      </c>
      <c r="F18" s="61" t="s">
        <v>61</v>
      </c>
      <c r="G18" s="62">
        <v>18</v>
      </c>
      <c r="H18" t="str">
        <f t="shared" si="0"/>
        <v>160 - 18</v>
      </c>
    </row>
    <row r="19" spans="5:8" x14ac:dyDescent="0.25">
      <c r="E19" t="s">
        <v>110</v>
      </c>
      <c r="F19" s="64" t="s">
        <v>62</v>
      </c>
      <c r="G19" s="62">
        <v>19</v>
      </c>
      <c r="H19" t="str">
        <f t="shared" si="0"/>
        <v>160 - 19</v>
      </c>
    </row>
    <row r="20" spans="5:8" ht="25.5" x14ac:dyDescent="0.25">
      <c r="E20" t="s">
        <v>110</v>
      </c>
      <c r="F20" s="63" t="s">
        <v>63</v>
      </c>
      <c r="G20" s="62">
        <v>20</v>
      </c>
      <c r="H20" t="str">
        <f t="shared" si="0"/>
        <v>160 - 20</v>
      </c>
    </row>
    <row r="21" spans="5:8" x14ac:dyDescent="0.25">
      <c r="E21" t="s">
        <v>110</v>
      </c>
      <c r="F21" s="64" t="s">
        <v>22</v>
      </c>
      <c r="G21" s="62">
        <v>21</v>
      </c>
      <c r="H21" t="str">
        <f t="shared" si="0"/>
        <v>160 - 21</v>
      </c>
    </row>
    <row r="22" spans="5:8" x14ac:dyDescent="0.25">
      <c r="E22" t="s">
        <v>110</v>
      </c>
      <c r="F22" s="64" t="s">
        <v>31</v>
      </c>
      <c r="G22" s="62">
        <v>22</v>
      </c>
      <c r="H22" t="str">
        <f t="shared" si="0"/>
        <v>160 - 22</v>
      </c>
    </row>
    <row r="23" spans="5:8" ht="25.5" x14ac:dyDescent="0.25">
      <c r="E23" t="s">
        <v>110</v>
      </c>
      <c r="F23" s="64" t="s">
        <v>24</v>
      </c>
      <c r="G23" s="62">
        <v>23</v>
      </c>
      <c r="H23" t="str">
        <f t="shared" si="0"/>
        <v>160 - 23</v>
      </c>
    </row>
    <row r="24" spans="5:8" ht="25.5" x14ac:dyDescent="0.25">
      <c r="E24" t="s">
        <v>110</v>
      </c>
      <c r="F24" s="61" t="s">
        <v>64</v>
      </c>
      <c r="G24" s="62">
        <v>24</v>
      </c>
      <c r="H24" t="str">
        <f t="shared" si="0"/>
        <v>160 - 24</v>
      </c>
    </row>
    <row r="25" spans="5:8" ht="25.5" x14ac:dyDescent="0.25">
      <c r="E25" t="s">
        <v>110</v>
      </c>
      <c r="F25" s="61" t="s">
        <v>65</v>
      </c>
      <c r="G25" s="62">
        <v>25</v>
      </c>
      <c r="H25" t="str">
        <f t="shared" si="0"/>
        <v>160 - 25</v>
      </c>
    </row>
    <row r="26" spans="5:8" ht="25.5" x14ac:dyDescent="0.25">
      <c r="E26" t="s">
        <v>110</v>
      </c>
      <c r="F26" s="61" t="s">
        <v>66</v>
      </c>
      <c r="G26" s="62">
        <v>26</v>
      </c>
      <c r="H26" t="str">
        <f t="shared" si="0"/>
        <v>160 - 26</v>
      </c>
    </row>
    <row r="27" spans="5:8" ht="25.5" x14ac:dyDescent="0.25">
      <c r="E27" t="s">
        <v>110</v>
      </c>
      <c r="F27" s="61" t="s">
        <v>67</v>
      </c>
      <c r="G27" s="62">
        <v>27</v>
      </c>
      <c r="H27" t="str">
        <f t="shared" si="0"/>
        <v>160 - 27</v>
      </c>
    </row>
    <row r="28" spans="5:8" ht="38.25" x14ac:dyDescent="0.25">
      <c r="E28" t="s">
        <v>110</v>
      </c>
      <c r="F28" s="64" t="s">
        <v>68</v>
      </c>
      <c r="G28" s="62">
        <v>28</v>
      </c>
      <c r="H28" t="str">
        <f t="shared" si="0"/>
        <v>160 - 28</v>
      </c>
    </row>
    <row r="29" spans="5:8" x14ac:dyDescent="0.25">
      <c r="E29" t="s">
        <v>110</v>
      </c>
      <c r="F29" s="64" t="s">
        <v>20</v>
      </c>
      <c r="G29" s="62">
        <v>29</v>
      </c>
      <c r="H29" t="str">
        <f t="shared" si="0"/>
        <v>160 - 29</v>
      </c>
    </row>
    <row r="30" spans="5:8" x14ac:dyDescent="0.25">
      <c r="E30" t="s">
        <v>110</v>
      </c>
      <c r="F30" s="63" t="s">
        <v>69</v>
      </c>
      <c r="G30" s="62">
        <v>30</v>
      </c>
      <c r="H30" t="str">
        <f t="shared" si="0"/>
        <v>160 - 30</v>
      </c>
    </row>
    <row r="31" spans="5:8" x14ac:dyDescent="0.25">
      <c r="E31" t="s">
        <v>110</v>
      </c>
      <c r="F31" s="61" t="s">
        <v>70</v>
      </c>
      <c r="G31" s="62">
        <v>31</v>
      </c>
      <c r="H31" t="str">
        <f t="shared" si="0"/>
        <v>160 - 31</v>
      </c>
    </row>
    <row r="32" spans="5:8" x14ac:dyDescent="0.25">
      <c r="E32" t="s">
        <v>110</v>
      </c>
      <c r="F32" s="64" t="s">
        <v>71</v>
      </c>
      <c r="G32" s="62">
        <v>32</v>
      </c>
      <c r="H32" t="str">
        <f t="shared" si="0"/>
        <v>160 - 32</v>
      </c>
    </row>
    <row r="33" spans="5:8" ht="38.25" x14ac:dyDescent="0.25">
      <c r="E33" t="s">
        <v>110</v>
      </c>
      <c r="F33" s="65" t="s">
        <v>72</v>
      </c>
      <c r="G33" s="62">
        <v>33</v>
      </c>
      <c r="H33" t="str">
        <f t="shared" si="0"/>
        <v>160 - 33</v>
      </c>
    </row>
    <row r="34" spans="5:8" ht="25.5" x14ac:dyDescent="0.25">
      <c r="E34" t="s">
        <v>110</v>
      </c>
      <c r="F34" s="66" t="s">
        <v>73</v>
      </c>
      <c r="G34" s="62">
        <v>34</v>
      </c>
      <c r="H34" t="str">
        <f t="shared" si="0"/>
        <v>160 - 34</v>
      </c>
    </row>
    <row r="35" spans="5:8" ht="25.5" x14ac:dyDescent="0.25">
      <c r="E35" t="s">
        <v>110</v>
      </c>
      <c r="F35" s="65" t="s">
        <v>74</v>
      </c>
      <c r="G35" s="62">
        <v>35</v>
      </c>
      <c r="H35" t="str">
        <f t="shared" si="0"/>
        <v>160 - 35</v>
      </c>
    </row>
    <row r="36" spans="5:8" x14ac:dyDescent="0.25">
      <c r="E36" t="s">
        <v>110</v>
      </c>
      <c r="F36" s="65" t="s">
        <v>75</v>
      </c>
      <c r="G36" s="62">
        <v>36</v>
      </c>
      <c r="H36" t="str">
        <f t="shared" si="0"/>
        <v>160 - 36</v>
      </c>
    </row>
    <row r="37" spans="5:8" ht="38.25" x14ac:dyDescent="0.25">
      <c r="E37" t="s">
        <v>110</v>
      </c>
      <c r="F37" s="65" t="s">
        <v>76</v>
      </c>
      <c r="G37" s="62">
        <v>37</v>
      </c>
      <c r="H37" t="str">
        <f t="shared" si="0"/>
        <v>160 - 37</v>
      </c>
    </row>
    <row r="38" spans="5:8" x14ac:dyDescent="0.25">
      <c r="E38" t="s">
        <v>110</v>
      </c>
      <c r="F38" s="65" t="s">
        <v>77</v>
      </c>
      <c r="G38" s="62">
        <v>38</v>
      </c>
      <c r="H38" t="str">
        <f t="shared" si="0"/>
        <v>160 - 38</v>
      </c>
    </row>
    <row r="39" spans="5:8" ht="25.5" x14ac:dyDescent="0.25">
      <c r="E39" t="s">
        <v>110</v>
      </c>
      <c r="F39" s="67" t="s">
        <v>78</v>
      </c>
      <c r="G39" s="62">
        <v>39</v>
      </c>
      <c r="H39" t="str">
        <f t="shared" si="0"/>
        <v>160 - 39</v>
      </c>
    </row>
    <row r="40" spans="5:8" ht="25.5" x14ac:dyDescent="0.25">
      <c r="E40" t="s">
        <v>110</v>
      </c>
      <c r="F40" s="65" t="s">
        <v>79</v>
      </c>
      <c r="G40" s="62">
        <v>40</v>
      </c>
      <c r="H40" t="str">
        <f t="shared" si="0"/>
        <v>160 - 40</v>
      </c>
    </row>
    <row r="41" spans="5:8" ht="25.5" x14ac:dyDescent="0.25">
      <c r="E41" t="s">
        <v>110</v>
      </c>
      <c r="F41" s="65" t="s">
        <v>80</v>
      </c>
      <c r="G41" s="62">
        <v>41</v>
      </c>
      <c r="H41" t="str">
        <f t="shared" si="0"/>
        <v>160 - 41</v>
      </c>
    </row>
    <row r="42" spans="5:8" x14ac:dyDescent="0.25">
      <c r="E42" t="s">
        <v>110</v>
      </c>
      <c r="F42" s="61" t="s">
        <v>81</v>
      </c>
      <c r="G42" s="62">
        <v>42</v>
      </c>
      <c r="H42" t="str">
        <f t="shared" si="0"/>
        <v>160 - 42</v>
      </c>
    </row>
    <row r="43" spans="5:8" ht="38.25" x14ac:dyDescent="0.25">
      <c r="E43" t="s">
        <v>110</v>
      </c>
      <c r="F43" s="61" t="s">
        <v>82</v>
      </c>
      <c r="G43" s="62">
        <v>43</v>
      </c>
      <c r="H43" t="str">
        <f t="shared" si="0"/>
        <v>160 - 43</v>
      </c>
    </row>
    <row r="44" spans="5:8" ht="25.5" x14ac:dyDescent="0.25">
      <c r="E44" t="s">
        <v>110</v>
      </c>
      <c r="F44" s="63" t="s">
        <v>83</v>
      </c>
      <c r="G44" s="62">
        <v>44</v>
      </c>
      <c r="H44" t="str">
        <f t="shared" si="0"/>
        <v>160 - 44</v>
      </c>
    </row>
    <row r="45" spans="5:8" x14ac:dyDescent="0.25">
      <c r="E45" t="s">
        <v>110</v>
      </c>
      <c r="F45" s="61" t="s">
        <v>84</v>
      </c>
      <c r="G45" s="62">
        <v>45</v>
      </c>
      <c r="H45" t="str">
        <f t="shared" si="0"/>
        <v>160 - 45</v>
      </c>
    </row>
    <row r="46" spans="5:8" x14ac:dyDescent="0.25">
      <c r="E46" t="s">
        <v>110</v>
      </c>
      <c r="F46" s="61" t="s">
        <v>85</v>
      </c>
      <c r="G46" s="62">
        <v>46</v>
      </c>
      <c r="H46" t="str">
        <f t="shared" si="0"/>
        <v>160 - 46</v>
      </c>
    </row>
    <row r="47" spans="5:8" ht="38.25" x14ac:dyDescent="0.25">
      <c r="E47" t="s">
        <v>110</v>
      </c>
      <c r="F47" s="61" t="s">
        <v>86</v>
      </c>
      <c r="G47" s="62">
        <v>47</v>
      </c>
      <c r="H47" t="str">
        <f t="shared" si="0"/>
        <v>160 - 47</v>
      </c>
    </row>
    <row r="48" spans="5:8" ht="25.5" x14ac:dyDescent="0.25">
      <c r="E48" t="s">
        <v>110</v>
      </c>
      <c r="F48" s="64" t="s">
        <v>87</v>
      </c>
      <c r="G48" s="62">
        <v>48</v>
      </c>
      <c r="H48" t="str">
        <f t="shared" si="0"/>
        <v>160 - 48</v>
      </c>
    </row>
    <row r="49" spans="5:8" ht="25.5" x14ac:dyDescent="0.25">
      <c r="E49" t="s">
        <v>110</v>
      </c>
      <c r="F49" s="61" t="s">
        <v>33</v>
      </c>
      <c r="G49" s="62">
        <v>49</v>
      </c>
      <c r="H49" t="str">
        <f t="shared" si="0"/>
        <v>160 - 49</v>
      </c>
    </row>
    <row r="50" spans="5:8" ht="25.5" x14ac:dyDescent="0.25">
      <c r="E50" t="s">
        <v>110</v>
      </c>
      <c r="F50" s="61" t="s">
        <v>88</v>
      </c>
      <c r="G50" s="62">
        <v>50</v>
      </c>
      <c r="H50" t="str">
        <f t="shared" si="0"/>
        <v>160 - 50</v>
      </c>
    </row>
    <row r="51" spans="5:8" x14ac:dyDescent="0.25">
      <c r="E51" t="s">
        <v>110</v>
      </c>
      <c r="F51" s="61" t="s">
        <v>89</v>
      </c>
      <c r="G51" s="62">
        <v>51</v>
      </c>
      <c r="H51" t="str">
        <f t="shared" si="0"/>
        <v>160 - 51</v>
      </c>
    </row>
    <row r="52" spans="5:8" ht="38.25" x14ac:dyDescent="0.25">
      <c r="E52" t="s">
        <v>110</v>
      </c>
      <c r="F52" s="61" t="s">
        <v>90</v>
      </c>
      <c r="G52" s="62">
        <v>52</v>
      </c>
      <c r="H52" t="str">
        <f t="shared" si="0"/>
        <v>160 - 52</v>
      </c>
    </row>
    <row r="53" spans="5:8" x14ac:dyDescent="0.25">
      <c r="E53" t="s">
        <v>110</v>
      </c>
      <c r="F53" s="61" t="s">
        <v>91</v>
      </c>
      <c r="G53" s="62">
        <v>53</v>
      </c>
      <c r="H53" t="str">
        <f t="shared" si="0"/>
        <v>160 - 53</v>
      </c>
    </row>
    <row r="54" spans="5:8" ht="38.25" x14ac:dyDescent="0.25">
      <c r="E54" t="s">
        <v>110</v>
      </c>
      <c r="F54" s="61" t="s">
        <v>92</v>
      </c>
      <c r="G54" s="62">
        <v>54</v>
      </c>
      <c r="H54" t="str">
        <f t="shared" si="0"/>
        <v>160 - 54</v>
      </c>
    </row>
    <row r="55" spans="5:8" ht="25.5" x14ac:dyDescent="0.25">
      <c r="E55" t="s">
        <v>110</v>
      </c>
      <c r="F55" s="64" t="s">
        <v>93</v>
      </c>
      <c r="G55" s="62">
        <v>55</v>
      </c>
      <c r="H55" t="str">
        <f t="shared" si="0"/>
        <v>160 - 55</v>
      </c>
    </row>
    <row r="56" spans="5:8" ht="25.5" x14ac:dyDescent="0.25">
      <c r="E56" t="s">
        <v>110</v>
      </c>
      <c r="F56" s="61" t="s">
        <v>94</v>
      </c>
      <c r="G56" s="62">
        <v>56</v>
      </c>
      <c r="H56" t="str">
        <f t="shared" si="0"/>
        <v>160 - 56</v>
      </c>
    </row>
    <row r="57" spans="5:8" x14ac:dyDescent="0.25">
      <c r="E57" t="s">
        <v>110</v>
      </c>
      <c r="F57" s="61" t="s">
        <v>95</v>
      </c>
      <c r="G57" s="62">
        <v>57</v>
      </c>
      <c r="H57" t="str">
        <f t="shared" si="0"/>
        <v>160 - 57</v>
      </c>
    </row>
    <row r="58" spans="5:8" ht="25.5" x14ac:dyDescent="0.25">
      <c r="E58" t="s">
        <v>110</v>
      </c>
      <c r="F58" s="61" t="s">
        <v>96</v>
      </c>
      <c r="G58" s="62">
        <v>58</v>
      </c>
      <c r="H58" t="str">
        <f t="shared" si="0"/>
        <v>160 - 58</v>
      </c>
    </row>
    <row r="59" spans="5:8" ht="25.5" x14ac:dyDescent="0.25">
      <c r="E59" t="s">
        <v>110</v>
      </c>
      <c r="F59" s="61" t="s">
        <v>97</v>
      </c>
      <c r="G59" s="62">
        <v>59</v>
      </c>
      <c r="H59" t="str">
        <f t="shared" si="0"/>
        <v>160 - 59</v>
      </c>
    </row>
    <row r="60" spans="5:8" ht="25.5" x14ac:dyDescent="0.25">
      <c r="E60" t="s">
        <v>110</v>
      </c>
      <c r="F60" s="64" t="s">
        <v>98</v>
      </c>
      <c r="G60" s="62">
        <v>60</v>
      </c>
      <c r="H60" t="str">
        <f t="shared" si="0"/>
        <v>160 - 60</v>
      </c>
    </row>
    <row r="61" spans="5:8" x14ac:dyDescent="0.25">
      <c r="E61" t="s">
        <v>110</v>
      </c>
      <c r="F61" s="61" t="s">
        <v>99</v>
      </c>
      <c r="G61" s="62">
        <v>61</v>
      </c>
      <c r="H61" t="str">
        <f t="shared" si="0"/>
        <v>160 - 61</v>
      </c>
    </row>
    <row r="62" spans="5:8" ht="25.5" x14ac:dyDescent="0.25">
      <c r="E62" t="s">
        <v>110</v>
      </c>
      <c r="F62" s="63" t="s">
        <v>100</v>
      </c>
      <c r="G62" s="62">
        <v>62</v>
      </c>
      <c r="H62" t="str">
        <f t="shared" si="0"/>
        <v>160 - 62</v>
      </c>
    </row>
    <row r="63" spans="5:8" x14ac:dyDescent="0.25">
      <c r="E63" t="s">
        <v>110</v>
      </c>
      <c r="F63" s="63" t="s">
        <v>26</v>
      </c>
      <c r="G63" s="62">
        <v>63</v>
      </c>
      <c r="H63" t="str">
        <f t="shared" si="0"/>
        <v>160 - 63</v>
      </c>
    </row>
    <row r="64" spans="5:8" x14ac:dyDescent="0.25">
      <c r="E64" t="s">
        <v>110</v>
      </c>
      <c r="F64" s="61" t="s">
        <v>101</v>
      </c>
      <c r="G64" s="62">
        <v>64</v>
      </c>
      <c r="H64" t="str">
        <f t="shared" si="0"/>
        <v>160 - 64</v>
      </c>
    </row>
    <row r="65" spans="5:8" x14ac:dyDescent="0.25">
      <c r="E65" t="s">
        <v>110</v>
      </c>
      <c r="F65" s="64" t="s">
        <v>102</v>
      </c>
      <c r="G65" s="62">
        <v>65</v>
      </c>
      <c r="H65" t="str">
        <f t="shared" si="0"/>
        <v>160 - 65</v>
      </c>
    </row>
    <row r="66" spans="5:8" x14ac:dyDescent="0.25">
      <c r="E66" t="s">
        <v>110</v>
      </c>
      <c r="F66" s="61" t="s">
        <v>103</v>
      </c>
      <c r="G66" s="62">
        <v>66</v>
      </c>
      <c r="H66" t="str">
        <f t="shared" ref="H66:H76" si="1">CONCATENATE(E66,G66)</f>
        <v>160 - 66</v>
      </c>
    </row>
    <row r="67" spans="5:8" ht="25.5" x14ac:dyDescent="0.25">
      <c r="E67" t="s">
        <v>110</v>
      </c>
      <c r="F67" s="61" t="s">
        <v>34</v>
      </c>
      <c r="G67" s="62">
        <v>67</v>
      </c>
      <c r="H67" t="str">
        <f t="shared" si="1"/>
        <v>160 - 67</v>
      </c>
    </row>
    <row r="68" spans="5:8" x14ac:dyDescent="0.25">
      <c r="E68" t="s">
        <v>110</v>
      </c>
      <c r="F68" s="64" t="s">
        <v>23</v>
      </c>
      <c r="G68" s="62">
        <v>68</v>
      </c>
      <c r="H68" t="str">
        <f t="shared" si="1"/>
        <v>160 - 68</v>
      </c>
    </row>
    <row r="69" spans="5:8" x14ac:dyDescent="0.25">
      <c r="E69" t="s">
        <v>110</v>
      </c>
      <c r="F69" s="64" t="s">
        <v>104</v>
      </c>
      <c r="G69" s="62">
        <v>69</v>
      </c>
      <c r="H69" t="str">
        <f t="shared" si="1"/>
        <v>160 - 69</v>
      </c>
    </row>
    <row r="70" spans="5:8" x14ac:dyDescent="0.25">
      <c r="E70" t="s">
        <v>110</v>
      </c>
      <c r="F70" s="64" t="s">
        <v>25</v>
      </c>
      <c r="G70" s="62">
        <v>70</v>
      </c>
      <c r="H70" t="str">
        <f t="shared" si="1"/>
        <v>160 - 70</v>
      </c>
    </row>
    <row r="71" spans="5:8" ht="38.25" x14ac:dyDescent="0.25">
      <c r="E71" t="s">
        <v>110</v>
      </c>
      <c r="F71" s="61" t="s">
        <v>105</v>
      </c>
      <c r="G71" s="62">
        <v>71</v>
      </c>
      <c r="H71" t="str">
        <f t="shared" si="1"/>
        <v>160 - 71</v>
      </c>
    </row>
    <row r="72" spans="5:8" ht="38.25" x14ac:dyDescent="0.25">
      <c r="E72" t="s">
        <v>110</v>
      </c>
      <c r="F72" s="61" t="s">
        <v>106</v>
      </c>
      <c r="G72" s="62">
        <v>72</v>
      </c>
      <c r="H72" t="str">
        <f t="shared" si="1"/>
        <v>160 - 72</v>
      </c>
    </row>
    <row r="73" spans="5:8" x14ac:dyDescent="0.25">
      <c r="E73" t="s">
        <v>110</v>
      </c>
      <c r="F73" s="63" t="s">
        <v>107</v>
      </c>
      <c r="G73" s="62">
        <v>73</v>
      </c>
      <c r="H73" t="str">
        <f t="shared" si="1"/>
        <v>160 - 73</v>
      </c>
    </row>
    <row r="74" spans="5:8" x14ac:dyDescent="0.25">
      <c r="E74" t="s">
        <v>110</v>
      </c>
      <c r="F74" s="61" t="s">
        <v>108</v>
      </c>
      <c r="G74" s="62">
        <v>74</v>
      </c>
      <c r="H74" t="str">
        <f t="shared" si="1"/>
        <v>160 - 74</v>
      </c>
    </row>
    <row r="75" spans="5:8" ht="25.5" x14ac:dyDescent="0.25">
      <c r="E75" t="s">
        <v>110</v>
      </c>
      <c r="F75" s="64" t="s">
        <v>21</v>
      </c>
      <c r="G75" s="62">
        <v>75</v>
      </c>
      <c r="H75" t="str">
        <f t="shared" si="1"/>
        <v>160 - 75</v>
      </c>
    </row>
    <row r="76" spans="5:8" ht="25.5" x14ac:dyDescent="0.25">
      <c r="E76" t="s">
        <v>110</v>
      </c>
      <c r="F76" s="61" t="s">
        <v>109</v>
      </c>
      <c r="G76" s="62">
        <v>76</v>
      </c>
      <c r="H76" t="str">
        <f t="shared" si="1"/>
        <v>160 - 76</v>
      </c>
    </row>
  </sheetData>
  <conditionalFormatting sqref="F1:F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160-SECRETARI DE SALUD PUBLICA</vt:lpstr>
      <vt:lpstr>Hoja1</vt:lpstr>
      <vt:lpstr>'160-SECRETARI DE SALUD PUBLICA'!Área_de_impresión</vt:lpstr>
      <vt:lpstr>'160-SECRETARI DE SALUD PUBLICA'!Títulos_a_imprimir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 DOCUMENT</dc:creator>
  <cp:lastModifiedBy>CARLOS DANIEL CANTOR GUZMAN</cp:lastModifiedBy>
  <cp:lastPrinted>2018-12-03T22:38:00Z</cp:lastPrinted>
  <dcterms:created xsi:type="dcterms:W3CDTF">2016-09-25T22:35:06Z</dcterms:created>
  <dcterms:modified xsi:type="dcterms:W3CDTF">2018-12-03T22:38:13Z</dcterms:modified>
</cp:coreProperties>
</file>