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Tecnologia\Downloads\"/>
    </mc:Choice>
  </mc:AlternateContent>
  <xr:revisionPtr revIDLastSave="0" documentId="8_{90EBE63D-4F4D-452B-8D40-BFC0D3516849}" xr6:coauthVersionLast="45" xr6:coauthVersionMax="45" xr10:uidLastSave="{00000000-0000-0000-0000-000000000000}"/>
  <bookViews>
    <workbookView xWindow="-120" yWindow="-120" windowWidth="29040" windowHeight="15840" xr2:uid="{00000000-000D-0000-FFFF-FFFF00000000}"/>
  </bookViews>
  <sheets>
    <sheet name="F16.1.1  GENERALIDADES DEPAR..." sheetId="1" r:id="rId1"/>
    <sheet name="F16.2  PRESUPUESTO DE INGRES..." sheetId="2" r:id="rId2"/>
    <sheet name="F16.3  PRESUPUESTO DE GASTOS" sheetId="10" r:id="rId3"/>
    <sheet name="F16.4  FONPET VER. 2.0 (Regi..." sheetId="11" r:id="rId4"/>
    <sheet name="F17.1  PRESUPUESTO DE INGRES..." sheetId="12" r:id="rId5"/>
    <sheet name="F17.2  PRESUPUESTO DE GASTOS..." sheetId="13" r:id="rId6"/>
    <sheet name="F17.3  ASEGURAMIENTO EN EL R..." sheetId="3" r:id="rId7"/>
    <sheet name="F17.4  CONTRATACIÓN PARA ATE..." sheetId="4" r:id="rId8"/>
    <sheet name="F17.5  CONTRATACIÓN PARA ATE..." sheetId="5" r:id="rId9"/>
    <sheet name="F18.2  PRESTACIÓN SERVICIO E..." sheetId="6" r:id="rId10"/>
    <sheet name="F18.3 CONTRATOS CON RECUR. O..." sheetId="7" r:id="rId11"/>
    <sheet name="F19.1  EJECUCIÓN RECURSOS AS..." sheetId="8" r:id="rId12"/>
    <sheet name="F19.2  PROYECTOS ORIENTADOS ..." sheetId="14" r:id="rId13"/>
    <sheet name="F19.3  CUENTAS BANCARIAS EN ..." sheetId="15" r:id="rId14"/>
    <sheet name="F19.4  EMBARGOS A RECURSOS S..." sheetId="16" r:id="rId15"/>
    <sheet name="F19.5.1  CONTRATOS CON RECUR..." sheetId="17" r:id="rId16"/>
    <sheet name="F20.1 RECURSOS APSB SOMETIDA..." sheetId="9" r:id="rId17"/>
    <sheet name="F20.2  PROYECTOS DESTINADOS ..." sheetId="18" r:id="rId18"/>
    <sheet name="F20.3  DESTINO RECUR PARTIC ..." sheetId="19" r:id="rId19"/>
    <sheet name="F20.4  DESARROLLO DE POLÍTIC..." sheetId="20" r:id="rId20"/>
  </sheets>
  <externalReferences>
    <externalReference r:id="rId21"/>
  </externalReferences>
  <definedNames>
    <definedName name="_xlnm._FilterDatabase" localSheetId="6" hidden="1">'F17.3  ASEGURAMIENTO EN EL R...'!$A$10:$IV$2640</definedName>
  </definedNames>
  <calcPr calcId="191029"/>
</workbook>
</file>

<file path=xl/calcChain.xml><?xml version="1.0" encoding="utf-8"?>
<calcChain xmlns="http://schemas.openxmlformats.org/spreadsheetml/2006/main">
  <c r="O53" i="15" l="1"/>
  <c r="O52" i="15"/>
  <c r="O51" i="15"/>
  <c r="O50" i="15"/>
  <c r="O49" i="15"/>
  <c r="O48" i="15" l="1"/>
  <c r="O47" i="15"/>
  <c r="X40" i="5" l="1"/>
  <c r="T40" i="5"/>
  <c r="Q40" i="5"/>
  <c r="P40" i="5"/>
  <c r="X39" i="5"/>
  <c r="T39" i="5"/>
  <c r="AC39" i="5" s="1"/>
  <c r="Q39" i="5"/>
  <c r="P39" i="5"/>
  <c r="Y38" i="5"/>
  <c r="X38" i="5"/>
  <c r="T38" i="5"/>
  <c r="S38" i="5"/>
  <c r="Q38" i="5"/>
  <c r="P38" i="5"/>
  <c r="T37" i="5"/>
  <c r="AC37" i="5" s="1"/>
  <c r="T36" i="5"/>
  <c r="AC36" i="5" s="1"/>
  <c r="T35" i="5"/>
  <c r="AC35" i="5" s="1"/>
  <c r="T34" i="5"/>
  <c r="AC34" i="5" s="1"/>
  <c r="T33" i="5"/>
  <c r="AC33" i="5" s="1"/>
  <c r="T32" i="5"/>
  <c r="AC32" i="5" s="1"/>
  <c r="T31" i="5"/>
  <c r="AC31" i="5" s="1"/>
  <c r="T30" i="5"/>
  <c r="AC30" i="5" s="1"/>
  <c r="T29" i="5"/>
  <c r="AC29" i="5" s="1"/>
  <c r="T28" i="5"/>
  <c r="AC28" i="5" s="1"/>
  <c r="T27" i="5"/>
  <c r="AC27" i="5" s="1"/>
  <c r="T26" i="5"/>
  <c r="AC26" i="5" s="1"/>
  <c r="T25" i="5"/>
  <c r="AC25" i="5" s="1"/>
  <c r="T24" i="5"/>
  <c r="AC24" i="5" s="1"/>
  <c r="T23" i="5"/>
  <c r="AC23" i="5" s="1"/>
  <c r="T22" i="5"/>
  <c r="AC22" i="5" s="1"/>
  <c r="T21" i="5"/>
  <c r="AC21" i="5" s="1"/>
  <c r="T20" i="5"/>
  <c r="AC20" i="5" s="1"/>
  <c r="T19" i="5"/>
  <c r="AC19" i="5" s="1"/>
  <c r="T18" i="5"/>
  <c r="AC18" i="5" s="1"/>
  <c r="T17" i="5"/>
  <c r="AC17" i="5" s="1"/>
  <c r="T16" i="5"/>
  <c r="AC16" i="5" s="1"/>
  <c r="T15" i="5"/>
  <c r="AC15" i="5" s="1"/>
  <c r="T14" i="5"/>
  <c r="AC14" i="5" s="1"/>
  <c r="AC13" i="5"/>
  <c r="AC12" i="5"/>
  <c r="AC11" i="5"/>
  <c r="AC36" i="4"/>
  <c r="AC35" i="4"/>
  <c r="AC34" i="4"/>
  <c r="AC33" i="4"/>
  <c r="AC32" i="4"/>
  <c r="AC31" i="4"/>
  <c r="AC30" i="4"/>
  <c r="AC29" i="4"/>
  <c r="AC28" i="4"/>
  <c r="AC27" i="4"/>
  <c r="AC26" i="4"/>
  <c r="AC25" i="4"/>
  <c r="AC24" i="4"/>
  <c r="AC23" i="4"/>
  <c r="AC22" i="4"/>
  <c r="AC21" i="4"/>
  <c r="AC20" i="4"/>
  <c r="AC19" i="4"/>
  <c r="AC18" i="4"/>
  <c r="AC17" i="4"/>
  <c r="AC16" i="4"/>
  <c r="AC15" i="4"/>
  <c r="AC14" i="4"/>
  <c r="AC13" i="4"/>
  <c r="AC12" i="4"/>
  <c r="AC11" i="4"/>
  <c r="AC38" i="5" l="1"/>
  <c r="AC40" i="5"/>
</calcChain>
</file>

<file path=xl/sharedStrings.xml><?xml version="1.0" encoding="utf-8"?>
<sst xmlns="http://schemas.openxmlformats.org/spreadsheetml/2006/main" count="14715" uniqueCount="4783">
  <si>
    <t>Tipo Modalidad</t>
  </si>
  <si>
    <t>M-6: SISTEMA GENERAL DE PARTICIPACIONES - SGP</t>
  </si>
  <si>
    <t>Formulario</t>
  </si>
  <si>
    <t>F16.1.1: GENERALIDADES DEPARTAMENTOS - SGP</t>
  </si>
  <si>
    <t>Moneda Informe</t>
  </si>
  <si>
    <t>Entidad</t>
  </si>
  <si>
    <t>Fecha</t>
  </si>
  <si>
    <t>Periodicidad</t>
  </si>
  <si>
    <t>ANUAL</t>
  </si>
  <si>
    <t>[1]</t>
  </si>
  <si>
    <t>0 GENERALIDADES</t>
  </si>
  <si>
    <t>VALOR A REPORTAR</t>
  </si>
  <si>
    <t>OBSERVACIONES</t>
  </si>
  <si>
    <t>¿EN ACUERDO DE REESTRUCTURACIÓN DE PASIVOS (LEY 550 DE 1999)?</t>
  </si>
  <si>
    <t/>
  </si>
  <si>
    <t>CATEGORÍA DE CLASIFICACIÓN EN LA VIGENCIA</t>
  </si>
  <si>
    <t>¿TIENE SUSCRITO Y VIGENTE ACUERDO PARA SANEAMIENTO FISCAL?</t>
  </si>
  <si>
    <t>1 SI</t>
  </si>
  <si>
    <t>1 ESPECIAL</t>
  </si>
  <si>
    <t>2 NO</t>
  </si>
  <si>
    <t>2 PRIMERA</t>
  </si>
  <si>
    <t>3 SEGUNDA</t>
  </si>
  <si>
    <t>4 TERCERA</t>
  </si>
  <si>
    <t>5 CUARTA</t>
  </si>
  <si>
    <t>F16.2: PRESUPUESTO DE INGRESOS V.2.0 (Registre las cifras EN PESOS)</t>
  </si>
  <si>
    <t>0 PRESUPUESTO DE INGRESOS (Registre las cifras EN PESOS)</t>
  </si>
  <si>
    <t>INGRESO</t>
  </si>
  <si>
    <t>PRESUPUESTO DEFINITIVO PROGRAMADO</t>
  </si>
  <si>
    <t>GIROS RECIBIDOS DE LA NACIÓN</t>
  </si>
  <si>
    <t>TRANSFERENCIAS DE ORIGEN NACIONAL SIN SITUACIÓN DE FONDOS</t>
  </si>
  <si>
    <t>SALDOS VIGENCIAS ANTERIORES</t>
  </si>
  <si>
    <t>RENDIMIENTOS FINANCIEROS</t>
  </si>
  <si>
    <t>OTROS RECAUDOS</t>
  </si>
  <si>
    <t>FILA_1</t>
  </si>
  <si>
    <t xml:space="preserve">1 SGP - Asignación Especial - Resguardos indígenas </t>
  </si>
  <si>
    <t>2 SGP -  Asignación Especial - Municipios ribereños del Magdalena</t>
  </si>
  <si>
    <t>3 SGP - Asignación Especial - Alimentación escolar en municipios y distritos</t>
  </si>
  <si>
    <t>4 SGP - EDUCACIÓN - Prestación del Servicio Educativo</t>
  </si>
  <si>
    <t>5 SGP - EDUCACIÓN - Mantenimiento, mejoramiento y evaluación de la calidad</t>
  </si>
  <si>
    <t>6 SGP - SALUD - Régimen subsidiado</t>
  </si>
  <si>
    <t>7 SGP - SALUD - Atención a la población pobre en lo no cubierto con subsidios a la demanda</t>
  </si>
  <si>
    <t>8 SGP - SALUD - Acciones de salud pública</t>
  </si>
  <si>
    <t>9 SGP - AGUA POTABLE Y SANEAMIENTO BÁSICO - Por distribución para departamentos</t>
  </si>
  <si>
    <t xml:space="preserve">11 SGP - AGUA POTABLE Y SANEAMIENTO BÁSICO - Por distribución para distritos y municipios </t>
  </si>
  <si>
    <t>12 SGP - PROPÓSITOS GENERALES - Libre destinación municipios de 4a, 5a y 6a categorías</t>
  </si>
  <si>
    <t>13 SGP - PROPÓSITOS GENERALES -Deporte y recreación</t>
  </si>
  <si>
    <t>14 SGP - PROPÓSITOS GENERALES -Cultura</t>
  </si>
  <si>
    <t>15 SGP - PROPÓSITOS GENERALES -Inversión forzosa</t>
  </si>
  <si>
    <t>16 SGP - ATENCIÓN A LA PRIMERA INFANCIA</t>
  </si>
  <si>
    <t>17 FOSYGA</t>
  </si>
  <si>
    <t>18 COLJUEGOS</t>
  </si>
  <si>
    <t>19 LEY 21 DE 1982</t>
  </si>
  <si>
    <t>20 OTRAS TRANSFERENCIAS DEL NIVEL NACIONAL</t>
  </si>
  <si>
    <t>F17.3: ASEGURAMIENTO EN EL RÉGIMEN SUBSIDIADO DE SALUD. Ver 2.0 (Registre cifras EN PESOS)</t>
  </si>
  <si>
    <t>0 ASEGURAMIENTO EN EL RÉGIMEN SUBSIDIADO DE SALUD</t>
  </si>
  <si>
    <t>FORMULARIOS CON INFORMACIÓN?</t>
  </si>
  <si>
    <t>JUSTIFICACIÓN</t>
  </si>
  <si>
    <t>NIT</t>
  </si>
  <si>
    <t>DÍGITO VERIFICACIÓN DEL NIT</t>
  </si>
  <si>
    <t>NOMBRE DE LA EPS</t>
  </si>
  <si>
    <t>PAGOS REALIZADOS CON RECURSOS DEL SGP</t>
  </si>
  <si>
    <t>PAGOS REALIZADOS CON RECURSOS DEL FOSYGA</t>
  </si>
  <si>
    <t>PAGOS REALIZADOS CON RECURSOS DE COLJUEGOS</t>
  </si>
  <si>
    <t>PAGOS REALIZADOS CON RECURSOS DE REGALÍAS</t>
  </si>
  <si>
    <t>PAGOS REALIZADOS CON OTRAS TRANSFER DE LA NACIÓN</t>
  </si>
  <si>
    <t>PAGOS REALIZADOS CON OTRAS FUENTES DIFERENTES DE LAS ANTERIORES</t>
  </si>
  <si>
    <t>AFILIADOS A 31 DE DICIEMBRE</t>
  </si>
  <si>
    <t>CANT AFILIADOS IDENTIFICADOS COMO INDÍGENAS</t>
  </si>
  <si>
    <t>CANT AFILIADOS DESPLAZADOS, DESMOVIL O VÍCTIMAS DEL CONFLICTO</t>
  </si>
  <si>
    <t>CANTIDAD AFILIACIONES NUEVAS</t>
  </si>
  <si>
    <t>CANTIDAD EGRESOS O RETIROS DE AFILIADOS</t>
  </si>
  <si>
    <t>CANTIDAD QUEJAS RECIBIDAS POR AFILIADOS</t>
  </si>
  <si>
    <t>CTAS x PAGAR CON LAS EPS VENCIDAS ENTRE 60 A 90 DÍAS</t>
  </si>
  <si>
    <t>CTAS x PAGAR CON LAS EPS VENCIDAS ENTRE 90 A 180 DÍAS</t>
  </si>
  <si>
    <t>CTAS x PAGAR CON LAS EPS VENCIDAS CON MÁS DE 180 DÍAS</t>
  </si>
  <si>
    <t>FECHA LIQUIDACIÓN CONTRATO</t>
  </si>
  <si>
    <t>F17.4: CONTRATACIÓN PARA ATENCIÓN A POBLAC POBRE NO ASEG EN SALUD V 2.0 (Registre cifras EN PESOS)</t>
  </si>
  <si>
    <t>0 CONTRATACIÓN PARA ATENCIÓN A POBLAC POBRE NO ASEG EN SALUD</t>
  </si>
  <si>
    <t>FORMULARIO CON INFORMACIÓN</t>
  </si>
  <si>
    <t>TIPO IDENTIFICACIÓN CONTRATISTA</t>
  </si>
  <si>
    <t>NUMERO DE IDENTIFICACIÓN</t>
  </si>
  <si>
    <t>DV - RUT o NIT</t>
  </si>
  <si>
    <t>NOMBRE CONTRATISTA</t>
  </si>
  <si>
    <t>CIUDAD DE LA SEDE PRINCIPAL</t>
  </si>
  <si>
    <t>CIUDADES QUE CUBRE EL CONTRATO</t>
  </si>
  <si>
    <t>SEDES EN LAS CIUDADES QUE CUBRE EL CONTRATO</t>
  </si>
  <si>
    <t>TIPO DE INSTITUCIÓN</t>
  </si>
  <si>
    <t>NIVEL DE ATENCIÓN</t>
  </si>
  <si>
    <t>VALOR DEL CONTRATO</t>
  </si>
  <si>
    <t>MODALIDAD DE PAGO</t>
  </si>
  <si>
    <t>VIGENCIAS FUTURAS</t>
  </si>
  <si>
    <t>PAGOS CON RECURSOS DE VIGENCIAS ANTERIORES</t>
  </si>
  <si>
    <t>PAGOS REALIZADOS CON RECURSOS DE ETESA</t>
  </si>
  <si>
    <t>PAGOS REALIZADOS CON OTRAS FUENTES DE ORIGEN NAL</t>
  </si>
  <si>
    <t>PAGOS REALIZADOS CON OTRAS FUENTES DE FINANCIACIÓN</t>
  </si>
  <si>
    <t>CANT PERSONAS NO ASEGURADAS ATENDIDAS</t>
  </si>
  <si>
    <t>CANT PERSONAS ATENDIDAS POR NO-POS</t>
  </si>
  <si>
    <t>FECHA INICIO DEL CONTRATO</t>
  </si>
  <si>
    <t>FECHA TERMINACIÓN DEL CONTRATO</t>
  </si>
  <si>
    <t>PAGOS REALIZADOS CON GIRO DE LA ENTIDAD TERRITORIAL</t>
  </si>
  <si>
    <t>PAGOS CON RECURSOS SIN SITUACIÓN DE FONDOS</t>
  </si>
  <si>
    <t>CTAS x PAGAR AL DÍA O MENORES A 60 DÍAS</t>
  </si>
  <si>
    <t>CTAS x PAGAR A E.S.E. e I.PS. VENCIDAS DE 61 A 90 DÍAS</t>
  </si>
  <si>
    <t>CTAS x PAGAR A E.S.E. e I.PS. VENCIDAS DE 91 A 180 DÍAS</t>
  </si>
  <si>
    <t>CTAS x PAGAR A E.S.E. e I.PS. VENCIDAS / MÁS DE 180 DÍAS</t>
  </si>
  <si>
    <t>VALOR DE LAS GLOSAS</t>
  </si>
  <si>
    <t>FECHA DE LIQUIDACIÓN</t>
  </si>
  <si>
    <t>LIQUIDACIÓN : SALDO PENDIENTE A FAVOR</t>
  </si>
  <si>
    <t>LIQUIDACIÓN : SALDO PENDIENTE EN CONTRA</t>
  </si>
  <si>
    <t>LIQUIDACIÓN :  SALDO CANCELADO</t>
  </si>
  <si>
    <t>LIQUIDACIÓN : SALDO CONCILIADO</t>
  </si>
  <si>
    <t>1 CÉDULA O RUT</t>
  </si>
  <si>
    <t>5001 Antioquia - MEDELLÍN</t>
  </si>
  <si>
    <t>1 NIVEL I</t>
  </si>
  <si>
    <t>1 CAPITADO</t>
  </si>
  <si>
    <t>2 NIT</t>
  </si>
  <si>
    <t>5002 Antioquia - ABEJORRAL</t>
  </si>
  <si>
    <t>2 NIVEL II</t>
  </si>
  <si>
    <t>2 POR EVENTOS</t>
  </si>
  <si>
    <t>3 CÉDULA DE EXTRANJERIA</t>
  </si>
  <si>
    <t>5004 Antioquia - ABRIAQUÍ</t>
  </si>
  <si>
    <t>3 NIVEL III</t>
  </si>
  <si>
    <t>3 AMBAS</t>
  </si>
  <si>
    <t>5021 Antioquia - ALEJANDRÍA</t>
  </si>
  <si>
    <t>4 OTROS</t>
  </si>
  <si>
    <t>4 OTRA</t>
  </si>
  <si>
    <t>5030 Antioquia - AMAGÁ</t>
  </si>
  <si>
    <t>5031 Antioquia - AMALFI</t>
  </si>
  <si>
    <t>5034 Antioquia - ANDES</t>
  </si>
  <si>
    <t>5036 Antioquia - ANGELÓPOLIS</t>
  </si>
  <si>
    <t>5038 Antioquia - ANGOSTURA</t>
  </si>
  <si>
    <t>5040 Antioquia - ANORÍ</t>
  </si>
  <si>
    <t>5042 Antioquia - SANTAFÉ DE ANTIOQUIA</t>
  </si>
  <si>
    <t>5044 Antioquia - ANZA</t>
  </si>
  <si>
    <t>5045 Antioquia - APARTADÓ</t>
  </si>
  <si>
    <t>5051 Antioquia - ARBOLETES</t>
  </si>
  <si>
    <t>5055 Antioquia - ARGELIA</t>
  </si>
  <si>
    <t>5059 Antioquia - ARMENIA</t>
  </si>
  <si>
    <t>5079 Antioquia - BARBOSA</t>
  </si>
  <si>
    <t>5086 Antioquia - BELMIRA</t>
  </si>
  <si>
    <t>5088 Antioquia - BELLO</t>
  </si>
  <si>
    <t>5091 Antioquia - BETANIA</t>
  </si>
  <si>
    <t>5093 Antioquia - BETULIA</t>
  </si>
  <si>
    <t>5101 Antioquia - CIUDAD BOLÍVAR</t>
  </si>
  <si>
    <t>5107 Antioquia - BRICEÑO</t>
  </si>
  <si>
    <t>5113 Antioquia - BURITICÁ</t>
  </si>
  <si>
    <t>5120 Antioquia - CÁCERES</t>
  </si>
  <si>
    <t>5125 Antioquia - CAICEDO</t>
  </si>
  <si>
    <t>5129 Antioquia - CALDAS</t>
  </si>
  <si>
    <t>5134 Antioquia - CAMPAMENTO</t>
  </si>
  <si>
    <t>5138 Antioquia - CAÑASGORDAS</t>
  </si>
  <si>
    <t>5142 Antioquia - CARACOLÍ</t>
  </si>
  <si>
    <t>5145 Antioquia - CARAMANTA</t>
  </si>
  <si>
    <t>5147 Antioquia - CAREPA</t>
  </si>
  <si>
    <t>5148 Antioquia - EL CARMEN DE VIBORAL</t>
  </si>
  <si>
    <t>5150 Antioquia - CAROLINA</t>
  </si>
  <si>
    <t>5154 Antioquia - CAUCASIA</t>
  </si>
  <si>
    <t>5172 Antioquia - CHIGORODÓ</t>
  </si>
  <si>
    <t>5190 Antioquia - CISNEROS</t>
  </si>
  <si>
    <t>5197 Antioquia - COCORNÁ</t>
  </si>
  <si>
    <t>5206 Antioquia - CONCEPCIÓN</t>
  </si>
  <si>
    <t>5209 Antioquia - CONCORDIA</t>
  </si>
  <si>
    <t>5212 Antioquia - COPACABANA</t>
  </si>
  <si>
    <t>5234 Antioquia - DABEIBA</t>
  </si>
  <si>
    <t>5237 Antioquia - DON MATÍAS</t>
  </si>
  <si>
    <t>5240 Antioquia - EBÉJICO</t>
  </si>
  <si>
    <t>5250 Antioquia - EL BAGRE</t>
  </si>
  <si>
    <t>5264 Antioquia - ENTRERRIOS</t>
  </si>
  <si>
    <t>5266 Antioquia - ENVIGADO</t>
  </si>
  <si>
    <t>5282 Antioquia - FREDONIA</t>
  </si>
  <si>
    <t>5284 Antioquia - FRONTINO</t>
  </si>
  <si>
    <t>5306 Antioquia - GIRALDO</t>
  </si>
  <si>
    <t>5308 Antioquia - GIRARDOTA</t>
  </si>
  <si>
    <t>5310 Antioquia - GÓMEZ PLATA</t>
  </si>
  <si>
    <t>5313 Antioquia - GRANADA</t>
  </si>
  <si>
    <t>5315 Antioquia - GUADALUPE</t>
  </si>
  <si>
    <t>5318 Antioquia - GUARNE</t>
  </si>
  <si>
    <t>5321 Antioquia - GUATAPE</t>
  </si>
  <si>
    <t>5347 Antioquia - HELICONIA</t>
  </si>
  <si>
    <t>5353 Antioquia - HISPANIA</t>
  </si>
  <si>
    <t>5360 Antioquia - ITAGUI</t>
  </si>
  <si>
    <t>5361 Antioquia - ITUANGO</t>
  </si>
  <si>
    <t>5364 Antioquia - JARDÍN</t>
  </si>
  <si>
    <t>5368 Antioquia - JERICÓ</t>
  </si>
  <si>
    <t>5376 Antioquia - LA CEJA</t>
  </si>
  <si>
    <t>5380 Antioquia - LA ESTRELLA</t>
  </si>
  <si>
    <t>5390 Antioquia - LA PINTADA</t>
  </si>
  <si>
    <t>5400 Antioquia - LA UNIÓN</t>
  </si>
  <si>
    <t>5411 Antioquia - LIBORINA</t>
  </si>
  <si>
    <t>5425 Antioquia - MACEO</t>
  </si>
  <si>
    <t>5440 Antioquia - MARINILLA</t>
  </si>
  <si>
    <t>5467 Antioquia - MONTEBELLO</t>
  </si>
  <si>
    <t>5475 Antioquia - MURINDÓ</t>
  </si>
  <si>
    <t>5480 Antioquia - MUTATÁ</t>
  </si>
  <si>
    <t>5483 Antioquia - NARIÑO</t>
  </si>
  <si>
    <t>5490 Antioquia - NECOCLÍ</t>
  </si>
  <si>
    <t>5495 Antioquia - NECHÍ</t>
  </si>
  <si>
    <t>5501 Antioquia - OLAYA</t>
  </si>
  <si>
    <t>5541 Antioquia - PEÑOL</t>
  </si>
  <si>
    <t>5543 Antioquia - PEQUE</t>
  </si>
  <si>
    <t>5576 Antioquia - PUEBLORRICO</t>
  </si>
  <si>
    <t>5579 Antioquia - PUERTO BERRÍO</t>
  </si>
  <si>
    <t>5585 Antioquia - PUERTO NARE</t>
  </si>
  <si>
    <t>5591 Antioquia - PUERTO TRIUNFO</t>
  </si>
  <si>
    <t>5604 Antioquia - REMEDIOS</t>
  </si>
  <si>
    <t>5607 Antioquia - RETIRO</t>
  </si>
  <si>
    <t>5615 Antioquia - RIONEGRO</t>
  </si>
  <si>
    <t>5628 Antioquia - SABANALARGA</t>
  </si>
  <si>
    <t>5631 Antioquia - SABANETA</t>
  </si>
  <si>
    <t>5642 Antioquia - SALGAR</t>
  </si>
  <si>
    <t>5647 Antioquia - SAN ANDRÉS</t>
  </si>
  <si>
    <t>5649 Antioquia - SAN CARLOS</t>
  </si>
  <si>
    <t>5652 Antioquia - SAN FRANCISCO</t>
  </si>
  <si>
    <t>5656 Antioquia - SAN JERÓNIMO</t>
  </si>
  <si>
    <t>5658 Antioquia - SAN JOSÉ DE LA MONTAÑA</t>
  </si>
  <si>
    <t>5659 Antioquia - SAN JUAN DE URABÁ</t>
  </si>
  <si>
    <t>5660 Antioquia - SAN LUIS</t>
  </si>
  <si>
    <t>5664 Antioquia - SAN PEDRO</t>
  </si>
  <si>
    <t>5665 Antioquia - SAN PEDRO DE URABA</t>
  </si>
  <si>
    <t>5667 Antioquia - SAN RAFAEL</t>
  </si>
  <si>
    <t>5670 Antioquia - SAN ROQUE</t>
  </si>
  <si>
    <t>5674 Antioquia - SAN VICENTE</t>
  </si>
  <si>
    <t>5679 Antioquia - SANTA BÁRBARA</t>
  </si>
  <si>
    <t>5686 Antioquia - SANTA ROSA DE OSOS</t>
  </si>
  <si>
    <t>5690 Antioquia - SANTO DOMINGO</t>
  </si>
  <si>
    <t>5697 Antioquia - EL SANTUARIO</t>
  </si>
  <si>
    <t>5736 Antioquia - SEGOVIA</t>
  </si>
  <si>
    <t>5756 Antioquia - SONSON</t>
  </si>
  <si>
    <t>5761 Antioquia - SOPETRÁN</t>
  </si>
  <si>
    <t>5789 Antioquia - TÁMESIS</t>
  </si>
  <si>
    <t>5790 Antioquia - TARAZÁ</t>
  </si>
  <si>
    <t>5792 Antioquia - TARSO</t>
  </si>
  <si>
    <t>5809 Antioquia - TITIRIBÍ</t>
  </si>
  <si>
    <t>5819 Antioquia - TOLEDO</t>
  </si>
  <si>
    <t>5837 Antioquia - TURBO</t>
  </si>
  <si>
    <t>5842 Antioquia - URAMITA</t>
  </si>
  <si>
    <t>5847 Antioquia - URRAO</t>
  </si>
  <si>
    <t>5854 Antioquia - VALDIVIA</t>
  </si>
  <si>
    <t>5856 Antioquia - VALPARAÍSO</t>
  </si>
  <si>
    <t>5858 Antioquia - VEGACHÍ</t>
  </si>
  <si>
    <t>5861 Antioquia - VENECIA</t>
  </si>
  <si>
    <t>5873 Antioquia - VIGÍA DEL FUERTE</t>
  </si>
  <si>
    <t>5885 Antioquia - YALÍ</t>
  </si>
  <si>
    <t>5887 Antioquia - YARUMAL</t>
  </si>
  <si>
    <t>5890 Antioquia - YOLOMBÓ</t>
  </si>
  <si>
    <t>5893 Antioquia - YONDÓ</t>
  </si>
  <si>
    <t>5895 Antioquia - ZARAGOZA</t>
  </si>
  <si>
    <t>8001 Atlántico - BARRANQUILLA</t>
  </si>
  <si>
    <t>8078 Atlántico - BARANOA</t>
  </si>
  <si>
    <t>8137 Atlántico - CAMPO DE LA CRUZ</t>
  </si>
  <si>
    <t>8141 Atlántico - CANDELARIA</t>
  </si>
  <si>
    <t>8296 Atlántico - GALAPA</t>
  </si>
  <si>
    <t>8372 Atlántico - JUAN DE ACOSTA</t>
  </si>
  <si>
    <t>8421 Atlántico - LURUACO</t>
  </si>
  <si>
    <t>8433 Atlántico - MALAMBO</t>
  </si>
  <si>
    <t>8436 Atlántico - MANATÍ</t>
  </si>
  <si>
    <t>8520 Atlántico - PALMAR DE VARELA</t>
  </si>
  <si>
    <t>8549 Atlántico - PIOJÓ</t>
  </si>
  <si>
    <t>8558 Atlántico - POLONUEVO</t>
  </si>
  <si>
    <t>8560 Atlántico - PONEDERA</t>
  </si>
  <si>
    <t>8573 Atlántico - PUERTO COLOMBIA</t>
  </si>
  <si>
    <t>8606 Atlántico - REPELÓN</t>
  </si>
  <si>
    <t>8634 Atlántico - SABANAGRANDE</t>
  </si>
  <si>
    <t>8638 Atlántico - SABANALARGA</t>
  </si>
  <si>
    <t>8675 Atlántico - SANTA LUCÍA</t>
  </si>
  <si>
    <t>8685 Atlántico - SANTO TOMÁS</t>
  </si>
  <si>
    <t>8758 Atlántico - SOLEDAD</t>
  </si>
  <si>
    <t>8770 Atlántico - SUAN</t>
  </si>
  <si>
    <t>8832 Atlántico - TUBARÁ</t>
  </si>
  <si>
    <t>8849 Atlántico - USIACURÍ</t>
  </si>
  <si>
    <t>11001 Bogotá D.C - BOGOTÁ D.C.</t>
  </si>
  <si>
    <t>13001 Bolívar - CARTAGENA</t>
  </si>
  <si>
    <t>13006 Bolívar - ACHÍ</t>
  </si>
  <si>
    <t>13030 Bolívar - ALTOS DEL ROSARIO</t>
  </si>
  <si>
    <t>13042 Bolívar - ARENAL</t>
  </si>
  <si>
    <t>13052 Bolívar - ARJONA</t>
  </si>
  <si>
    <t>13062 Bolívar - ARROYOHONDO</t>
  </si>
  <si>
    <t>13074 Bolívar - BARRANCO DE LOBA</t>
  </si>
  <si>
    <t>13140 Bolívar - CALAMAR</t>
  </si>
  <si>
    <t>13160 Bolívar - CANTAGALLO</t>
  </si>
  <si>
    <t>13188 Bolívar - CICUCO</t>
  </si>
  <si>
    <t>13212 Bolívar - CÓRDOBA</t>
  </si>
  <si>
    <t>13222 Bolívar - CLEMENCIA</t>
  </si>
  <si>
    <t>13244 Bolívar - EL CARMEN DE BOLÍVAR</t>
  </si>
  <si>
    <t>13248 Bolívar - EL GUAMO</t>
  </si>
  <si>
    <t>13268 Bolívar - EL PEÑÓN</t>
  </si>
  <si>
    <t>13300 Bolívar - HATILLO DE LOBA</t>
  </si>
  <si>
    <t>13430 Bolívar - MAGANGUÉ</t>
  </si>
  <si>
    <t>13433 Bolívar - MAHATES</t>
  </si>
  <si>
    <t>13440 Bolívar - MARGARITA</t>
  </si>
  <si>
    <t>13442 Bolívar - MARÍA LA BAJA</t>
  </si>
  <si>
    <t>13458 Bolívar - MONTECRISTO</t>
  </si>
  <si>
    <t>13468 Bolívar - MOMPÓS</t>
  </si>
  <si>
    <t>13473 Bolívar - MORALES</t>
  </si>
  <si>
    <t>13490 Bolívar - NOROSÍ</t>
  </si>
  <si>
    <t>13549 Bolívar - PINILLOS</t>
  </si>
  <si>
    <t>13580 Bolívar - REGIDOR</t>
  </si>
  <si>
    <t>13600 Bolívar - RÍO VIEJO</t>
  </si>
  <si>
    <t>13620 Bolívar - SAN CRISTÓBAL</t>
  </si>
  <si>
    <t>13647 Bolívar - SAN ESTANISLAO</t>
  </si>
  <si>
    <t>13650 Bolívar - SAN FERNANDO</t>
  </si>
  <si>
    <t>13654 Bolívar - SAN JACINTO</t>
  </si>
  <si>
    <t>13655 Bolívar - SAN JACINTO DEL CAUCA</t>
  </si>
  <si>
    <t>13657 Bolívar - SAN JUAN NEPOMUCENO</t>
  </si>
  <si>
    <t>13667 Bolívar - SAN MARTÍN DE LOBA</t>
  </si>
  <si>
    <t>13670 Bolívar - SAN PABLO</t>
  </si>
  <si>
    <t>13673 Bolívar - SANTA CATALINA</t>
  </si>
  <si>
    <t>13683 Bolívar - SANTA ROSA</t>
  </si>
  <si>
    <t>13688 Bolívar - SANTA ROSA DEL SUR</t>
  </si>
  <si>
    <t>13744 Bolívar - SIMITÍ</t>
  </si>
  <si>
    <t>13760 Bolívar - SOPLAVIENTO</t>
  </si>
  <si>
    <t>13780 Bolívar - TALAIGUA NUEVO</t>
  </si>
  <si>
    <t>13810 Bolívar - TIQUISIO</t>
  </si>
  <si>
    <t>13836 Bolívar - TURBACO</t>
  </si>
  <si>
    <t>13838 Bolívar - TURBANÁ</t>
  </si>
  <si>
    <t>13873 Bolívar - VILLANUEVA</t>
  </si>
  <si>
    <t>13894 Bolívar - ZAMBRANO</t>
  </si>
  <si>
    <t>15001 Boyacá - TUNJA</t>
  </si>
  <si>
    <t>15022 Boyacá - ALMEIDA</t>
  </si>
  <si>
    <t>15047 Boyacá - AQUITANIA</t>
  </si>
  <si>
    <t>15051 Boyacá - ARCABUCO</t>
  </si>
  <si>
    <t>15087 Boyacá - BELÉN</t>
  </si>
  <si>
    <t>15090 Boyacá - BERBEO</t>
  </si>
  <si>
    <t>15092 Boyacá - BETÉITIVA</t>
  </si>
  <si>
    <t>15097 Boyacá - BOAVITA</t>
  </si>
  <si>
    <t>15104 Boyacá - BOYACÁ</t>
  </si>
  <si>
    <t>15106 Boyacá - BRICEÑO</t>
  </si>
  <si>
    <t>15109 Boyacá - BUENAVISTA</t>
  </si>
  <si>
    <t>15114 Boyacá - BUSBANZÁ</t>
  </si>
  <si>
    <t>15131 Boyacá - CALDAS</t>
  </si>
  <si>
    <t>15135 Boyacá - CAMPOHERMOSO</t>
  </si>
  <si>
    <t>15162 Boyacá - CERINZA</t>
  </si>
  <si>
    <t>15172 Boyacá - CHINAVITA</t>
  </si>
  <si>
    <t>15176 Boyacá - CHIQUINQUIRÁ</t>
  </si>
  <si>
    <t>15180 Boyacá - CHISCAS</t>
  </si>
  <si>
    <t>15183 Boyacá - CHITA</t>
  </si>
  <si>
    <t>15185 Boyacá - CHITARAQUE</t>
  </si>
  <si>
    <t>15187 Boyacá - CHIVATÁ</t>
  </si>
  <si>
    <t>15189 Boyacá - CIÉNEGA</t>
  </si>
  <si>
    <t>15204 Boyacá - CÓMBITA</t>
  </si>
  <si>
    <t>15212 Boyacá - COPER</t>
  </si>
  <si>
    <t>15215 Boyacá - CORRALES</t>
  </si>
  <si>
    <t>15218 Boyacá - COVARACHÍA</t>
  </si>
  <si>
    <t>15223 Boyacá - CUBARÁ</t>
  </si>
  <si>
    <t>15224 Boyacá - CUCAITA</t>
  </si>
  <si>
    <t>15226 Boyacá - CUÍTIVA</t>
  </si>
  <si>
    <t>15232 Boyacá - CHÍQUIZA</t>
  </si>
  <si>
    <t>15236 Boyacá - CHIVOR</t>
  </si>
  <si>
    <t>15238 Boyacá - DUITAMA</t>
  </si>
  <si>
    <t>15244 Boyacá - EL COCUY</t>
  </si>
  <si>
    <t>15248 Boyacá - EL ESPINO</t>
  </si>
  <si>
    <t>15272 Boyacá - FIRAVITOBA</t>
  </si>
  <si>
    <t>15276 Boyacá - FLORESTA</t>
  </si>
  <si>
    <t>15293 Boyacá - GACHANTIVÁ</t>
  </si>
  <si>
    <t>15296 Boyacá - GAMEZA</t>
  </si>
  <si>
    <t>15299 Boyacá - GARAGOA</t>
  </si>
  <si>
    <t>15317 Boyacá - GUACAMAYAS</t>
  </si>
  <si>
    <t>15322 Boyacá - GUATEQUE</t>
  </si>
  <si>
    <t>15325 Boyacá - GUAYATÁ</t>
  </si>
  <si>
    <t>15332 Boyacá - GÜICÁN</t>
  </si>
  <si>
    <t>15362 Boyacá - IZA</t>
  </si>
  <si>
    <t>15367 Boyacá - JENESANO</t>
  </si>
  <si>
    <t>15368 Boyacá - JERICÓ</t>
  </si>
  <si>
    <t>15377 Boyacá - LABRANZAGRANDE</t>
  </si>
  <si>
    <t>15380 Boyacá - LA CAPILLA</t>
  </si>
  <si>
    <t>15401 Boyacá - LA VICTORIA</t>
  </si>
  <si>
    <t>15403 Boyacá - LA UVITA</t>
  </si>
  <si>
    <t>15407 Boyacá - VILLA DE LEYVA</t>
  </si>
  <si>
    <t>15425 Boyacá - MACANAL</t>
  </si>
  <si>
    <t>15442 Boyacá - MARIPÍ</t>
  </si>
  <si>
    <t>15455 Boyacá - MIRAFLORES</t>
  </si>
  <si>
    <t>15464 Boyacá - MONGUA</t>
  </si>
  <si>
    <t>15466 Boyacá - MONGUÍ</t>
  </si>
  <si>
    <t>15469 Boyacá - MONIQUIRÁ</t>
  </si>
  <si>
    <t>15476 Boyacá - MOTAVITA</t>
  </si>
  <si>
    <t>15480 Boyacá - MUZO</t>
  </si>
  <si>
    <t>15491 Boyacá - NOBSA</t>
  </si>
  <si>
    <t>15494 Boyacá - NUEVO COLÓN</t>
  </si>
  <si>
    <t>15500 Boyacá - OICATÁ</t>
  </si>
  <si>
    <t>15507 Boyacá - OTANCHE</t>
  </si>
  <si>
    <t>15511 Boyacá - PACHAVITA</t>
  </si>
  <si>
    <t>15514 Boyacá - PÁEZ</t>
  </si>
  <si>
    <t>15516 Boyacá - PAIPA</t>
  </si>
  <si>
    <t>15518 Boyacá - PAJARITO</t>
  </si>
  <si>
    <t>15522 Boyacá - PANQUEBA</t>
  </si>
  <si>
    <t>15531 Boyacá - PAUNA</t>
  </si>
  <si>
    <t>15533 Boyacá - PAYA</t>
  </si>
  <si>
    <t>15537 Boyacá - PAZ DE RÍO</t>
  </si>
  <si>
    <t>15542 Boyacá - PESCA</t>
  </si>
  <si>
    <t>15550 Boyacá - PISBA</t>
  </si>
  <si>
    <t>15572 Boyacá - PUERTO BOYACÁ</t>
  </si>
  <si>
    <t>15580 Boyacá - QUÍPAMA</t>
  </si>
  <si>
    <t>15599 Boyacá - RAMIRIQUÍ</t>
  </si>
  <si>
    <t>15600 Boyacá - RÁQUIRA</t>
  </si>
  <si>
    <t>15621 Boyacá - RONDÓN</t>
  </si>
  <si>
    <t>15632 Boyacá - SABOYÁ</t>
  </si>
  <si>
    <t>15638 Boyacá - SÁCHICA</t>
  </si>
  <si>
    <t>15646 Boyacá - SAMACÁ</t>
  </si>
  <si>
    <t>15660 Boyacá - SAN EDUARDO</t>
  </si>
  <si>
    <t>15664 Boyacá - SAN JOSÉ DE PARE</t>
  </si>
  <si>
    <t>15667 Boyacá - SAN LUIS DE GACENO</t>
  </si>
  <si>
    <t>15673 Boyacá - SAN MATEO</t>
  </si>
  <si>
    <t>15676 Boyacá - SAN MIGUEL DE SEMA</t>
  </si>
  <si>
    <t>15681 Boyacá - SAN PABLO DE BORBUR</t>
  </si>
  <si>
    <t>15686 Boyacá - SANTANA</t>
  </si>
  <si>
    <t>15690 Boyacá - SANTA MARÍA</t>
  </si>
  <si>
    <t>15693 Boyacá - SANTA ROSA DE VITERBO</t>
  </si>
  <si>
    <t>15696 Boyacá - SANTA SOFÍA</t>
  </si>
  <si>
    <t>15720 Boyacá - SATIVANORTE</t>
  </si>
  <si>
    <t>15723 Boyacá - SATIVASUR</t>
  </si>
  <si>
    <t>15740 Boyacá - SIACHOQUE</t>
  </si>
  <si>
    <t>15753 Boyacá - SOATÁ</t>
  </si>
  <si>
    <t>15755 Boyacá - SOCOTÁ</t>
  </si>
  <si>
    <t>15757 Boyacá - SOCHA</t>
  </si>
  <si>
    <t>15759 Boyacá - SOGAMOSO</t>
  </si>
  <si>
    <t>15761 Boyacá - SOMONDOCO</t>
  </si>
  <si>
    <t>15762 Boyacá - SORA</t>
  </si>
  <si>
    <t>15763 Boyacá - SOTAQUIRÁ</t>
  </si>
  <si>
    <t>15764 Boyacá - SORACÁ</t>
  </si>
  <si>
    <t>15774 Boyacá - SUSACÓN</t>
  </si>
  <si>
    <t>15776 Boyacá - SUTAMARCHÁN</t>
  </si>
  <si>
    <t>15778 Boyacá - SUTATENZA</t>
  </si>
  <si>
    <t>15790 Boyacá - TASCO</t>
  </si>
  <si>
    <t>15798 Boyacá - TENZA</t>
  </si>
  <si>
    <t>15804 Boyacá - TIBANÁ</t>
  </si>
  <si>
    <t>15806 Boyacá - TIBASOSA</t>
  </si>
  <si>
    <t>15808 Boyacá - TINJACÁ</t>
  </si>
  <si>
    <t>15810 Boyacá - TIPACOQUE</t>
  </si>
  <si>
    <t>15814 Boyacá - TOCA</t>
  </si>
  <si>
    <t>15816 Boyacá - TOGÜÍ</t>
  </si>
  <si>
    <t>15820 Boyacá - TÓPAGA</t>
  </si>
  <si>
    <t>15822 Boyacá - TOTA</t>
  </si>
  <si>
    <t>15832 Boyacá - TUNUNGUÁ</t>
  </si>
  <si>
    <t>15835 Boyacá - TURMEQUÉ</t>
  </si>
  <si>
    <t>15837 Boyacá - TUTA</t>
  </si>
  <si>
    <t>15839 Boyacá - TUTAZÁ</t>
  </si>
  <si>
    <t>15842 Boyacá - UMBITA</t>
  </si>
  <si>
    <t>15861 Boyacá - VENTAQUEMADA</t>
  </si>
  <si>
    <t>15879 Boyacá - VIRACACHÁ</t>
  </si>
  <si>
    <t>15897 Boyacá - ZETAQUIRA</t>
  </si>
  <si>
    <t>17001 Caldas - MANIZALES</t>
  </si>
  <si>
    <t>17013 Caldas - AGUADAS</t>
  </si>
  <si>
    <t>17042 Caldas - ANSERMA</t>
  </si>
  <si>
    <t>17050 Caldas - ARANZAZU</t>
  </si>
  <si>
    <t>17088 Caldas - BELALCÁZAR</t>
  </si>
  <si>
    <t>17174 Caldas - CHINCHINÁ</t>
  </si>
  <si>
    <t>17272 Caldas - FILADELFIA</t>
  </si>
  <si>
    <t>17380 Caldas - LA DORADA</t>
  </si>
  <si>
    <t>17388 Caldas - LA MERCED</t>
  </si>
  <si>
    <t>17433 Caldas - MANZANARES</t>
  </si>
  <si>
    <t>17442 Caldas - MARMATO</t>
  </si>
  <si>
    <t>17444 Caldas - MARQUETALIA</t>
  </si>
  <si>
    <t>17446 Caldas - MARULANDA</t>
  </si>
  <si>
    <t>17486 Caldas - NEIRA</t>
  </si>
  <si>
    <t>17495 Caldas - NORCASIA</t>
  </si>
  <si>
    <t>17513 Caldas - PÁCORA</t>
  </si>
  <si>
    <t>17524 Caldas - PALESTINA</t>
  </si>
  <si>
    <t>17541 Caldas - PENSILVANIA</t>
  </si>
  <si>
    <t>17614 Caldas - RIOSUCIO</t>
  </si>
  <si>
    <t>17616 Caldas - RISARALDA</t>
  </si>
  <si>
    <t>17653 Caldas - SALAMINA</t>
  </si>
  <si>
    <t>17662 Caldas - SAMANÁ</t>
  </si>
  <si>
    <t>17665 Caldas - SAN JOSÉ</t>
  </si>
  <si>
    <t>17777 Caldas - SUPÍA</t>
  </si>
  <si>
    <t>17867 Caldas - VICTORIA</t>
  </si>
  <si>
    <t>17873 Caldas - VILLAMARÍA</t>
  </si>
  <si>
    <t>17877 Caldas - VITERBO</t>
  </si>
  <si>
    <t>18001 Caquetá - FLORENCIA</t>
  </si>
  <si>
    <t>18029 Caquetá - ALBANIA</t>
  </si>
  <si>
    <t>18094 Caquetá - BELÉN DE LOS ANDAQUIES</t>
  </si>
  <si>
    <t>18150 Caquetá - CARTAGENA DEL CHAIRÁ</t>
  </si>
  <si>
    <t>18205 Caquetá - CURILLO</t>
  </si>
  <si>
    <t>18247 Caquetá - EL DONCELLO</t>
  </si>
  <si>
    <t>18256 Caquetá - EL PAUJIL</t>
  </si>
  <si>
    <t>18410 Caquetá - LA MONTAÑITA</t>
  </si>
  <si>
    <t>18460 Caquetá - MILÁN</t>
  </si>
  <si>
    <t>18479 Caquetá - MORELIA</t>
  </si>
  <si>
    <t>18592 Caquetá - PUERTO RICO</t>
  </si>
  <si>
    <t>18610 Caquetá - SAN JOSÉ DEL FRAGUA</t>
  </si>
  <si>
    <t>18753 Caquetá - SAN VICENTE DEL CAGUÁN</t>
  </si>
  <si>
    <t>18756 Caquetá - SOLANO</t>
  </si>
  <si>
    <t>18785 Caquetá - SOLITA</t>
  </si>
  <si>
    <t>18860 Caquetá - VALPARAÍSO</t>
  </si>
  <si>
    <t>19001 Cauca - POPAYÁN</t>
  </si>
  <si>
    <t>19022 Cauca - ALMAGUER</t>
  </si>
  <si>
    <t>19050 Cauca - ARGELIA</t>
  </si>
  <si>
    <t>19075 Cauca - BALBOA</t>
  </si>
  <si>
    <t>19100 Cauca - BOLÍVAR</t>
  </si>
  <si>
    <t>19110 Cauca - BUENOS AIRES</t>
  </si>
  <si>
    <t>19130 Cauca - CAJIBÍO</t>
  </si>
  <si>
    <t>19137 Cauca - CALDONO</t>
  </si>
  <si>
    <t>19142 Cauca - CALOTO</t>
  </si>
  <si>
    <t>19212 Cauca - CORINTO</t>
  </si>
  <si>
    <t>19256 Cauca - EL TAMBO</t>
  </si>
  <si>
    <t>19290 Cauca - FLORENCIA</t>
  </si>
  <si>
    <t>19300 Cauca - GUACHENE</t>
  </si>
  <si>
    <t>19318 Cauca - GUAPI</t>
  </si>
  <si>
    <t>19355 Cauca - INZÁ</t>
  </si>
  <si>
    <t>19364 Cauca - JAMBALÓ</t>
  </si>
  <si>
    <t>19392 Cauca - LA SIERRA</t>
  </si>
  <si>
    <t>19397 Cauca - LA VEGA</t>
  </si>
  <si>
    <t>19418 Cauca - LÓPEZ</t>
  </si>
  <si>
    <t>19450 Cauca - MERCADERES</t>
  </si>
  <si>
    <t>19455 Cauca - MIRANDA</t>
  </si>
  <si>
    <t>19473 Cauca - MORALES</t>
  </si>
  <si>
    <t>19513 Cauca - PADILLA</t>
  </si>
  <si>
    <t>19517 Cauca - PAEZ</t>
  </si>
  <si>
    <t>19532 Cauca - PATÍA</t>
  </si>
  <si>
    <t>19533 Cauca - PIAMONTE</t>
  </si>
  <si>
    <t>19548 Cauca - PIENDAMÓ</t>
  </si>
  <si>
    <t>19573 Cauca - PUERTO TEJADA</t>
  </si>
  <si>
    <t>19585 Cauca - PURACÉ</t>
  </si>
  <si>
    <t>19622 Cauca - ROSAS</t>
  </si>
  <si>
    <t>19693 Cauca - SAN SEBASTIÁN</t>
  </si>
  <si>
    <t>19698 Cauca - SANTANDER DE QUILICHAO</t>
  </si>
  <si>
    <t>19701 Cauca - SANTA ROSA</t>
  </si>
  <si>
    <t>19743 Cauca - SILVIA</t>
  </si>
  <si>
    <t>19760 Cauca - SOTARA</t>
  </si>
  <si>
    <t>19780 Cauca - SUÁREZ</t>
  </si>
  <si>
    <t>19785 Cauca - SUCRE</t>
  </si>
  <si>
    <t>19807 Cauca - TIMBÍO</t>
  </si>
  <si>
    <t>19809 Cauca - TIMBIQUÍ</t>
  </si>
  <si>
    <t>19821 Cauca - TORIBIO</t>
  </si>
  <si>
    <t>19824 Cauca - TOTORÓ</t>
  </si>
  <si>
    <t>19845 Cauca - VILLA RICA</t>
  </si>
  <si>
    <t>20001 Cesar - VALLEDUPAR</t>
  </si>
  <si>
    <t>20011 Cesar - AGUACHICA</t>
  </si>
  <si>
    <t>20013 Cesar - AGUSTÍN CODAZZI</t>
  </si>
  <si>
    <t>20032 Cesar - ASTREA</t>
  </si>
  <si>
    <t>20045 Cesar - BECERRIL</t>
  </si>
  <si>
    <t>20060 Cesar - BOSCONIA</t>
  </si>
  <si>
    <t>20175 Cesar - CHIMICHAGUA</t>
  </si>
  <si>
    <t>20178 Cesar - CHIRIGUANÁ</t>
  </si>
  <si>
    <t>20228 Cesar - CURUMANÍ</t>
  </si>
  <si>
    <t>20238 Cesar - EL COPEY</t>
  </si>
  <si>
    <t>20250 Cesar - EL PASO</t>
  </si>
  <si>
    <t>20295 Cesar - GAMARRA</t>
  </si>
  <si>
    <t>20310 Cesar - GONZÁLEZ</t>
  </si>
  <si>
    <t>20383 Cesar - LA GLORIA</t>
  </si>
  <si>
    <t>20400 Cesar - LA JAGUA DE IBIRICO</t>
  </si>
  <si>
    <t>20443 Cesar - MANAURE</t>
  </si>
  <si>
    <t>20517 Cesar - PAILITAS</t>
  </si>
  <si>
    <t>20550 Cesar - PELAYA</t>
  </si>
  <si>
    <t>20570 Cesar - PUEBLO BELLO</t>
  </si>
  <si>
    <t>20614 Cesar - RÍO DE ORO</t>
  </si>
  <si>
    <t>20621 Cesar - LA PAZ</t>
  </si>
  <si>
    <t>20710 Cesar - SAN ALBERTO</t>
  </si>
  <si>
    <t>20750 Cesar - SAN DIEGO</t>
  </si>
  <si>
    <t>20770 Cesar - SAN MARTÍN</t>
  </si>
  <si>
    <t>20787 Cesar - TAMALAMEQUE</t>
  </si>
  <si>
    <t>23001 Córdoba - MONTERÍA</t>
  </si>
  <si>
    <t>23068 Córdoba - AYAPEL</t>
  </si>
  <si>
    <t>23079 Córdoba - BUENAVISTA</t>
  </si>
  <si>
    <t>23090 Córdoba - CANALETE</t>
  </si>
  <si>
    <t>23162 Córdoba - CERETÉ</t>
  </si>
  <si>
    <t>23168 Córdoba - CHIMÁ</t>
  </si>
  <si>
    <t>23182 Córdoba - CHINÚ</t>
  </si>
  <si>
    <t>23189 Córdoba - CIÉNAGA DE ORO</t>
  </si>
  <si>
    <t>23300 Córdoba - COTORRA</t>
  </si>
  <si>
    <t>23350 Córdoba - LA APARTADA</t>
  </si>
  <si>
    <t>23417 Córdoba - LORICA</t>
  </si>
  <si>
    <t>23419 Córdoba - LOS CÓRDOBAS</t>
  </si>
  <si>
    <t>23464 Córdoba - MOMIL</t>
  </si>
  <si>
    <t>23466 Córdoba - MONTELÍBANO</t>
  </si>
  <si>
    <t>23500 Córdoba - MOÑITOS</t>
  </si>
  <si>
    <t>23555 Córdoba - PLANETA RICA</t>
  </si>
  <si>
    <t>23570 Córdoba - PUEBLO NUEVO</t>
  </si>
  <si>
    <t>23574 Córdoba - PUERTO ESCONDIDO</t>
  </si>
  <si>
    <t>23580 Córdoba - PUERTO LIBERTADOR</t>
  </si>
  <si>
    <t>23586 Córdoba - PURÍSIMA</t>
  </si>
  <si>
    <t>23660 Córdoba - SAHAGÚN</t>
  </si>
  <si>
    <t>23670 Córdoba - SAN ANDRÉS SOTAVENTO</t>
  </si>
  <si>
    <t>23672 Córdoba - SAN ANTERO</t>
  </si>
  <si>
    <t>23675 Córdoba - SAN BERNARDO DEL VIENTO</t>
  </si>
  <si>
    <t>23678 Córdoba - SAN CARLOS</t>
  </si>
  <si>
    <t>23682 Córdoba - SAN JOSE DE URE</t>
  </si>
  <si>
    <t>23686 Córdoba - SAN PELAYO</t>
  </si>
  <si>
    <t>23807 Córdoba - TIERRALTA</t>
  </si>
  <si>
    <t>23815 Córdoba - TUCHIN</t>
  </si>
  <si>
    <t>23855 Córdoba - VALENCIA</t>
  </si>
  <si>
    <t>25001 Cundinamarca - AGUA DE DIOS</t>
  </si>
  <si>
    <t>25019 Cundinamarca - ALBÁN</t>
  </si>
  <si>
    <t>25035 Cundinamarca - ANAPOIMA</t>
  </si>
  <si>
    <t>25040 Cundinamarca - ANOLAIMA</t>
  </si>
  <si>
    <t>25053 Cundinamarca - ARBELÁEZ</t>
  </si>
  <si>
    <t>25086 Cundinamarca - BELTRÁN</t>
  </si>
  <si>
    <t>25095 Cundinamarca - BITUIMA</t>
  </si>
  <si>
    <t>25099 Cundinamarca - BOJACÁ</t>
  </si>
  <si>
    <t>25120 Cundinamarca - CABRERA</t>
  </si>
  <si>
    <t>25123 Cundinamarca - CACHIPAY</t>
  </si>
  <si>
    <t>25126 Cundinamarca - CAJICÁ</t>
  </si>
  <si>
    <t>25148 Cundinamarca - CAPARRAPÍ</t>
  </si>
  <si>
    <t>25151 Cundinamarca - CAQUEZA</t>
  </si>
  <si>
    <t>25154 Cundinamarca - CARMEN DE CARUPA</t>
  </si>
  <si>
    <t>25168 Cundinamarca - CHAGUANÍ</t>
  </si>
  <si>
    <t>25175 Cundinamarca - CHÍA</t>
  </si>
  <si>
    <t>25178 Cundinamarca - CHIPAQUE</t>
  </si>
  <si>
    <t>25181 Cundinamarca - CHOACHÍ</t>
  </si>
  <si>
    <t>25183 Cundinamarca - CHOCONTÁ</t>
  </si>
  <si>
    <t>25200 Cundinamarca - COGUA</t>
  </si>
  <si>
    <t>25214 Cundinamarca - COTA</t>
  </si>
  <si>
    <t>25224 Cundinamarca - CUCUNUBÁ</t>
  </si>
  <si>
    <t>25245 Cundinamarca - EL COLEGIO</t>
  </si>
  <si>
    <t>25258 Cundinamarca - EL PEÑÓN</t>
  </si>
  <si>
    <t>25260 Cundinamarca - EL ROSAL</t>
  </si>
  <si>
    <t>25269 Cundinamarca - FACATATIVÁ</t>
  </si>
  <si>
    <t>25279 Cundinamarca - FOMEQUE</t>
  </si>
  <si>
    <t>25281 Cundinamarca - FOSCA</t>
  </si>
  <si>
    <t>25286 Cundinamarca - FUNZA</t>
  </si>
  <si>
    <t>25288 Cundinamarca - FÚQUENE</t>
  </si>
  <si>
    <t>25290 Cundinamarca - FUSAGASUGÁ</t>
  </si>
  <si>
    <t>25293 Cundinamarca - GACHALA</t>
  </si>
  <si>
    <t>25295 Cundinamarca - GACHANCIPÁ</t>
  </si>
  <si>
    <t>25297 Cundinamarca - GACHETÁ</t>
  </si>
  <si>
    <t>25299 Cundinamarca - GAMA</t>
  </si>
  <si>
    <t>25307 Cundinamarca - GIRARDOT</t>
  </si>
  <si>
    <t>25312 Cundinamarca - GRANADA</t>
  </si>
  <si>
    <t>25317 Cundinamarca - GUACHETÁ</t>
  </si>
  <si>
    <t>25320 Cundinamarca - GUADUAS</t>
  </si>
  <si>
    <t>25322 Cundinamarca - GUASCA</t>
  </si>
  <si>
    <t>25324 Cundinamarca - GUATAQUÍ</t>
  </si>
  <si>
    <t>25326 Cundinamarca - GUATAVITA</t>
  </si>
  <si>
    <t>25328 Cundinamarca - GUAYABAL DE SIQUIMA</t>
  </si>
  <si>
    <t>25335 Cundinamarca - GUAYABETAL</t>
  </si>
  <si>
    <t>25339 Cundinamarca - GUTIÉRREZ</t>
  </si>
  <si>
    <t>25368 Cundinamarca - JERUSALÉN</t>
  </si>
  <si>
    <t>25372 Cundinamarca - JUNÍN</t>
  </si>
  <si>
    <t>25377 Cundinamarca - LA CALERA</t>
  </si>
  <si>
    <t>25386 Cundinamarca - LA MESA</t>
  </si>
  <si>
    <t>25394 Cundinamarca - LA PALMA</t>
  </si>
  <si>
    <t>25398 Cundinamarca - LA PEÑA</t>
  </si>
  <si>
    <t>25402 Cundinamarca - LA VEGA</t>
  </si>
  <si>
    <t>25407 Cundinamarca - LENGUAZAQUE</t>
  </si>
  <si>
    <t>25426 Cundinamarca - MACHETA</t>
  </si>
  <si>
    <t>25430 Cundinamarca - MADRID</t>
  </si>
  <si>
    <t>25436 Cundinamarca - MANTA</t>
  </si>
  <si>
    <t>25438 Cundinamarca - MEDINA</t>
  </si>
  <si>
    <t>25473 Cundinamarca - MOSQUERA</t>
  </si>
  <si>
    <t>25483 Cundinamarca - NARIÑO</t>
  </si>
  <si>
    <t>25486 Cundinamarca - NEMOCÓN</t>
  </si>
  <si>
    <t>25488 Cundinamarca - NILO</t>
  </si>
  <si>
    <t>25489 Cundinamarca - NIMAIMA</t>
  </si>
  <si>
    <t>25491 Cundinamarca - NOCAIMA</t>
  </si>
  <si>
    <t>25506 Cundinamarca - VENECIA</t>
  </si>
  <si>
    <t>25513 Cundinamarca - PACHO</t>
  </si>
  <si>
    <t>25518 Cundinamarca - PAIME</t>
  </si>
  <si>
    <t>25524 Cundinamarca - PANDI</t>
  </si>
  <si>
    <t>25530 Cundinamarca - PARATEBUENO</t>
  </si>
  <si>
    <t>25535 Cundinamarca - PASCA</t>
  </si>
  <si>
    <t>25572 Cundinamarca - PUERTO SALGAR</t>
  </si>
  <si>
    <t>25580 Cundinamarca - PULÍ</t>
  </si>
  <si>
    <t>25592 Cundinamarca - QUEBRADANEGRA</t>
  </si>
  <si>
    <t>25594 Cundinamarca - QUETAME</t>
  </si>
  <si>
    <t>25596 Cundinamarca - QUIPILE</t>
  </si>
  <si>
    <t>25599 Cundinamarca - APULO</t>
  </si>
  <si>
    <t>25612 Cundinamarca - RICAURTE</t>
  </si>
  <si>
    <t>25645 Cundinamarca - SAN ANTONIO DEL TEQUENDAMA</t>
  </si>
  <si>
    <t>25649 Cundinamarca - SAN BERNARDO</t>
  </si>
  <si>
    <t>25653 Cundinamarca - SAN CAYETANO</t>
  </si>
  <si>
    <t>25658 Cundinamarca - SAN FRANCISCO</t>
  </si>
  <si>
    <t>25662 Cundinamarca - SAN JUAN DE RÍO SECO</t>
  </si>
  <si>
    <t>25718 Cundinamarca - SASAIMA</t>
  </si>
  <si>
    <t>25736 Cundinamarca - SESQUILÉ</t>
  </si>
  <si>
    <t>25740 Cundinamarca - SIBATÉ</t>
  </si>
  <si>
    <t>25743 Cundinamarca - SILVANIA</t>
  </si>
  <si>
    <t>25745 Cundinamarca - SIMIJACA</t>
  </si>
  <si>
    <t>25754 Cundinamarca - SOACHA</t>
  </si>
  <si>
    <t>25758 Cundinamarca - SOPÓ</t>
  </si>
  <si>
    <t>25769 Cundinamarca - SUBACHOQUE</t>
  </si>
  <si>
    <t>25772 Cundinamarca - SUESCA</t>
  </si>
  <si>
    <t>25777 Cundinamarca - SUPATÁ</t>
  </si>
  <si>
    <t>25779 Cundinamarca - SUSA</t>
  </si>
  <si>
    <t>25781 Cundinamarca - SUTATAUSA</t>
  </si>
  <si>
    <t>25785 Cundinamarca - TABIO</t>
  </si>
  <si>
    <t>25793 Cundinamarca - TAUSA</t>
  </si>
  <si>
    <t>25797 Cundinamarca - TENA</t>
  </si>
  <si>
    <t>25799 Cundinamarca - TENJO</t>
  </si>
  <si>
    <t>25805 Cundinamarca - TIBACUY</t>
  </si>
  <si>
    <t>25807 Cundinamarca - TIBIRITA</t>
  </si>
  <si>
    <t>25815 Cundinamarca - TOCAIMA</t>
  </si>
  <si>
    <t>25817 Cundinamarca - TOCANCIPÁ</t>
  </si>
  <si>
    <t>25823 Cundinamarca - TOPAIPÍ</t>
  </si>
  <si>
    <t>25839 Cundinamarca - UBALÁ</t>
  </si>
  <si>
    <t>25841 Cundinamarca - UBAQUE</t>
  </si>
  <si>
    <t>25843 Cundinamarca - VILLA DE SAN DIEGO DE UBATE</t>
  </si>
  <si>
    <t>25845 Cundinamarca - UNE</t>
  </si>
  <si>
    <t>25851 Cundinamarca - ÚTICA</t>
  </si>
  <si>
    <t>25862 Cundinamarca - VERGARA</t>
  </si>
  <si>
    <t>25867 Cundinamarca - VIANÍ</t>
  </si>
  <si>
    <t>25871 Cundinamarca - VILLAGÓMEZ</t>
  </si>
  <si>
    <t>25873 Cundinamarca - VILLAPINZÓN</t>
  </si>
  <si>
    <t>25875 Cundinamarca - VILLETA</t>
  </si>
  <si>
    <t>25878 Cundinamarca - VIOTÁ</t>
  </si>
  <si>
    <t>25885 Cundinamarca - YACOPÍ</t>
  </si>
  <si>
    <t>25898 Cundinamarca - ZIPACÓN</t>
  </si>
  <si>
    <t>25899 Cundinamarca - ZIPAQUIRÁ</t>
  </si>
  <si>
    <t>27001 Chocó - QUIBDÓ</t>
  </si>
  <si>
    <t>27006 Chocó - ACANDÍ</t>
  </si>
  <si>
    <t>27025 Chocó - ALTO BAUDO</t>
  </si>
  <si>
    <t>27050 Chocó - ATRATO</t>
  </si>
  <si>
    <t>27073 Chocó - BAGADÓ</t>
  </si>
  <si>
    <t>27075 Chocó - BAHÍA SOLANO</t>
  </si>
  <si>
    <t>27077 Chocó - BAJO BAUDÓ</t>
  </si>
  <si>
    <t>27086 Chocó - BELÉN DE BAJIRÁ</t>
  </si>
  <si>
    <t>27099 Chocó - BOJAYA</t>
  </si>
  <si>
    <t>27135 Chocó - EL CANTÓN DEL SAN PABLO</t>
  </si>
  <si>
    <t>27150 Chocó - CARMEN DEL DARIEN</t>
  </si>
  <si>
    <t>27160 Chocó - CÉRTEGUI</t>
  </si>
  <si>
    <t>27205 Chocó - CONDOTO</t>
  </si>
  <si>
    <t>27245 Chocó - EL CARMEN DE ATRATO</t>
  </si>
  <si>
    <t>27250 Chocó - EL LITORAL DEL SAN JUAN</t>
  </si>
  <si>
    <t>27361 Chocó - ISTMINA</t>
  </si>
  <si>
    <t>27372 Chocó - JURADÓ</t>
  </si>
  <si>
    <t>27413 Chocó - LLORÓ</t>
  </si>
  <si>
    <t>27425 Chocó - MEDIO ATRATO</t>
  </si>
  <si>
    <t>27430 Chocó - MEDIO BAUDÓ</t>
  </si>
  <si>
    <t>27450 Chocó - MEDIO SAN JUAN</t>
  </si>
  <si>
    <t>27491 Chocó - NÓVITA</t>
  </si>
  <si>
    <t>27495 Chocó - NUQUÍ</t>
  </si>
  <si>
    <t>27580 Chocó - RÍO IRO</t>
  </si>
  <si>
    <t>27600 Chocó - RÍO QUITO</t>
  </si>
  <si>
    <t>27615 Chocó - RIOSUCIO</t>
  </si>
  <si>
    <t>27660 Chocó - SAN JOSÉ DEL PALMAR</t>
  </si>
  <si>
    <t>27745 Chocó - SIPÍ</t>
  </si>
  <si>
    <t>27787 Chocó - TADÓ</t>
  </si>
  <si>
    <t>27800 Chocó - UNGUÍA</t>
  </si>
  <si>
    <t>27810 Chocó - UNIÓN PANAMERICANA</t>
  </si>
  <si>
    <t>41001 Huila - NEIVA</t>
  </si>
  <si>
    <t>41006 Huila - ACEVEDO</t>
  </si>
  <si>
    <t>41013 Huila - AGRADO</t>
  </si>
  <si>
    <t>41016 Huila - AIPE</t>
  </si>
  <si>
    <t>41020 Huila - ALGECIRAS</t>
  </si>
  <si>
    <t>41026 Huila - ALTAMIRA</t>
  </si>
  <si>
    <t>41078 Huila - BARAYA</t>
  </si>
  <si>
    <t>41132 Huila - CAMPOALEGRE</t>
  </si>
  <si>
    <t>41206 Huila - COLOMBIA</t>
  </si>
  <si>
    <t>41244 Huila - ELÍAS</t>
  </si>
  <si>
    <t>41298 Huila - GARZÓN</t>
  </si>
  <si>
    <t>41306 Huila - GIGANTE</t>
  </si>
  <si>
    <t>41319 Huila - GUADALUPE</t>
  </si>
  <si>
    <t>41349 Huila - HOBO</t>
  </si>
  <si>
    <t>41357 Huila - IQUIRA</t>
  </si>
  <si>
    <t>41359 Huila - ISNOS</t>
  </si>
  <si>
    <t>41378 Huila - LA ARGENTINA</t>
  </si>
  <si>
    <t>41396 Huila - LA PLATA</t>
  </si>
  <si>
    <t>41483 Huila - NÁTAGA</t>
  </si>
  <si>
    <t>41503 Huila - OPORAPA</t>
  </si>
  <si>
    <t>41518 Huila - PAICOL</t>
  </si>
  <si>
    <t>41524 Huila - PALERMO</t>
  </si>
  <si>
    <t>41530 Huila - PALESTINA</t>
  </si>
  <si>
    <t>41548 Huila - PITAL</t>
  </si>
  <si>
    <t>41551 Huila - PITALITO</t>
  </si>
  <si>
    <t>41615 Huila - RIVERA</t>
  </si>
  <si>
    <t>41660 Huila - SALADOBLANCO</t>
  </si>
  <si>
    <t>41668 Huila - SAN AGUSTÍN</t>
  </si>
  <si>
    <t>41676 Huila - SANTA MARÍA</t>
  </si>
  <si>
    <t>41770 Huila - SUAZA</t>
  </si>
  <si>
    <t>41791 Huila - TARQUI</t>
  </si>
  <si>
    <t>41797 Huila - TESALIA</t>
  </si>
  <si>
    <t>41799 Huila - TELLO</t>
  </si>
  <si>
    <t>41801 Huila - TERUEL</t>
  </si>
  <si>
    <t>41807 Huila - TIMANÁ</t>
  </si>
  <si>
    <t>41872 Huila - VILLAVIEJA</t>
  </si>
  <si>
    <t>41885 Huila - YAGUARÁ</t>
  </si>
  <si>
    <t>44001 Guajira - RIOHACHA</t>
  </si>
  <si>
    <t>44035 Guajira - ALBANIA</t>
  </si>
  <si>
    <t>44078 Guajira - BARRANCAS</t>
  </si>
  <si>
    <t>44090 Guajira - DIBULLA</t>
  </si>
  <si>
    <t>44098 Guajira - DISTRACCIÓN</t>
  </si>
  <si>
    <t>44110 Guajira - EL MOLINO</t>
  </si>
  <si>
    <t>44279 Guajira - FONSECA</t>
  </si>
  <si>
    <t>44378 Guajira - HATONUEVO</t>
  </si>
  <si>
    <t>44420 Guajira - LA JAGUA DEL PILAR</t>
  </si>
  <si>
    <t>44430 Guajira - MAICAO</t>
  </si>
  <si>
    <t>44560 Guajira - MANAURE</t>
  </si>
  <si>
    <t>44650 Guajira - SAN JUAN DEL CESAR</t>
  </si>
  <si>
    <t>44847 Guajira - URIBIA</t>
  </si>
  <si>
    <t>44855 Guajira - URUMITA</t>
  </si>
  <si>
    <t>44874 Guajira - VILLANUEVA</t>
  </si>
  <si>
    <t>47001 Magdalena - SANTA MARTA</t>
  </si>
  <si>
    <t>47030 Magdalena - ALGARROBO</t>
  </si>
  <si>
    <t>47053 Magdalena - ARACATACA</t>
  </si>
  <si>
    <t>47058 Magdalena - ARIGUANÍ</t>
  </si>
  <si>
    <t>47161 Magdalena - CERRO SAN ANTONIO</t>
  </si>
  <si>
    <t>47170 Magdalena - CHIBOLO</t>
  </si>
  <si>
    <t>47189 Magdalena - CIÉNAGA</t>
  </si>
  <si>
    <t>47205 Magdalena - CONCORDIA</t>
  </si>
  <si>
    <t>47245 Magdalena - EL BANCO</t>
  </si>
  <si>
    <t>47258 Magdalena - EL PIÑON</t>
  </si>
  <si>
    <t>47268 Magdalena - EL RETÉN</t>
  </si>
  <si>
    <t>47288 Magdalena - FUNDACIÓN</t>
  </si>
  <si>
    <t>47318 Magdalena - GUAMAL</t>
  </si>
  <si>
    <t>47460 Magdalena - NUEVA GRANADA</t>
  </si>
  <si>
    <t>47541 Magdalena - PEDRAZA</t>
  </si>
  <si>
    <t>47545 Magdalena - PIJIÑO DEL CARMEN</t>
  </si>
  <si>
    <t>47551 Magdalena - PIVIJAY</t>
  </si>
  <si>
    <t>47555 Magdalena - PLATO</t>
  </si>
  <si>
    <t>47570 Magdalena - PUEBLOVIEJO</t>
  </si>
  <si>
    <t>47605 Magdalena - REMOLINO</t>
  </si>
  <si>
    <t>47660 Magdalena - SABANAS DE SAN ANGEL</t>
  </si>
  <si>
    <t>47675 Magdalena - SALAMINA</t>
  </si>
  <si>
    <t>47692 Magdalena - SAN SEBASTIÁN DE BUENAVISTA</t>
  </si>
  <si>
    <t>47703 Magdalena - SAN ZENÓN</t>
  </si>
  <si>
    <t>47707 Magdalena - SANTA ANA</t>
  </si>
  <si>
    <t>47720 Magdalena - SANTA BÁRBARA DE PINTO</t>
  </si>
  <si>
    <t>47745 Magdalena - SITIONUEVO</t>
  </si>
  <si>
    <t>47798 Magdalena - TENERIFE</t>
  </si>
  <si>
    <t>47960 Magdalena - ZAPAYÁN</t>
  </si>
  <si>
    <t>47980 Magdalena - ZONA BANANERA</t>
  </si>
  <si>
    <t>50001 Meta - VILLAVICENCIO</t>
  </si>
  <si>
    <t>50006 Meta - ACACÍAS</t>
  </si>
  <si>
    <t>50110 Meta - BARRANCA DE UPÍA</t>
  </si>
  <si>
    <t>50124 Meta - CABUYARO</t>
  </si>
  <si>
    <t>50150 Meta - CASTILLA LA NUEVA</t>
  </si>
  <si>
    <t>50223 Meta - CUBARRAL</t>
  </si>
  <si>
    <t>50226 Meta - CUMARAL</t>
  </si>
  <si>
    <t>50245 Meta - EL CALVARIO</t>
  </si>
  <si>
    <t>50251 Meta - EL CASTILLO</t>
  </si>
  <si>
    <t>50270 Meta - EL DORADO</t>
  </si>
  <si>
    <t>50287 Meta - FUENTE DE ORO</t>
  </si>
  <si>
    <t>50313 Meta - GRANADA</t>
  </si>
  <si>
    <t>50318 Meta - GUAMAL</t>
  </si>
  <si>
    <t>50325 Meta - MAPIRIPÁN</t>
  </si>
  <si>
    <t>50330 Meta - MESETAS</t>
  </si>
  <si>
    <t>50350 Meta - LA MACARENA</t>
  </si>
  <si>
    <t>50370 Meta - URIBE</t>
  </si>
  <si>
    <t>50400 Meta - LEJANÍAS</t>
  </si>
  <si>
    <t>50450 Meta - PUERTO CONCORDIA</t>
  </si>
  <si>
    <t>50568 Meta - PUERTO GAITÁN</t>
  </si>
  <si>
    <t>50573 Meta - PUERTO LÓPEZ</t>
  </si>
  <si>
    <t>50577 Meta - PUERTO LLERAS</t>
  </si>
  <si>
    <t>50590 Meta - PUERTO RICO</t>
  </si>
  <si>
    <t>50606 Meta - RESTREPO</t>
  </si>
  <si>
    <t>50680 Meta - SAN CARLOS DE GUAROA</t>
  </si>
  <si>
    <t>50683 Meta - SAN JUAN DE ARAMA</t>
  </si>
  <si>
    <t>50686 Meta - SAN JUANITO</t>
  </si>
  <si>
    <t>50689 Meta - SAN MARTÍN</t>
  </si>
  <si>
    <t>50711 Meta - VISTAHERMOSA</t>
  </si>
  <si>
    <t>52001 Nariño - PASTO</t>
  </si>
  <si>
    <t>52019 Nariño - ALBÁN</t>
  </si>
  <si>
    <t>52022 Nariño - ALDANA</t>
  </si>
  <si>
    <t>52036 Nariño - ANCUYÁ</t>
  </si>
  <si>
    <t>52051 Nariño - ARBOLEDA</t>
  </si>
  <si>
    <t>52079 Nariño - BARBACOAS</t>
  </si>
  <si>
    <t>52083 Nariño - BELÉN</t>
  </si>
  <si>
    <t>52110 Nariño - BUESACO</t>
  </si>
  <si>
    <t>52203 Nariño - COLÓN</t>
  </si>
  <si>
    <t>52207 Nariño - CONSACA</t>
  </si>
  <si>
    <t>52210 Nariño - CONTADERO</t>
  </si>
  <si>
    <t>52215 Nariño - CÓRDOBA</t>
  </si>
  <si>
    <t>52224 Nariño - CUASPUD</t>
  </si>
  <si>
    <t>52227 Nariño - CUMBAL</t>
  </si>
  <si>
    <t>52233 Nariño - CUMBITARA</t>
  </si>
  <si>
    <t>52240 Nariño - CHACHAGÜÍ</t>
  </si>
  <si>
    <t>52250 Nariño - EL CHARCO</t>
  </si>
  <si>
    <t>52254 Nariño - EL PEÑOL</t>
  </si>
  <si>
    <t>52256 Nariño - EL ROSARIO</t>
  </si>
  <si>
    <t>52258 Nariño - EL TABLÓN DE GÓMEZ</t>
  </si>
  <si>
    <t>52260 Nariño - EL TAMBO</t>
  </si>
  <si>
    <t>52287 Nariño - FUNES</t>
  </si>
  <si>
    <t>52317 Nariño - GUACHUCAL</t>
  </si>
  <si>
    <t>52320 Nariño - GUAITARILLA</t>
  </si>
  <si>
    <t>52323 Nariño - GUALMATÁN</t>
  </si>
  <si>
    <t>52352 Nariño - ILES</t>
  </si>
  <si>
    <t>52354 Nariño - IMUÉS</t>
  </si>
  <si>
    <t>52356 Nariño - IPIALES</t>
  </si>
  <si>
    <t>52378 Nariño - LA CRUZ</t>
  </si>
  <si>
    <t>52381 Nariño - LA FLORIDA</t>
  </si>
  <si>
    <t>52385 Nariño - LA LLANADA</t>
  </si>
  <si>
    <t>52390 Nariño - LA TOLA</t>
  </si>
  <si>
    <t>52399 Nariño - LA UNIÓN</t>
  </si>
  <si>
    <t>52405 Nariño - LEIVA</t>
  </si>
  <si>
    <t>52411 Nariño - LINARES</t>
  </si>
  <si>
    <t>52418 Nariño - LOS ANDES</t>
  </si>
  <si>
    <t>52427 Nariño - MAGÜI</t>
  </si>
  <si>
    <t>52435 Nariño - MALLAMA</t>
  </si>
  <si>
    <t>52473 Nariño - MOSQUERA</t>
  </si>
  <si>
    <t>52480 Nariño - NARIÑO</t>
  </si>
  <si>
    <t>52490 Nariño - OLAYA HERRERA</t>
  </si>
  <si>
    <t>52506 Nariño - OSPINA</t>
  </si>
  <si>
    <t>52520 Nariño - FRANCISCO PIZARRO</t>
  </si>
  <si>
    <t>52540 Nariño - POLICARPA</t>
  </si>
  <si>
    <t>52560 Nariño - POTOSÍ</t>
  </si>
  <si>
    <t>52565 Nariño - PROVIDENCIA</t>
  </si>
  <si>
    <t>52573 Nariño - PUERRES</t>
  </si>
  <si>
    <t>52585 Nariño - PUPIALES</t>
  </si>
  <si>
    <t>52612 Nariño - RICAURTE</t>
  </si>
  <si>
    <t>52621 Nariño - ROBERTO PAYÁN</t>
  </si>
  <si>
    <t>52678 Nariño - SAMANIEGO</t>
  </si>
  <si>
    <t>52683 Nariño - SANDONÁ</t>
  </si>
  <si>
    <t>52685 Nariño - SAN BERNARDO</t>
  </si>
  <si>
    <t>52687 Nariño - SAN LORENZO</t>
  </si>
  <si>
    <t>52693 Nariño - SAN PABLO</t>
  </si>
  <si>
    <t>52694 Nariño - SAN PEDRO DE CARTAGO</t>
  </si>
  <si>
    <t>52696 Nariño - SANTA BÁRBARA</t>
  </si>
  <si>
    <t>52699 Nariño - SANTACRUZ</t>
  </si>
  <si>
    <t>52720 Nariño - SAPUYES</t>
  </si>
  <si>
    <t>52786 Nariño - TAMINANGO</t>
  </si>
  <si>
    <t>52788 Nariño - TANGUA</t>
  </si>
  <si>
    <t>52835 Nariño - TUMACO</t>
  </si>
  <si>
    <t>52838 Nariño - TÚQUERRES</t>
  </si>
  <si>
    <t>52885 Nariño - YACUANQUER</t>
  </si>
  <si>
    <t>54001 Norte de Santander - CÚCUTA</t>
  </si>
  <si>
    <t>54003 Norte de Santander - ABREGO</t>
  </si>
  <si>
    <t>54051 Norte de Santander - ARBOLEDAS</t>
  </si>
  <si>
    <t>54099 Norte de Santander - BOCHALEMA</t>
  </si>
  <si>
    <t>54109 Norte de Santander - BUCARASICA</t>
  </si>
  <si>
    <t>54125 Norte de Santander - CÁCOTA</t>
  </si>
  <si>
    <t>54128 Norte de Santander - CACHIRÁ</t>
  </si>
  <si>
    <t>54172 Norte de Santander - CHINÁCOTA</t>
  </si>
  <si>
    <t>54174 Norte de Santander - CHITAGÁ</t>
  </si>
  <si>
    <t>54206 Norte de Santander - CONVENCIÓN</t>
  </si>
  <si>
    <t>54223 Norte de Santander - CUCUTILLA</t>
  </si>
  <si>
    <t>54239 Norte de Santander - DURANIA</t>
  </si>
  <si>
    <t>54245 Norte de Santander - EL CARMEN</t>
  </si>
  <si>
    <t>54250 Norte de Santander - EL TARRA</t>
  </si>
  <si>
    <t>54261 Norte de Santander - EL ZULIA</t>
  </si>
  <si>
    <t>54313 Norte de Santander - GRAMALOTE</t>
  </si>
  <si>
    <t>54344 Norte de Santander - HACARÍ</t>
  </si>
  <si>
    <t>54347 Norte de Santander - HERRÁN</t>
  </si>
  <si>
    <t>54377 Norte de Santander - LABATECA</t>
  </si>
  <si>
    <t>54385 Norte de Santander - LA ESPERANZA</t>
  </si>
  <si>
    <t>54398 Norte de Santander - LA PLAYA</t>
  </si>
  <si>
    <t>54405 Norte de Santander - LOS PATIOS</t>
  </si>
  <si>
    <t>54418 Norte de Santander - LOURDES</t>
  </si>
  <si>
    <t>54480 Norte de Santander - MUTISCUA</t>
  </si>
  <si>
    <t>54498 Norte de Santander - OCAÑA</t>
  </si>
  <si>
    <t>54518 Norte de Santander - PAMPLONA</t>
  </si>
  <si>
    <t>54520 Norte de Santander - PAMPLONITA</t>
  </si>
  <si>
    <t>54553 Norte de Santander - PUERTO SANTANDER</t>
  </si>
  <si>
    <t>54599 Norte de Santander - RAGONVALIA</t>
  </si>
  <si>
    <t>54660 Norte de Santander - SALAZAR</t>
  </si>
  <si>
    <t>54670 Norte de Santander - SAN CALIXTO</t>
  </si>
  <si>
    <t>54673 Norte de Santander - SAN CAYETANO</t>
  </si>
  <si>
    <t>54680 Norte de Santander - SANTIAGO</t>
  </si>
  <si>
    <t>54720 Norte de Santander - SARDINATA</t>
  </si>
  <si>
    <t>54743 Norte de Santander - SILOS</t>
  </si>
  <si>
    <t>54800 Norte de Santander - TEORAMA</t>
  </si>
  <si>
    <t>54810 Norte de Santander - TIBÚ</t>
  </si>
  <si>
    <t>54820 Norte de Santander - TOLEDO</t>
  </si>
  <si>
    <t>54871 Norte de Santander - VILLA CARO</t>
  </si>
  <si>
    <t>54874 Norte de Santander - VILLA DEL ROSARIO</t>
  </si>
  <si>
    <t>63001 Quindio - ARMENIA</t>
  </si>
  <si>
    <t>63111 Quindio - BUENAVISTA</t>
  </si>
  <si>
    <t>63130 Quindio - CALARCA</t>
  </si>
  <si>
    <t>63190 Quindio - CIRCASIA</t>
  </si>
  <si>
    <t>63212 Quindio - CÓRDOBA</t>
  </si>
  <si>
    <t>63272 Quindio - FILANDIA</t>
  </si>
  <si>
    <t>63302 Quindio - GÉNOVA</t>
  </si>
  <si>
    <t>63401 Quindio - LA TEBAIDA</t>
  </si>
  <si>
    <t>63470 Quindio - MONTENEGRO</t>
  </si>
  <si>
    <t>63548 Quindio - PIJAO</t>
  </si>
  <si>
    <t>63594 Quindio - QUIMBAYA</t>
  </si>
  <si>
    <t>63690 Quindio - SALENTO</t>
  </si>
  <si>
    <t>66001 Risaralda - PEREIRA</t>
  </si>
  <si>
    <t>66045 Risaralda - APÍA</t>
  </si>
  <si>
    <t>66075 Risaralda - BALBOA</t>
  </si>
  <si>
    <t>66088 Risaralda - BELÉN DE UMBRÍA</t>
  </si>
  <si>
    <t>66170 Risaralda - DOSQUEBRADAS</t>
  </si>
  <si>
    <t>66318 Risaralda - GUÁTICA</t>
  </si>
  <si>
    <t>66383 Risaralda - LA CELIA</t>
  </si>
  <si>
    <t>66400 Risaralda - LA VIRGINIA</t>
  </si>
  <si>
    <t>66440 Risaralda - MARSELLA</t>
  </si>
  <si>
    <t>66456 Risaralda - MISTRATÓ</t>
  </si>
  <si>
    <t>66572 Risaralda - PUEBLO RICO</t>
  </si>
  <si>
    <t>66594 Risaralda - QUINCHÍA</t>
  </si>
  <si>
    <t>66682 Risaralda - SANTA ROSA DE CABAL</t>
  </si>
  <si>
    <t>66687 Risaralda - SANTUARIO</t>
  </si>
  <si>
    <t>68001 Santander - BUCARAMANGA</t>
  </si>
  <si>
    <t>68013 Santander - AGUADA</t>
  </si>
  <si>
    <t>68020 Santander - ALBANIA</t>
  </si>
  <si>
    <t>68051 Santander - ARATOCA</t>
  </si>
  <si>
    <t>68077 Santander - BARBOSA</t>
  </si>
  <si>
    <t>68079 Santander - BARICHARA</t>
  </si>
  <si>
    <t>68081 Santander - BARRANCABERMEJA</t>
  </si>
  <si>
    <t>68092 Santander - BETULIA</t>
  </si>
  <si>
    <t>68101 Santander - BOLÍVAR</t>
  </si>
  <si>
    <t>68121 Santander - CABRERA</t>
  </si>
  <si>
    <t>68132 Santander - CALIFORNIA</t>
  </si>
  <si>
    <t>68147 Santander - CAPITANEJO</t>
  </si>
  <si>
    <t>68152 Santander - CARCASÍ</t>
  </si>
  <si>
    <t>68160 Santander - CEPITÁ</t>
  </si>
  <si>
    <t>68162 Santander - CERRITO</t>
  </si>
  <si>
    <t>68167 Santander - CHARALÁ</t>
  </si>
  <si>
    <t>68169 Santander - CHARTA</t>
  </si>
  <si>
    <t>68176 Santander - CHIMA</t>
  </si>
  <si>
    <t>68179 Santander - CHIPATÁ</t>
  </si>
  <si>
    <t>68190 Santander - CIMITARRA</t>
  </si>
  <si>
    <t>68207 Santander - CONCEPCIÓN</t>
  </si>
  <si>
    <t>68209 Santander - CONFINES</t>
  </si>
  <si>
    <t>68211 Santander - CONTRATACIÓN</t>
  </si>
  <si>
    <t>68217 Santander - COROMORO</t>
  </si>
  <si>
    <t>68229 Santander - CURITÍ</t>
  </si>
  <si>
    <t>68235 Santander - EL CARMEN DE CHUCURÍ</t>
  </si>
  <si>
    <t>68245 Santander - EL GUACAMAYO</t>
  </si>
  <si>
    <t>68250 Santander - EL PEÑÓN</t>
  </si>
  <si>
    <t>68255 Santander - EL PLAYÓN</t>
  </si>
  <si>
    <t>68264 Santander - ENCINO</t>
  </si>
  <si>
    <t>68266 Santander - ENCISO</t>
  </si>
  <si>
    <t>68271 Santander - FLORIÁN</t>
  </si>
  <si>
    <t>68276 Santander - FLORIDABLANCA</t>
  </si>
  <si>
    <t>68296 Santander - GALÁN</t>
  </si>
  <si>
    <t>68298 Santander - GAMBITA</t>
  </si>
  <si>
    <t>68307 Santander - GIRÓN</t>
  </si>
  <si>
    <t>68318 Santander - GUACA</t>
  </si>
  <si>
    <t>68320 Santander - GUADALUPE</t>
  </si>
  <si>
    <t>68322 Santander - GUAPOTÁ</t>
  </si>
  <si>
    <t>68324 Santander - GUAVATÁ</t>
  </si>
  <si>
    <t>68327 Santander - GÜEPSA</t>
  </si>
  <si>
    <t>68344 Santander - HATO</t>
  </si>
  <si>
    <t>68368 Santander - JESÚS MARÍA</t>
  </si>
  <si>
    <t>68370 Santander - JORDÁN</t>
  </si>
  <si>
    <t>68377 Santander - LA BELLEZA</t>
  </si>
  <si>
    <t>68385 Santander - LANDÁZURI</t>
  </si>
  <si>
    <t>68397 Santander - LA PAZ</t>
  </si>
  <si>
    <t>68406 Santander - LEBRÍJA</t>
  </si>
  <si>
    <t>68418 Santander - LOS SANTOS</t>
  </si>
  <si>
    <t>68425 Santander - MACARAVITA</t>
  </si>
  <si>
    <t>68432 Santander - MÁLAGA</t>
  </si>
  <si>
    <t>68444 Santander - MATANZA</t>
  </si>
  <si>
    <t>68464 Santander - MOGOTES</t>
  </si>
  <si>
    <t>68468 Santander - MOLAGAVITA</t>
  </si>
  <si>
    <t>68498 Santander - OCAMONTE</t>
  </si>
  <si>
    <t>68500 Santander - OIBA</t>
  </si>
  <si>
    <t>68502 Santander - ONZAGA</t>
  </si>
  <si>
    <t>68522 Santander - PALMAR</t>
  </si>
  <si>
    <t>68524 Santander - PALMAS DEL SOCORRO</t>
  </si>
  <si>
    <t>68533 Santander - PÁRAMO</t>
  </si>
  <si>
    <t>68547 Santander - PIEDECUESTA</t>
  </si>
  <si>
    <t>68549 Santander - PINCHOTE</t>
  </si>
  <si>
    <t>68572 Santander - PUENTE NACIONAL</t>
  </si>
  <si>
    <t>68573 Santander - PUERTO PARRA</t>
  </si>
  <si>
    <t>68575 Santander - PUERTO WILCHES</t>
  </si>
  <si>
    <t>68615 Santander - RIONEGRO</t>
  </si>
  <si>
    <t>68655 Santander - SABANA DE TORRES</t>
  </si>
  <si>
    <t>68669 Santander - SAN ANDRÉS</t>
  </si>
  <si>
    <t>68673 Santander - SAN BENITO</t>
  </si>
  <si>
    <t>68679 Santander - SAN GIL</t>
  </si>
  <si>
    <t>68682 Santander - SAN JOAQUÍN</t>
  </si>
  <si>
    <t>68684 Santander - SAN JOSÉ DE MIRANDA</t>
  </si>
  <si>
    <t>68686 Santander - SAN MIGUEL</t>
  </si>
  <si>
    <t>68689 Santander - SAN VICENTE DE CHUCURÍ</t>
  </si>
  <si>
    <t>68705 Santander - SANTA BÁRBARA</t>
  </si>
  <si>
    <t>68720 Santander - SANTA HELENA DEL OPÓN</t>
  </si>
  <si>
    <t>68745 Santander - SIMACOTA</t>
  </si>
  <si>
    <t>68755 Santander - SOCORRO</t>
  </si>
  <si>
    <t>68770 Santander - SUAITA</t>
  </si>
  <si>
    <t>68773 Santander - SUCRE</t>
  </si>
  <si>
    <t>68780 Santander - SURATÁ</t>
  </si>
  <si>
    <t>68820 Santander - TONA</t>
  </si>
  <si>
    <t>68855 Santander - VALLE DE SAN JOSÉ</t>
  </si>
  <si>
    <t>68861 Santander - VÉLEZ</t>
  </si>
  <si>
    <t>68867 Santander - VETAS</t>
  </si>
  <si>
    <t>68872 Santander - VILLANUEVA</t>
  </si>
  <si>
    <t>68895 Santander - ZAPATOCA</t>
  </si>
  <si>
    <t>70001 Sucre - SINCELEJO</t>
  </si>
  <si>
    <t>70110 Sucre - BUENAVISTA</t>
  </si>
  <si>
    <t>70124 Sucre - CAIMITO</t>
  </si>
  <si>
    <t>70204 Sucre - COLOSO</t>
  </si>
  <si>
    <t>70215 Sucre - COROZAL</t>
  </si>
  <si>
    <t>70221 Sucre - COVEÑAS</t>
  </si>
  <si>
    <t>70230 Sucre - CHALÁN</t>
  </si>
  <si>
    <t>70233 Sucre - EL ROBLE</t>
  </si>
  <si>
    <t>70235 Sucre - GALERAS</t>
  </si>
  <si>
    <t>70265 Sucre - GUARANDA</t>
  </si>
  <si>
    <t>70400 Sucre - LA UNIÓN</t>
  </si>
  <si>
    <t>70418 Sucre - LOS PALMITOS</t>
  </si>
  <si>
    <t>70429 Sucre - MAJAGUAL</t>
  </si>
  <si>
    <t>70473 Sucre - MORROA</t>
  </si>
  <si>
    <t>70508 Sucre - OVEJAS</t>
  </si>
  <si>
    <t>70523 Sucre - PALMITO</t>
  </si>
  <si>
    <t>70670 Sucre - SAMPUÉS</t>
  </si>
  <si>
    <t>70678 Sucre - SAN BENITO ABAD</t>
  </si>
  <si>
    <t>70702 Sucre - SAN JUAN DE BETULIA</t>
  </si>
  <si>
    <t>70708 Sucre - SAN MARCOS</t>
  </si>
  <si>
    <t>70713 Sucre - SAN ONOFRE</t>
  </si>
  <si>
    <t>70717 Sucre - SAN PEDRO</t>
  </si>
  <si>
    <t>70742 Sucre - SINCÉ</t>
  </si>
  <si>
    <t>70771 Sucre - SUCRE</t>
  </si>
  <si>
    <t>70820 Sucre - SANTIAGO DE TOLÚ</t>
  </si>
  <si>
    <t>70823 Sucre - TOLÚ VIEJO</t>
  </si>
  <si>
    <t>73001 Tolima - IBAGUÉ</t>
  </si>
  <si>
    <t>73024 Tolima - ALPUJARRA</t>
  </si>
  <si>
    <t>73026 Tolima - ALVARADO</t>
  </si>
  <si>
    <t>73030 Tolima - AMBALEMA</t>
  </si>
  <si>
    <t>73043 Tolima - ANZOÁTEGUI</t>
  </si>
  <si>
    <t>73055 Tolima - ARMERO</t>
  </si>
  <si>
    <t>73067 Tolima - ATACO</t>
  </si>
  <si>
    <t>73124 Tolima - CAJAMARCA</t>
  </si>
  <si>
    <t>73148 Tolima - CARMEN DE APICALÁ</t>
  </si>
  <si>
    <t>73152 Tolima - CASABIANCA</t>
  </si>
  <si>
    <t>73168 Tolima - CHAPARRAL</t>
  </si>
  <si>
    <t>73200 Tolima - COELLO</t>
  </si>
  <si>
    <t>73217 Tolima - COYAIMA</t>
  </si>
  <si>
    <t>73226 Tolima - CUNDAY</t>
  </si>
  <si>
    <t>73236 Tolima - DOLORES</t>
  </si>
  <si>
    <t>73268 Tolima - ESPINAL</t>
  </si>
  <si>
    <t>73270 Tolima - FALAN</t>
  </si>
  <si>
    <t>73275 Tolima - FLANDES</t>
  </si>
  <si>
    <t>73283 Tolima - FRESNO</t>
  </si>
  <si>
    <t>73319 Tolima - GUAMO</t>
  </si>
  <si>
    <t>73347 Tolima - HERVEO</t>
  </si>
  <si>
    <t>73349 Tolima - HONDA</t>
  </si>
  <si>
    <t>73352 Tolima - ICONONZO</t>
  </si>
  <si>
    <t>73408 Tolima - LÉRIDA</t>
  </si>
  <si>
    <t>73411 Tolima - LÍBANO</t>
  </si>
  <si>
    <t>73443 Tolima - MARIQUITA</t>
  </si>
  <si>
    <t>73449 Tolima - MELGAR</t>
  </si>
  <si>
    <t>73461 Tolima - MURILLO</t>
  </si>
  <si>
    <t>73483 Tolima - NATAGAIMA</t>
  </si>
  <si>
    <t>73504 Tolima - ORTEGA</t>
  </si>
  <si>
    <t>73520 Tolima - PALOCABILDO</t>
  </si>
  <si>
    <t>73547 Tolima - PIEDRAS</t>
  </si>
  <si>
    <t>73555 Tolima - PLANADAS</t>
  </si>
  <si>
    <t>73563 Tolima - PRADO</t>
  </si>
  <si>
    <t>73585 Tolima - PURIFICACIÓN</t>
  </si>
  <si>
    <t>73616 Tolima - RIOBLANCO</t>
  </si>
  <si>
    <t>73622 Tolima - RONCESVALLES</t>
  </si>
  <si>
    <t>73624 Tolima - ROVIRA</t>
  </si>
  <si>
    <t>73671 Tolima - SALDAÑA</t>
  </si>
  <si>
    <t>73675 Tolima - SAN ANTONIO</t>
  </si>
  <si>
    <t>73678 Tolima - SAN LUIS</t>
  </si>
  <si>
    <t>73686 Tolima - SANTA ISABEL</t>
  </si>
  <si>
    <t>73770 Tolima - SUÁREZ</t>
  </si>
  <si>
    <t>73854 Tolima - VALLE DE SAN JUAN</t>
  </si>
  <si>
    <t>73861 Tolima - VENADILLO</t>
  </si>
  <si>
    <t>73870 Tolima - VILLAHERMOSA</t>
  </si>
  <si>
    <t>73873 Tolima - VILLARRICA</t>
  </si>
  <si>
    <t>76001 Valle del Cauca - CALI</t>
  </si>
  <si>
    <t>76020 Valle del Cauca - ALCALÁ</t>
  </si>
  <si>
    <t>76036 Valle del Cauca - ANDALUCÍA</t>
  </si>
  <si>
    <t>76041 Valle del Cauca - ANSERMANUEVO</t>
  </si>
  <si>
    <t>76054 Valle del Cauca - ARGELIA</t>
  </si>
  <si>
    <t>76100 Valle del Cauca - BOLÍVAR</t>
  </si>
  <si>
    <t>76109 Valle del Cauca - BUENAVENTURA</t>
  </si>
  <si>
    <t>76111 Valle del Cauca - GUADALAJARA DE BUGA</t>
  </si>
  <si>
    <t>76113 Valle del Cauca - BUGALAGRANDE</t>
  </si>
  <si>
    <t>76122 Valle del Cauca - CAICEDONIA</t>
  </si>
  <si>
    <t>76126 Valle del Cauca - CALIMA</t>
  </si>
  <si>
    <t>76130 Valle del Cauca - CANDELARIA</t>
  </si>
  <si>
    <t>76147 Valle del Cauca - CARTAGO</t>
  </si>
  <si>
    <t>76233 Valle del Cauca - DAGUA</t>
  </si>
  <si>
    <t>76243 Valle del Cauca - EL ÁGUILA</t>
  </si>
  <si>
    <t>76246 Valle del Cauca - EL CAIRO</t>
  </si>
  <si>
    <t>76248 Valle del Cauca - EL CERRITO</t>
  </si>
  <si>
    <t>76250 Valle del Cauca - EL DOVIO</t>
  </si>
  <si>
    <t>76275 Valle del Cauca - FLORIDA</t>
  </si>
  <si>
    <t>76306 Valle del Cauca - GINEBRA</t>
  </si>
  <si>
    <t>76318 Valle del Cauca - GUACARÍ</t>
  </si>
  <si>
    <t>76364 Valle del Cauca - JAMUNDÍ</t>
  </si>
  <si>
    <t>76377 Valle del Cauca - LA CUMBRE</t>
  </si>
  <si>
    <t>76400 Valle del Cauca - LA UNIÓN</t>
  </si>
  <si>
    <t>76403 Valle del Cauca - LA VICTORIA</t>
  </si>
  <si>
    <t>76497 Valle del Cauca - OBANDO</t>
  </si>
  <si>
    <t>76520 Valle del Cauca - PALMIRA</t>
  </si>
  <si>
    <t>76563 Valle del Cauca - PRADERA</t>
  </si>
  <si>
    <t>76606 Valle del Cauca - RESTREPO</t>
  </si>
  <si>
    <t>76616 Valle del Cauca - RIOFRÍO</t>
  </si>
  <si>
    <t>76622 Valle del Cauca - ROLDANILLO</t>
  </si>
  <si>
    <t>76670 Valle del Cauca - SAN PEDRO</t>
  </si>
  <si>
    <t>76736 Valle del Cauca - SEVILLA</t>
  </si>
  <si>
    <t>76823 Valle del Cauca - TORO</t>
  </si>
  <si>
    <t>76828 Valle del Cauca - TRUJILLO</t>
  </si>
  <si>
    <t>76834 Valle del Cauca - TULUÁ</t>
  </si>
  <si>
    <t>76845 Valle del Cauca - ULLOA</t>
  </si>
  <si>
    <t>76863 Valle del Cauca - VERSALLES</t>
  </si>
  <si>
    <t>76869 Valle del Cauca - VIJES</t>
  </si>
  <si>
    <t>76890 Valle del Cauca - YOTOCO</t>
  </si>
  <si>
    <t>76892 Valle del Cauca - YUMBO</t>
  </si>
  <si>
    <t>76895 Valle del Cauca - ZARZAL</t>
  </si>
  <si>
    <t>81001 Arauca - ARAUCA</t>
  </si>
  <si>
    <t>81065 Arauca - ARAUQUITA</t>
  </si>
  <si>
    <t>81220 Arauca - CRAVO NORTE</t>
  </si>
  <si>
    <t>81300 Arauca - FORTUL</t>
  </si>
  <si>
    <t>81591 Arauca - PUERTO RONDÓN</t>
  </si>
  <si>
    <t>81736 Arauca - SARAVENA</t>
  </si>
  <si>
    <t>81794 Arauca - TAME</t>
  </si>
  <si>
    <t>85001 Casanare - YOPAL</t>
  </si>
  <si>
    <t>85010 Casanare - AGUAZUL</t>
  </si>
  <si>
    <t>85015 Casanare - CHAMEZA</t>
  </si>
  <si>
    <t>85125 Casanare - HATO COROZAL</t>
  </si>
  <si>
    <t>85136 Casanare - LA SALINA</t>
  </si>
  <si>
    <t>85139 Casanare - MANÍ</t>
  </si>
  <si>
    <t>85162 Casanare - MONTERREY</t>
  </si>
  <si>
    <t>85225 Casanare - NUNCHÍA</t>
  </si>
  <si>
    <t>85230 Casanare - OROCUÉ</t>
  </si>
  <si>
    <t>85250 Casanare - PAZ DE ARIPORO</t>
  </si>
  <si>
    <t>85263 Casanare - PORE</t>
  </si>
  <si>
    <t>85279 Casanare - RECETOR</t>
  </si>
  <si>
    <t>85300 Casanare - SABANALARGA</t>
  </si>
  <si>
    <t>85315 Casanare - SÁCAMA</t>
  </si>
  <si>
    <t>85325 Casanare - SAN LUIS DE PALENQUE</t>
  </si>
  <si>
    <t>85400 Casanare - TÁMARA</t>
  </si>
  <si>
    <t>85410 Casanare - TAURAMENA</t>
  </si>
  <si>
    <t>85430 Casanare - TRINIDAD</t>
  </si>
  <si>
    <t>85440 Casanare - VILLANUEVA</t>
  </si>
  <si>
    <t>86001 Putumayo - MOCOA</t>
  </si>
  <si>
    <t>86219 Putumayo - COLÓN</t>
  </si>
  <si>
    <t>86320 Putumayo - ORITO</t>
  </si>
  <si>
    <t>86568 Putumayo - PUERTO ASÍS</t>
  </si>
  <si>
    <t>86569 Putumayo - PUERTO CAICEDO</t>
  </si>
  <si>
    <t>86571 Putumayo - PUERTO GUZMÁN</t>
  </si>
  <si>
    <t>86573 Putumayo - LEGUÍZAMO</t>
  </si>
  <si>
    <t>86749 Putumayo - SIBUNDOY</t>
  </si>
  <si>
    <t>86755 Putumayo - SAN FRANCISCO</t>
  </si>
  <si>
    <t>86757 Putumayo - SAN MIGUEL</t>
  </si>
  <si>
    <t>86760 Putumayo - SANTIAGO</t>
  </si>
  <si>
    <t>86865 Putumayo - VALLE DEL GUAMUEZ</t>
  </si>
  <si>
    <t>86885 Putumayo - VILLAGARZÓN</t>
  </si>
  <si>
    <t>88001 Archipiélago de San Andrés Providencia y Santa Catalina - SAN ANDRÉS</t>
  </si>
  <si>
    <t>88564 Archipiélago de San Andrés Providencia y Santa Catalina - PROVIDENCIA</t>
  </si>
  <si>
    <t>91001 Amazonas - LETICIA</t>
  </si>
  <si>
    <t>91263 Amazonas - EL ENCANTO</t>
  </si>
  <si>
    <t>91405 Amazonas - LA CHORRERA</t>
  </si>
  <si>
    <t>91407 Amazonas - LA PEDRERA</t>
  </si>
  <si>
    <t>91430 Amazonas - LA VICTORIA</t>
  </si>
  <si>
    <t>91460 Amazonas - MIRITI - PARANÁ</t>
  </si>
  <si>
    <t>91530 Amazonas - PUERTO ALEGRÍA</t>
  </si>
  <si>
    <t>91536 Amazonas - PUERTO ARICA</t>
  </si>
  <si>
    <t>91540 Amazonas - PUERTO NARIÑO</t>
  </si>
  <si>
    <t>91669 Amazonas - PUERTO SANTANDER</t>
  </si>
  <si>
    <t>91798 Amazonas - TARAPACÁ</t>
  </si>
  <si>
    <t>94001 Guainía - INÍRIDA</t>
  </si>
  <si>
    <t>94343 Guainía - BARRANCO MINAS</t>
  </si>
  <si>
    <t>94663 Guainía - MAPIRIPANA</t>
  </si>
  <si>
    <t>94883 Guainía - SAN FELIPE</t>
  </si>
  <si>
    <t>94884 Guainía - PUERTO COLOMBIA</t>
  </si>
  <si>
    <t>94885 Guainía - LA GUADALUPE</t>
  </si>
  <si>
    <t>94886 Guainía - CACAHUAL</t>
  </si>
  <si>
    <t>94887 Guainía - PANA PANA</t>
  </si>
  <si>
    <t>94888 Guainía - MORICHAL</t>
  </si>
  <si>
    <t>95001 Guaviare - SAN JOSÉ DEL GUAVIARE</t>
  </si>
  <si>
    <t>95015 Guaviare - CALAMAR</t>
  </si>
  <si>
    <t>95025 Guaviare - EL RETORNO</t>
  </si>
  <si>
    <t>95200 Guaviare - MIRAFLORES</t>
  </si>
  <si>
    <t>97001 Vaupés - MITÚ</t>
  </si>
  <si>
    <t>97161 Vaupés - CARURU</t>
  </si>
  <si>
    <t>97511 Vaupés - PACOA</t>
  </si>
  <si>
    <t>97666 Vaupés - TARAIRA</t>
  </si>
  <si>
    <t>97777 Vaupés - PAPUNAUA</t>
  </si>
  <si>
    <t>97889 Vaupés - YAVARATÉ</t>
  </si>
  <si>
    <t>99001 Vichada - PUERTO CARREÑO</t>
  </si>
  <si>
    <t>99524 Vichada - LA PRIMAVERA</t>
  </si>
  <si>
    <t>99624 Vichada - SANTA ROSALÍA</t>
  </si>
  <si>
    <t>99773 Vichada - CUMARIBO</t>
  </si>
  <si>
    <t>F17.5: CONTRATACIÓN PARA ATENCIÓN EN SALUD PÚBLICA. Ver 2.0 (Registre las cifras EN PESOS)</t>
  </si>
  <si>
    <t>0 CONTRATACIÓN PARA ATENCIÓN EN SALUD PÚBLICA</t>
  </si>
  <si>
    <t>NÚMERO DE IDENTIFICACIÓN</t>
  </si>
  <si>
    <t>CUENTA BANCARIA REGISTRADA</t>
  </si>
  <si>
    <t>BANCO</t>
  </si>
  <si>
    <t>MUNCIPIOS EN CONTRATO EN ALIANZA</t>
  </si>
  <si>
    <t>PORCENTAJE DESTINADO AL PIC</t>
  </si>
  <si>
    <t>PORCENTAJE DESTINADO A LA GSP</t>
  </si>
  <si>
    <t>PAGOS CON CARGO A VIGENCIAS ANTERIORES</t>
  </si>
  <si>
    <t>PAGOS REALIZADOS CON RECURSOS DEL SGP-PARTICPACION PARA SALUD-SALUD PÚBLICA</t>
  </si>
  <si>
    <t>PAGOS REALIZADOS CON OTRAS DESTINACIONES DEL SGP</t>
  </si>
  <si>
    <t>LIQUIDACIÓN  : SALDO CANCELADO</t>
  </si>
  <si>
    <t>F18.2: PRESTACIÓN SERVICIO EDUCATIVO POR DEPTOS EN MPIOS NO CERTIFICADOS VER 2.0</t>
  </si>
  <si>
    <t>0 PRESTACIÓN SERVICIO EDUCATIVO POR DEPTOS EN MPIOS NO CERTIFICADOS</t>
  </si>
  <si>
    <t>MUNICIPIO</t>
  </si>
  <si>
    <t>PERSONAL DOCENTE Y ADMINIS / PAGOS CON SITUACIÓN DE FONDOS</t>
  </si>
  <si>
    <t>PERSONAL DOCENTE Y ADMINIS / PAGOS SIN SITUACIÓN DE FONDOS</t>
  </si>
  <si>
    <t>PAGOS DE LA CONTRATACIÓN SERVICIO EDUCATIVO</t>
  </si>
  <si>
    <t>PAGO DE INFRAESTRUCTURA, MANTENIMIENTO Y FUNCIONAMIENTO DE LAS INSTITUCIONES EDUCATIVAS</t>
  </si>
  <si>
    <t>PAGOS PARA LA PROVISIÓN CANASTA EDUCATIVA</t>
  </si>
  <si>
    <t>PAGOS DE TRANSPORTE ESCOLAR</t>
  </si>
  <si>
    <t>PAGOS DE ESTÍMULOS A DOCENTES RURALES</t>
  </si>
  <si>
    <t>OTROS PAGOS CON RECURSOS DEL SGP U OTRA FUENTE NACIONAL</t>
  </si>
  <si>
    <t>RENDIMIENTOS FINANCIEROS APLICADOS A CALIDAD</t>
  </si>
  <si>
    <t>PAGO POR ALIMENTACIÓN ESCOLAR</t>
  </si>
  <si>
    <t>INVERSIONES FINANCIADAS CON RECURSOS DE LEY 21 DE 1982</t>
  </si>
  <si>
    <t>F18.3 CONTRATOS CON RECUR. ORIGEN NAL DESTIN. A EDUC. PREES, BÁSICA Y MEDIA Y ALIMENT. ESCOLAR V2.0</t>
  </si>
  <si>
    <t>0 CONTRATOS CON RECUR. ORIGEN NAL DESTIN. A EDUC. PREES, BÁSICA Y MEDIA Y ALIMENT. ESCOLAR V2.0</t>
  </si>
  <si>
    <t>FORMULARIO CON INFORMACIÓN?</t>
  </si>
  <si>
    <t>NÚMERO DE CONTRATO</t>
  </si>
  <si>
    <t>CLASE DE CONTRATO</t>
  </si>
  <si>
    <t>OBJETO</t>
  </si>
  <si>
    <t>MODALIDAD DE SELECCIÓN</t>
  </si>
  <si>
    <t>TIPO IDENTIFICACIÓN DEL CONTRATISTA</t>
  </si>
  <si>
    <t>DOCUMENTO DEL CONTRATISTA</t>
  </si>
  <si>
    <t>DV NIT - RUT</t>
  </si>
  <si>
    <t>NOMBRE DEL CONTRATISTA</t>
  </si>
  <si>
    <t>SE EFECTUARON PAGOS CON RECURSOS DE VIGENCIAS ANTERIORES?</t>
  </si>
  <si>
    <t>VALOR PAGADO CON RECURSOS DEL SGP EDUCACIÓN</t>
  </si>
  <si>
    <t>VALOR PAGADO CON OTROS RECURSOS DEL SGP</t>
  </si>
  <si>
    <t>VALOR PAGADO CON RECURSOS DE LEY 21/1982</t>
  </si>
  <si>
    <t>VALOR PAGADO CON REGALÍAS</t>
  </si>
  <si>
    <t>VALOR PAGADO CON OTRAS TRANSFERENCIAS DE LA NACIÓN</t>
  </si>
  <si>
    <t>VALOR PAGADO CON OTRAS FUENTES DE FINANCIACIÓN</t>
  </si>
  <si>
    <t>VALOR INICIAL</t>
  </si>
  <si>
    <t>ADICIONES</t>
  </si>
  <si>
    <t>TOTAL PAGOS REALIZADOS EN VIGENCIAS ANTERIORES</t>
  </si>
  <si>
    <t>FECHA SUSCRIPCIÓN</t>
  </si>
  <si>
    <t>FECHA INICIO</t>
  </si>
  <si>
    <t>FECHA FINALIZACIÓN PACTADA</t>
  </si>
  <si>
    <t>FECHA FINALIZACIÓN</t>
  </si>
  <si>
    <t>FECHA LIQUIDACIÓN</t>
  </si>
  <si>
    <t>F19.1: EJECUCIÓN RECURSOS ASIGNAC ESPECIALES P/RESGUARDOS INDÍGENAS VER 2.0</t>
  </si>
  <si>
    <t>0 EJECUCIÓN RECURSOS ASIGNAC ESPECIALES P/RESGUARDOS INDÍGENAS</t>
  </si>
  <si>
    <t>RESGUARDO</t>
  </si>
  <si>
    <t>ETNIA</t>
  </si>
  <si>
    <t>POBLACIÓN CENSADA</t>
  </si>
  <si>
    <t>FECHA PRESENTACIÓN ANTE LA ENTIDAD TERRIT DEL PROYECTO INVERSIÓN</t>
  </si>
  <si>
    <t>FECHA SUSCRIPCIÓN CONTRATO O CONVENIO O FECHA DE AUTORIZACIÓN</t>
  </si>
  <si>
    <t>PAGOS PARA EL RÉGIMEN SUBSIDIADO DE SALUD</t>
  </si>
  <si>
    <t>PAGOS POR OTROS GASTOS EN SALUD</t>
  </si>
  <si>
    <t>PAGOS PARA EDUCACIÓN</t>
  </si>
  <si>
    <t>PAGOS PARA SANEAMIENTO BÁSICO Y AGUA POTABLE</t>
  </si>
  <si>
    <t>PAGOS PARA DESARROLLO AGROPECUARIO</t>
  </si>
  <si>
    <t>PAGOS PARA VIVIENDA</t>
  </si>
  <si>
    <t>PAGOS PARA INFRAESTRUCTURA</t>
  </si>
  <si>
    <t>PAGOS PARA INVERSIÓN EN OTRAS ÁREAS</t>
  </si>
  <si>
    <t>F20.1:RECURSOS APSB SOMETIDAS A GIRO DIRECTO Y OTRAS MODALID DE FINANCIACION VER 2.0</t>
  </si>
  <si>
    <t>0 RECURSOS DE AGUA POTABLE  Y SANEAMIENTO BÁSICO  SOMETIDAS A GIRO DIRECTO Y OTRAS MODALIDADES DE FINANCIACIÓN</t>
  </si>
  <si>
    <t>SALDO AL CIERRE DE LA VIGENCIA ANTERIOR</t>
  </si>
  <si>
    <t>GIROS EFECTUADOS EN LA VIGENCIA</t>
  </si>
  <si>
    <t>PAGOS POR INVERSIÓN</t>
  </si>
  <si>
    <t>PAGOS POR SUBSIDIOS</t>
  </si>
  <si>
    <t>PAGOS POR ADMINISTRACIÓN Y OTROS GASTOS</t>
  </si>
  <si>
    <t>1..........GIROS DIRECTOS</t>
  </si>
  <si>
    <t>11</t>
  </si>
  <si>
    <t>1.1........ A PRESTADORES DE SERVICIOS DE ACUEDUCTO, ALCANTARILLADO Y ASEO</t>
  </si>
  <si>
    <t>20</t>
  </si>
  <si>
    <t>1.1.1.....Operadores Especializados</t>
  </si>
  <si>
    <t>30</t>
  </si>
  <si>
    <t>1.1.2.....Fondo de Solidaridad y  Redistribución de Ingresos</t>
  </si>
  <si>
    <t>40</t>
  </si>
  <si>
    <t>1.1.3.....Otros prestadores</t>
  </si>
  <si>
    <t>50</t>
  </si>
  <si>
    <t>1.2........A PATRIMONIOS AUTÓNOMOS</t>
  </si>
  <si>
    <t>60</t>
  </si>
  <si>
    <t>1.2.1.....PA FIA Planes Deptales de Agua</t>
  </si>
  <si>
    <t>70</t>
  </si>
  <si>
    <t>1.2.1.1...SGP</t>
  </si>
  <si>
    <t>80</t>
  </si>
  <si>
    <t>1.2.1.2...Regalías, Compensaciones y asignaciones Fondo Nal de regalías</t>
  </si>
  <si>
    <t>90</t>
  </si>
  <si>
    <t>1.2.1.3...Presupuesto General de la Nación</t>
  </si>
  <si>
    <t>100</t>
  </si>
  <si>
    <t>1.2.1.4...Autoridades Ambientales (Corp Autón Regionales)</t>
  </si>
  <si>
    <t>110</t>
  </si>
  <si>
    <t>1.2.1.5...Recursos propios o de libre destinación</t>
  </si>
  <si>
    <t>120</t>
  </si>
  <si>
    <t>1.2.1.6...Otras fuentes</t>
  </si>
  <si>
    <t>130</t>
  </si>
  <si>
    <t>1.2.2.....Otros esquemas fiduciarios que corresponden a patrimonios autónomos</t>
  </si>
  <si>
    <t>140</t>
  </si>
  <si>
    <t>1.3........A ESQUEMAS FIDUCIARIOS</t>
  </si>
  <si>
    <t>150</t>
  </si>
  <si>
    <t>2..........OTROS ESQUEMAS DE FINANCIACIÓN</t>
  </si>
  <si>
    <t>160</t>
  </si>
  <si>
    <t>2.1........Créditos con la banca</t>
  </si>
  <si>
    <t>170</t>
  </si>
  <si>
    <t>2.2........Créditos con banca multilateral</t>
  </si>
  <si>
    <t>180</t>
  </si>
  <si>
    <t>F16.3: PRESUPUESTO DE GASTOS</t>
  </si>
  <si>
    <t>0 SGP - ASIGNACIONES ESPECIALES</t>
  </si>
  <si>
    <t>BLOQUE CON INFORMACIÓN</t>
  </si>
  <si>
    <t>CONCEPTO</t>
  </si>
  <si>
    <t>APROPIACIÓN DEFINITIVA</t>
  </si>
  <si>
    <t>COMPROMISOS</t>
  </si>
  <si>
    <t>OBLIGACIONES</t>
  </si>
  <si>
    <t>PAGOS</t>
  </si>
  <si>
    <t>RESERVAS CONSTITUÍDAS EN LA VIGENCIA</t>
  </si>
  <si>
    <t>CUENTAS x PAGAR CONSTITUÍDAS EN LA VIGENCIA</t>
  </si>
  <si>
    <t>OBLIGACIONES GENERADAS POR RESERVAS PRESUPUESTALES CONSTITUÍDAS EN VIGENCIAS ANTERIORES</t>
  </si>
  <si>
    <t>PAGOS REALIZADOS POR RESERVAS PRESUPUESTALES CONSTITUÍDAS EN VIGENCIAS ANTERIORES</t>
  </si>
  <si>
    <t>PAGOS REALIZADOS POR CUENTAS POR PAGAR CONSTITUÍDAS EN VIGENCIAS ANTERIORES</t>
  </si>
  <si>
    <t>[2]</t>
  </si>
  <si>
    <t>0 SGP - PARTICIPACIÓN PARA EDUCACIÓN - PRESTACIÓN DEL SERVICIO</t>
  </si>
  <si>
    <t>[3]</t>
  </si>
  <si>
    <t>0 SGP - PARTICIPACIÓN PARA EDUCACIÓN - MANTENIMIENTO Y MEJORAMIENTO DE LA CALIDAD</t>
  </si>
  <si>
    <t>[4]</t>
  </si>
  <si>
    <t>0 SGP - PARTICIPACIÓN PARA SALUD</t>
  </si>
  <si>
    <t>[5]</t>
  </si>
  <si>
    <t>0 SGP - PARTICIPACIÓN PARA AGUA POTABLE Y SANEAMIENTO BÁSICO</t>
  </si>
  <si>
    <t>[6]</t>
  </si>
  <si>
    <t>0 SGP - PARTICIPACIÓN PARA PROPÓSITO GENERAL</t>
  </si>
  <si>
    <t>[7]</t>
  </si>
  <si>
    <t>0 ATENCIÓN A LA PRIMERA INFANCIA</t>
  </si>
  <si>
    <t>[8]</t>
  </si>
  <si>
    <t>0 OTRAS TRANSFERENCIAS DE ORIGEN NACIONAL</t>
  </si>
  <si>
    <t>1 Resguardos indígenas</t>
  </si>
  <si>
    <t>1 Gastos de Personal docente y administrativo IE</t>
  </si>
  <si>
    <t>1 Obras de infraestructura</t>
  </si>
  <si>
    <t>1 RÉGIMEN SUBSIDIADO - Aseguramiento</t>
  </si>
  <si>
    <t>1 Promoción, estructuración, implementación e inversión en infraestructura de esquemas regionales de prestación de los servicios de agua y saneamiento</t>
  </si>
  <si>
    <t>1 LIBRE DESTINACIÓN - Funcionamiento</t>
  </si>
  <si>
    <t>1 Atención a la primera Infancia</t>
  </si>
  <si>
    <t>1 FOSYGA</t>
  </si>
  <si>
    <t>2 Municipios ribereños del Magdalena</t>
  </si>
  <si>
    <t>2 Contratación del Servicio Educativo</t>
  </si>
  <si>
    <t>2 Alimentación escolar</t>
  </si>
  <si>
    <t>2 RÉGIMEN SUBSIDIADO - Interventoría y otros gastos</t>
  </si>
  <si>
    <t>2 Proyectos regionales de abastecimiento de agua para consumo humano</t>
  </si>
  <si>
    <t>2 LIBRE DESTINACIÓN - Inversión</t>
  </si>
  <si>
    <t>2 ETESA</t>
  </si>
  <si>
    <t>3 Alimentación escolar - Adquisición de Alimentos</t>
  </si>
  <si>
    <t>3 Infraestructura, mantenimiento y funcionamiento IE</t>
  </si>
  <si>
    <t>3 Transporte</t>
  </si>
  <si>
    <t>3 RÉGIMEN SUBSIDIADO - Cuota de IVC</t>
  </si>
  <si>
    <t>3 Proyectos de tratamiento y disposición final de residuos líquidos con impacto regional</t>
  </si>
  <si>
    <t>3 LIBRE DESTINACIÓN - Pago de deuda</t>
  </si>
  <si>
    <t>3 LEY 21 DE 1982</t>
  </si>
  <si>
    <t>4 Alimentación escolar - Otros Gastos en alimentación escolar</t>
  </si>
  <si>
    <t>4 Provisión canasta educativa</t>
  </si>
  <si>
    <t>4 Dotación equipos de cómputo</t>
  </si>
  <si>
    <t>4 RÉGIMEN SUBSIDIADO - Transferencia al Depto para atención de población no asegurada y No-POS RS</t>
  </si>
  <si>
    <t>4 Proyectos de tratamiento, aprovechamiento y disposición final de residuos sólidos con impacto regional</t>
  </si>
  <si>
    <t>4 Deporte y recreación</t>
  </si>
  <si>
    <t>4 OTRAS TRANSFERENCIAS DEL NIVEL NACIONAL</t>
  </si>
  <si>
    <t>5 Transporte escolar</t>
  </si>
  <si>
    <t>5 Dotación material pedagógico</t>
  </si>
  <si>
    <t>5 RÉGIMEN SUBSIDIADO - Saneamiento fiscal y financiero de la Red Pública</t>
  </si>
  <si>
    <t>5 Adminstración del servicio de Agua Potable y Saneamiento Básico de los municipios no certificados</t>
  </si>
  <si>
    <t>5 Cultura</t>
  </si>
  <si>
    <t>6 Estímulos a docentes rurales</t>
  </si>
  <si>
    <t>6 Dotación material bibliográfico</t>
  </si>
  <si>
    <t>6 RÉGIMEN SUBSIDIADO - Mejoramiento de infraestructura y dotación de la red pública</t>
  </si>
  <si>
    <t>6 Pago de pasivos laborales definidos en el marco de reestructuración para la prestación de servicios de acueducto, alcantarillado o aseo</t>
  </si>
  <si>
    <t>6 INVERSIÓN FORZOSA - En Servicios Públicos</t>
  </si>
  <si>
    <t>7 Cuota de administración y gastos de administración</t>
  </si>
  <si>
    <t>7 Actividades académicas dirigidas a estudiantes</t>
  </si>
  <si>
    <t>7 RÉGIMEN SUBSIDIADO - Transferido al Depto para atención a población pobre no asegurada y No-POS Régimen subsidiado</t>
  </si>
  <si>
    <t>7 Otorgamiento de subsidios</t>
  </si>
  <si>
    <t>7 INVERSIÓN FORZOSA - Vivienda</t>
  </si>
  <si>
    <t>8 Transferencias a los fondos de servicios educativos de las IE diferentes de los de gratuidad</t>
  </si>
  <si>
    <t>8 Actividades académicas dirigidas a docentes</t>
  </si>
  <si>
    <t>8 RÉGIMEN SUBSIDIADO - Otros</t>
  </si>
  <si>
    <t>8 Preinversión en diseños, estudios e interventorías</t>
  </si>
  <si>
    <t>8 INVERSIÓN FORZOSA - Sector Agropecuario</t>
  </si>
  <si>
    <t>9 Pagos por sentencias judiciales</t>
  </si>
  <si>
    <t>9 Transferencias a los fondos de servicios educativos de las de las IE diferentes de los de gratuidad</t>
  </si>
  <si>
    <t>9 ATENCIÓN A LA POBLACIÓN POBRE NO ASEGURADA Por reconocimiento de servicios</t>
  </si>
  <si>
    <t>9 Esquemas organizacionales para la administración y operación de los servicios de acueducto, alcantarillado y aseo</t>
  </si>
  <si>
    <t>9 INVERSIÓN FORZOSA - Transporte</t>
  </si>
  <si>
    <t>10 Pago de deuda por inversión física en el sector</t>
  </si>
  <si>
    <t>10 Pagos por sentencias judiciales</t>
  </si>
  <si>
    <t>10 ATENCIÓN A LA POBLACIÓN POBRE NO ASEGURADA Por subsidio a la oferta sin reconocimiento de servicios</t>
  </si>
  <si>
    <t>10 Construcción, ampliación, optimización y mejoramiento de los sistemas de acueducto y alcantarillado</t>
  </si>
  <si>
    <t>10 INVERSIÓN FORZOSA - Medio ambiente</t>
  </si>
  <si>
    <t>11 Alimentación escolar</t>
  </si>
  <si>
    <t>11 Pago de deuda por inversión física en el sector</t>
  </si>
  <si>
    <t>11 SALUD PÚBLICA</t>
  </si>
  <si>
    <t>11 Inversión para la prestación de los servicios públicos de aseo, acueducto y alcantarillado</t>
  </si>
  <si>
    <t>11 INVERSIÓN FORZOSA - Centros de reclusión</t>
  </si>
  <si>
    <t>12 Pago de pensiones del sector educativo a cargo de la entidad territorial</t>
  </si>
  <si>
    <t>12 Otros conceptos de Mantenimiento, mejoramiento y evaluación de la calidad</t>
  </si>
  <si>
    <t>12 Programas de macro y micromedición</t>
  </si>
  <si>
    <t>12 INVERSIÓN FORZOSA - Deporte y recreación</t>
  </si>
  <si>
    <t>13 Otros conceptos correspondientes a la Prestación del Servicio Educativo</t>
  </si>
  <si>
    <t>13 Asignación directa del MEN a las IE por gratuidad</t>
  </si>
  <si>
    <t>13 Programas de reducción de agua no contabilizada</t>
  </si>
  <si>
    <t>13 INVERSIÓN FORZOSA - Cultura</t>
  </si>
  <si>
    <t>14 Adquisición de los equipos para la operación de los sistemas de agua potable y saneamiento básico</t>
  </si>
  <si>
    <t>14 INVERSIÓN FORZOSA - Prevención y atención de desastres</t>
  </si>
  <si>
    <t>15 Estructuración, implementación e inversión en infraestructura de esquemas regionales de prestación de servicios</t>
  </si>
  <si>
    <t>15 INVERSIÓN FORZOSA - Promoción del desarrollo</t>
  </si>
  <si>
    <t>16 Programas de Saneamiento del río Bogotá</t>
  </si>
  <si>
    <t>16 INVERSIÓN FORZOSA - Atención a grupos vulnerables</t>
  </si>
  <si>
    <t>17 Pago de servicio de la deuda del sector</t>
  </si>
  <si>
    <t>17 INVERSIÓN FORZOSA - Equipamiento municipal</t>
  </si>
  <si>
    <t>18 Otros</t>
  </si>
  <si>
    <t>18 INVERSIÓN FORZOSA - Desarrollo comunitario</t>
  </si>
  <si>
    <t>19 INVERSIÓN FORZOSA - Fortalecimiento institucional</t>
  </si>
  <si>
    <t>20 INVERSIÓN FORZOSA - Justicia</t>
  </si>
  <si>
    <t>21 INVERSIÓN FORZOSA - Restaurantes escolares</t>
  </si>
  <si>
    <t>22 INVERSIÓN FORZOSA - Empleo</t>
  </si>
  <si>
    <t>23 INVERSIÓN FORZOSA - Salud</t>
  </si>
  <si>
    <t>24 INVERSIÓN FORZOSA - Educación</t>
  </si>
  <si>
    <t>25 INVERSIÓN FORZOSA - Otros</t>
  </si>
  <si>
    <t>26 INVERSIÓN FORZOSA - Sentencias</t>
  </si>
  <si>
    <t>27 INVERSIÓN FORZOSA - Pago de Deuda por inversión en otros sectores</t>
  </si>
  <si>
    <t>F16.4: FONPET VER. 2.0 (Registre las cifras EN PESOS)</t>
  </si>
  <si>
    <t>0 FONPET (Registre las cifras EN PESOS)</t>
  </si>
  <si>
    <t>1..... SALDO ACUMULADO EN FONPET A 31 DE DICIEMBRE DE LA VIG ANTERIOR</t>
  </si>
  <si>
    <t>2..... VALOR INCORPORADO AL FONPET POR SGP ASIGNACIONES ESPECIALES EN LA VIG REPORTADA</t>
  </si>
  <si>
    <t>3..... VALOR INCORPORADO AL FONPET POR SGP PARTICIPACIÓN PARA PROPÓSITO GENERAL EN LA VIG REPORTADA</t>
  </si>
  <si>
    <t>4..... VALOR INCORPORADO AL FONPET POR REGALÍAS EN LA VIG REPORTADA</t>
  </si>
  <si>
    <t>5..... VALOR INCORPORADO AL FONPET POR ESFUERZO PROPIO EN LA VIG REPORTADA</t>
  </si>
  <si>
    <t>6..... VALOR INCORPORADO AL FONPET POR RENDIMIENTOS FINANCIEROS</t>
  </si>
  <si>
    <t>7..... VALOR INCORPORADO AL FONPET POR OTRAS FUENTES DIFERENTES DE LAS ANTERIORES EN LA VIG REPORTADA</t>
  </si>
  <si>
    <t>8…. TOTAL DE RETIROS</t>
  </si>
  <si>
    <t>8.1… Para pago de pensiones de docentes de educación primaría, básica y media</t>
  </si>
  <si>
    <t>8.2… Para pago de otras pensiones</t>
  </si>
  <si>
    <t>8.3… Retiros por haber alcanzado la amortización del pasivo pensional</t>
  </si>
  <si>
    <t>9..... SALDO ACUMULADO EN EL FONPET A 31 DE DIC DE LA VIG REPORTADA</t>
  </si>
  <si>
    <t>10....VALOR DEL PASIVO PENSIONAL DE LA ENTIDAD TERRITORIAL A 31 DE DIC DE LA VIG REPORTADA</t>
  </si>
  <si>
    <t>10.1. Bonos pensionales</t>
  </si>
  <si>
    <t>10.2. Reservas matemáticas de pensiones.</t>
  </si>
  <si>
    <t>10.3. Cuotas partes de pensiones</t>
  </si>
  <si>
    <t>11... MONTO PAGADO POR MESADAS PENSIONALES DURANTE LA VIG REPORTADA</t>
  </si>
  <si>
    <t>11.1 Pagadas con recursos del SGP diferentes a los del Fonpet</t>
  </si>
  <si>
    <t>11.2 Pagadas con recursos de origen nacional diferentes al SGP</t>
  </si>
  <si>
    <t>11.3 Pagadas con recursos del FONPET</t>
  </si>
  <si>
    <t>11.4 Pagadas con otras fuentes de financiación disitintas de las anteriores</t>
  </si>
  <si>
    <t>F17.1: PRESUPUESTO DE INGRESOS DEL FONDO LOCAL DE SALUD</t>
  </si>
  <si>
    <t>0 SISTEMA GENERAL DE PARTICIPACIONES - SALUD</t>
  </si>
  <si>
    <t>GIROS RECIBIDOS</t>
  </si>
  <si>
    <t>TRANSFERENCIAS SIN SITUACIÓN DE FONDOS</t>
  </si>
  <si>
    <t>SALDOS DE VIGENCIAS ANTERIORES</t>
  </si>
  <si>
    <t>0 RENTAS CEDIDAS</t>
  </si>
  <si>
    <t>1 SGP - SALUD - Régimen Subsidiado</t>
  </si>
  <si>
    <t>1 RENTAS CEDIDAS - Lotería tradicional y sorteos extraordinarios</t>
  </si>
  <si>
    <t>2 SGP - SALUD - Atención a la población pobre en lo NO cubierto con subsidios a la demanda</t>
  </si>
  <si>
    <t>2 RENTAS CEDIDAS - Apuestas permanentes</t>
  </si>
  <si>
    <t>3 SGP - SALUD - Acciones de salud pública</t>
  </si>
  <si>
    <t>3 RENTAS CEDIDAS - Impuestos a la cerveza y sifones</t>
  </si>
  <si>
    <t>4 SGP - PROPÓSITO GENERAL</t>
  </si>
  <si>
    <t>4 RENTAS CEDIDAS - Sobretasa al consumo de cigarrillos y picadura</t>
  </si>
  <si>
    <t>5 FOSYGA</t>
  </si>
  <si>
    <t>5 RENTAS CEDIDAS - Impuestos a Licores, vinos, aperitivos y similares</t>
  </si>
  <si>
    <t>6 COLJUEGOS</t>
  </si>
  <si>
    <t>6 RENTAS CEDIDAS - Eventos hípicos</t>
  </si>
  <si>
    <t>7 REGALÍAS</t>
  </si>
  <si>
    <t>7 RENTAS CEDIDAS - Juegos novedosos</t>
  </si>
  <si>
    <t>8 OTRAS TRANSFERENCIAS DEL NIVEL NACIONAL</t>
  </si>
  <si>
    <t>8 RENTAS CEDIDAS - Juegos localizados</t>
  </si>
  <si>
    <t>9 RENTAS CEDIDAS - Otros</t>
  </si>
  <si>
    <t>10 OTROS INGRESOS TRANSFERIDOS POR LOS DEPARTAMENTOS</t>
  </si>
  <si>
    <t>11 TRANSFERENCIAS DE EICE Y OTRAS EMPRESAS E INSTITUCIONES TERRITORIALES</t>
  </si>
  <si>
    <t>12 RECURSOS PROPIOS</t>
  </si>
  <si>
    <t>13 OTROS DIFERENTES DE LOS ANTERIORES</t>
  </si>
  <si>
    <t>F17.2: PRESUPUESTO DE GASTOS FONDO LOCAL DE SALUD VER 2.0 ( Registre las cifras EN PESOS)</t>
  </si>
  <si>
    <t>0 SISTEMA GENERAL DE PARTICIPACIONES</t>
  </si>
  <si>
    <t>PRESUPUESTO DE GASTOS</t>
  </si>
  <si>
    <t>0 OTROS INGRESOS TRANSFERIDOS POR LOS DEPARTAMENTOS</t>
  </si>
  <si>
    <t>0 TRANSFERENCIAS DE EICE Y OTRAS EMPRESAS E INSTITUCIONES TERRITORIALES</t>
  </si>
  <si>
    <t>0 RECURSOS PROPIOS</t>
  </si>
  <si>
    <t>1 SGP - SALUD - Régimen subsidiado</t>
  </si>
  <si>
    <t>1 LOTERÍA TRADICIONAL Y SORTEOS EXTRAORDINARIOS - Régimen subsidiado</t>
  </si>
  <si>
    <t>1 TRANSFERENCIAS DE LOS DEPARTAMENTOS - Régimen subsidiado</t>
  </si>
  <si>
    <t>1 TRANSFERENCIAS DE EICE Y OTRAS EMPRESAS E INSTITUCIONES TERRITORIALES - Régimen subsidiado</t>
  </si>
  <si>
    <t>1 RECURSOS PROPIOS - Régimen subsidiado</t>
  </si>
  <si>
    <t>2 SGP - SALUD - Atención a la población pobre no cubierto con subsidios a la demanda</t>
  </si>
  <si>
    <t>2 LOTERÍA TRADICIONAL Y SORTEOS EXTRAORDINARIOS - Atención a la población pobre no cubierto con subsidios a la demanda</t>
  </si>
  <si>
    <t>2 TRANSFERENCIAS DE LOS DEPARTAMENTOS - Atención a la población pobre no cubierto con subsidios a la demanda</t>
  </si>
  <si>
    <t>2 TRANSFERENCIAS DE EICE Y OTRAS EMPRESAS E INSTITUCIONES TERRITORIALES - Atención a la población pobre no cubierto con subsidios a la demanda</t>
  </si>
  <si>
    <t>2 RECURSOS PROPIOS - Atención a la población pobre no cubierto con subsidios a la demanda</t>
  </si>
  <si>
    <t>3 LOTERÍA TRADICIONAL Y SORTEOS EXTRAORDINARIOS - Acciones de salud pública</t>
  </si>
  <si>
    <t>3 TRANSFERENCIAS DE LOS DEPARTAMENTOS - Acciones de salud pública</t>
  </si>
  <si>
    <t>3 TRANSFERENCIAS DE EICE Y OTRAS EMPRESAS E INSTITUCIONES TERRITORIALES - Acciones de salud pública</t>
  </si>
  <si>
    <t>3 RECURSOS PROPIOS - Acciones de salud pública</t>
  </si>
  <si>
    <t>4 SGP - PROPÓSITO GENERAL - Régimen subsidiado</t>
  </si>
  <si>
    <t>4 LOTERÍA TRADICIONAL Y SORTEOS EXTRAORDINARIOS - Funcionamiento</t>
  </si>
  <si>
    <t>4 TRANSFERENCIAS DE LOS DEPARTAMENTOS - .Funcionamiento</t>
  </si>
  <si>
    <t>4 TRANSFERENCIAS DE EICE Y OTRAS EMPRESAS E INSTITUCIONES TERRITORIALES - Funcionamiento</t>
  </si>
  <si>
    <t>4 RECURSOS PROPIOS - Funcionamiento</t>
  </si>
  <si>
    <t>5 SGP - PROPÓSITO GENERAL - Atención a la población pobre no cubierto con subsidios a la demanda</t>
  </si>
  <si>
    <t>5 LOTERÍA TRADICIONAL Y SORTEOS EXTRAORDINARIOS - Otros</t>
  </si>
  <si>
    <t>5 TRANSFERENCIAS DE LOS DEPARTAMENTOS - Otros</t>
  </si>
  <si>
    <t>5 TRANSFERENCIAS DE EICE Y OTRAS EMPRESAS E INSTITUCIONES TERRITORIALES - Otros</t>
  </si>
  <si>
    <t>5 RECURSOS PROPIOS - Otros</t>
  </si>
  <si>
    <t>6 SGP - PROPÓSITO GENERAL - Acciones de salud pública</t>
  </si>
  <si>
    <t>6 APUESTAS PERMANENTES - Régimen subsidiado</t>
  </si>
  <si>
    <t>7 SGP - PROPÓSITO GENERAL - Otros</t>
  </si>
  <si>
    <t>7 APUESTAS PERMANENTES - Atención a la población pobre no cubierto con subsidios a la demanda</t>
  </si>
  <si>
    <t>8 FOSYGA - Régimen subsidiado</t>
  </si>
  <si>
    <t>8 APUESTAS PERMANENTES - Acciones de salud pública</t>
  </si>
  <si>
    <t>9 FOSYGA - Otros</t>
  </si>
  <si>
    <t>9 APUESTAS PERMANENTES - Funcionamiento</t>
  </si>
  <si>
    <t>10 REGALÍAS - Régimen subsidiado</t>
  </si>
  <si>
    <t>10 APUESTAS PERMANENTES - Otros</t>
  </si>
  <si>
    <t>11 REGALÍAS - Atención a la población pobre no cubierto con subsidios a la demanda</t>
  </si>
  <si>
    <t>11 IMPUESTO A LA CERVEZA Y SIFONES - Régimen subsidiado</t>
  </si>
  <si>
    <t>12 REGALÍAS - Acciones de salud pública</t>
  </si>
  <si>
    <t>12 IMPUESTO A LA CERVEZA Y SIFONES - Atención a la población pobre no cubierto con subsidios a la demanda</t>
  </si>
  <si>
    <t>13 REGALÍAS - Otros</t>
  </si>
  <si>
    <t>13 IMPUESTO A LA CERVEZA Y SIFONES - Acciones de salud pública</t>
  </si>
  <si>
    <t>14 COLJUEGOS - Régimen subsidiado</t>
  </si>
  <si>
    <t>14 IMPUESTO A LA CERVEZA Y SIFONES - Funcionamiento</t>
  </si>
  <si>
    <t>15 COLJUEGOS - Atención a la población pobre no cubierto con subsidios a la demanda</t>
  </si>
  <si>
    <t>15 IMPUESTO A LA CERVEZA Y SIFONES - Otros</t>
  </si>
  <si>
    <t>16 COLJUEGOS - Acciones de salud pública</t>
  </si>
  <si>
    <t>16 SOBRETASA AL CONSUMO DE CIGARRILLOS Y PICADURA - Régimen subsidiado</t>
  </si>
  <si>
    <t>17 COLJUEGOS - Otros</t>
  </si>
  <si>
    <t>17 SOBRETASA AL CONSUMO DE CIGARRILLOS Y PICADURA - Atención a la población pobre no cubierto con subsidios a la demanda</t>
  </si>
  <si>
    <t>18 OTRAS TRANSFERENCIAS DEL NIVEL NACIONAL - Régimen subsidiado</t>
  </si>
  <si>
    <t>18 SOBRETASA AL CONSUMO DE CIGARRILLOS Y PICADURA - Acciones de salud pública</t>
  </si>
  <si>
    <t>19 OTRAS TRANSFERENCIAS DEL NIVEL NACIONAL - Atención a la población pobre no cubierto con subsidios a la demanda</t>
  </si>
  <si>
    <t>19 SOBRETASA AL CONSUMO DE CIGARRILLOS Y PICADURA - Funcionamiento</t>
  </si>
  <si>
    <t>20 OTRAS TRANSFERENCIAS DEL NIVEL NACIONAL - Acciones de salud pública</t>
  </si>
  <si>
    <t>20 SOBRETASA AL CONSUMO DE CIGARRILLOS Y PICADURA - Otros</t>
  </si>
  <si>
    <t>21 OTRAS TRANSFERENCIAS DEL NIVEL NACIONAL - Otros</t>
  </si>
  <si>
    <t>21 IMPUESTOS A LICORES, VINOS, APERITIVOS Y SIMILARES - Régimen subsidiado</t>
  </si>
  <si>
    <t>22 IMPUESTOS A LICORES, VINOS, APERITIVOS Y SIMILARES - Atención a la población pobre no cubierto con subsidios a la demanda</t>
  </si>
  <si>
    <t>23 IMPUESTOS A LICORES, VINOS, APERITIVOS Y SIMILARES - Acciones de salud pública</t>
  </si>
  <si>
    <t>24 IMPUESTOS A LICORES, VINOS, APERITIVOS Y SIMILARES - Funcionamiento</t>
  </si>
  <si>
    <t>25 IMPUESTOS A LICORES, VINOS, APERITIVOS Y SIMILARES - Otros</t>
  </si>
  <si>
    <t>26 EVENTOS HÍPICOS - Régimen subsidiado</t>
  </si>
  <si>
    <t>27 EVENTOS HÍPICOS - Atención a la población pobre no cubierto con subsidios a la demanda</t>
  </si>
  <si>
    <t>28 EVENTOS HÍPICOS - Acciones de salud pública</t>
  </si>
  <si>
    <t>29 EVENTOS HÍPICOS - Funcionamiento</t>
  </si>
  <si>
    <t>30 EVENTOS HÍPICOS - Otros usos</t>
  </si>
  <si>
    <t>31 JUEGOS NOVEDOSOS - Régimen subsidiado</t>
  </si>
  <si>
    <t>32 JUEGOS NOVEDOSOS - Atención a la población pobre no cubierto con subsidios a la demanda</t>
  </si>
  <si>
    <t>33 JUEGOS NOVEDOSOS - Acciones de salud pública</t>
  </si>
  <si>
    <t>34 JUEGOS NOVEDOSOS - Funcionamiento</t>
  </si>
  <si>
    <t>35 JUEGOS NOVEDOSOS - Otros usos</t>
  </si>
  <si>
    <t>36 JUEGOS LOCALIZADOS - Régimen subsidiado</t>
  </si>
  <si>
    <t>37 JUEGOS LOCALIZADOS - Atención a la población pobre no cubierto con subsidios a la demanda</t>
  </si>
  <si>
    <t>38 JUEGOS LOCALIZADOS - Acciones de salud pública</t>
  </si>
  <si>
    <t>39 JUEGOS LOCALIZADOS - Funcionamiento</t>
  </si>
  <si>
    <t>40 JUEGOS LOCALIZADOS - Otros usos</t>
  </si>
  <si>
    <t>41 OTRAS RENTAS DIFERENTES DE LAS ANTERIORES</t>
  </si>
  <si>
    <t>42 OTRAS RENTAS DIFERENTES DE LAS ANTERIORES - Atención a la población pobre no cubierto con subsidios a la demanda</t>
  </si>
  <si>
    <t>43 OTRAS RENTAS DIFERENTES DE LAS ANTERIORES - Acciones de salud pública</t>
  </si>
  <si>
    <t>44 OTRAS RENTAS DIFERENTES DE LAS ANTERIORES - Funcionamiento</t>
  </si>
  <si>
    <t>45 OTRAS RENTAS DIFERENTES DE LAS ANTERIORES - Otros usos</t>
  </si>
  <si>
    <t>F19.2: PROYECTOS ORIENTADOS A ATENCIÓN DE INFANCIA, NIÑEZ Y ADOLESCENCIA(Registre cifras EN PESOS)</t>
  </si>
  <si>
    <t>0 PROYECTOS ORIENTADOS A LA PROTECCIÓN Y ATENCIÓN DE LA INFANCIA, LA NIÑEZ Y LA ADOLESCENCIA (Registre las cifras EN PESOS)</t>
  </si>
  <si>
    <t>NOMBRE DEL PROYECTO</t>
  </si>
  <si>
    <t>RELACIONADOS CON DERECHO A LA EXISTENCIA</t>
  </si>
  <si>
    <t>RELACIONADOS CON DERECHO AL DESARROLLO</t>
  </si>
  <si>
    <t>RELACIONADOS CON DERECHO A LA CIUDADANÍA</t>
  </si>
  <si>
    <t>RELACIONADOS CON DERECHOS A LA PROTECCIÓN</t>
  </si>
  <si>
    <t>POBLACIÓN OBJETIVO</t>
  </si>
  <si>
    <t>POBLACIÓN BENEFICIADA</t>
  </si>
  <si>
    <t>VALOR TOTAL DEL PROYECTO</t>
  </si>
  <si>
    <t>PAGOS CON RECURSOS DEL SGP</t>
  </si>
  <si>
    <t>PAGOS CON RECURSOS DE REGALÍAS</t>
  </si>
  <si>
    <t>PAGOS CON RECURSOS DEL FOSYGA</t>
  </si>
  <si>
    <t>PAGOS CON COFINANCIACIÓN ENTIDADES NACIONALES</t>
  </si>
  <si>
    <t>PAGOS CON APORTES, TRANF Y COFINANCIACIÓN DEPTALES</t>
  </si>
  <si>
    <t>PAGOS CON RECURSOS PROPIOS</t>
  </si>
  <si>
    <t>PAGOS CON OTROS RECURSOS</t>
  </si>
  <si>
    <t>3 NO SE DILIGENCIA INFORMACIÓN PARA ESTE FORMULARIO EN ESTE PERÍODO DE REPORTE</t>
  </si>
  <si>
    <t>F19.3: CUENTAS BANCARIAS EN LAS QUE SE MANEJA SGP Y TRANSFER DE LA NACIÓN(Registre cifras EN PESOS)</t>
  </si>
  <si>
    <t>0 CUENTAS BANCARIAS QUE MANEJAN RECURSOS SGP Y DEMÁS TRANSF DE ORIGEN NAL-SGP (Registre cifras EN PESOS)</t>
  </si>
  <si>
    <t>NÚMERO DE CUENTA</t>
  </si>
  <si>
    <t>TIPO DE CUENTA</t>
  </si>
  <si>
    <t>NOMBRE DEL BANCO</t>
  </si>
  <si>
    <t>CÓDIGO DEL BANCO</t>
  </si>
  <si>
    <t>SUCURSAL</t>
  </si>
  <si>
    <t>DESTINACIÓN DEL RECURSO</t>
  </si>
  <si>
    <t>NOMBRE DEL TITULAR</t>
  </si>
  <si>
    <t>SALDO INICIAL</t>
  </si>
  <si>
    <t>DÉBITOS</t>
  </si>
  <si>
    <t>CRÉDITOS</t>
  </si>
  <si>
    <t>SALDO FINAL</t>
  </si>
  <si>
    <t>1 CUENTA DE AHORROS</t>
  </si>
  <si>
    <t>2 CUENTA CORRIENTE</t>
  </si>
  <si>
    <t>3 FORMULARIO SIN INFORMACIÓN</t>
  </si>
  <si>
    <t>F19.4: EMBARGOS A RECURSOS SGP Y DEMÁS TRANSF DE ORIGEN NAL (Registre cifras EN PESOS)</t>
  </si>
  <si>
    <t>0 EMBARGOS A RECURSOS SGP Y DEMÁS TRANSFEREENCIAS DE ORIGEN NACIONAL (Registre cifras EN PESOS)</t>
  </si>
  <si>
    <t>CUENTA EMBARGADA</t>
  </si>
  <si>
    <t>DESTINO RECURSOS POR LOS QUE SE ORIGINÓ LA DEMANDA</t>
  </si>
  <si>
    <t>FECHA EN QUE SE DECRETÓ EMBARGO</t>
  </si>
  <si>
    <t>JUZGADO ó TRIBUNAL QUE DECRETÓ EMBARGO</t>
  </si>
  <si>
    <t>NÙMERO DEL PROCESO</t>
  </si>
  <si>
    <t>INSTANCIA LEGAL DEL PROCESO</t>
  </si>
  <si>
    <t>VALOR DEL EMBARGO</t>
  </si>
  <si>
    <t>SENTENCIA</t>
  </si>
  <si>
    <t>MONTO DE  LA SENTENCIA</t>
  </si>
  <si>
    <t>VALOR PAGADO</t>
  </si>
  <si>
    <t>VALOR NO PAGADO</t>
  </si>
  <si>
    <t>1 CONSEJO DE ESTADO</t>
  </si>
  <si>
    <t>1 EJECUTORIADA</t>
  </si>
  <si>
    <t>2 CORTE SUPREMA DE JUSTICIA</t>
  </si>
  <si>
    <t>2 NO EJECUTORIADA</t>
  </si>
  <si>
    <t>3 JUZGADO</t>
  </si>
  <si>
    <t>4 TRIBUNAL</t>
  </si>
  <si>
    <t>5 FORMULARIO SIN INFORMACIÓN</t>
  </si>
  <si>
    <t>F19.5.1: CONTRATOS CON RECURSOS ORIGEN NAL DIFERENTES DE EDUCA, ALIMENT ESCOLAR Y SALUD (EN PESOS)</t>
  </si>
  <si>
    <t>0 CONTRATOS CON FINANCIACIÓN CON RECURSOS DE ORIGEN NAL DIFERENTES DE PARTICIPACIÓN (Registre cifras EN PESOS)</t>
  </si>
  <si>
    <t>REGISTRO PRESUPUESTAL</t>
  </si>
  <si>
    <t>CÉDULA DE CIUDADANÍA - RUT CONTRATISTA</t>
  </si>
  <si>
    <t>NIT CONTRATISTA</t>
  </si>
  <si>
    <t>CÉDULA EXTRANJERÍA CONTRATISTA</t>
  </si>
  <si>
    <t>FUENTE DE FINANCIACIÓN DEL SGP</t>
  </si>
  <si>
    <t>VALOR PAGADO CON RECURSOS DEL SGP</t>
  </si>
  <si>
    <t>1 ARRENDAMIENTO y/o ADQUISICIÓN DE INMUEBLES</t>
  </si>
  <si>
    <t>1 CONCURSO DE MÉRITOS ABIERTO</t>
  </si>
  <si>
    <t>1 NIT</t>
  </si>
  <si>
    <t>1 DV 0</t>
  </si>
  <si>
    <t>2 COMODATO</t>
  </si>
  <si>
    <t>2 CONTRATACIÓN DIRECTA</t>
  </si>
  <si>
    <t>2 RUT - REGISTRO ÚNICO TRIBUTARIO</t>
  </si>
  <si>
    <t>2 DV 1</t>
  </si>
  <si>
    <t>3 COMPRAVENTA y/o SUMINISTRO</t>
  </si>
  <si>
    <t>3 LICITACIÓN PÚBLICA</t>
  </si>
  <si>
    <t>3 CÉDULA DE CIUDADANÍA</t>
  </si>
  <si>
    <t>3 DV 2</t>
  </si>
  <si>
    <t>4 CONCESIÓN</t>
  </si>
  <si>
    <t>4 SELECCIÓN ABREVIADA</t>
  </si>
  <si>
    <t>4 CÉDULA DE EXTRANJERÍA</t>
  </si>
  <si>
    <t>4 DV 3</t>
  </si>
  <si>
    <t>5 CONSULTORÍA</t>
  </si>
  <si>
    <t>5 MÍNIMA CUANTÍA</t>
  </si>
  <si>
    <t>5 NO SE DILIGENCIA INFORMACIÓN PARA ESTE FORMULARIO EN ESTE PERÍODO DE REPORTE</t>
  </si>
  <si>
    <t>5 DV 4</t>
  </si>
  <si>
    <t>6 CONTRATOS DE ACTIVIDAD CIENTÍFICA Y TECNOLÓGICA</t>
  </si>
  <si>
    <t>99999998 NO SE DILIGENCIA INFORMACIÓN PARA ESTE FORMULARIO EN ESTE PERÍODO DE REPORTE</t>
  </si>
  <si>
    <t>6 DV 5</t>
  </si>
  <si>
    <t>7 CONTRATOS DE ESTABILIDAD JURÍDICA</t>
  </si>
  <si>
    <t>7 DV 6</t>
  </si>
  <si>
    <t>8 DEPÓSITO</t>
  </si>
  <si>
    <t>8 DV 7</t>
  </si>
  <si>
    <t>9 FIDUCIA y/o ENCARGO FIDUCIARIO</t>
  </si>
  <si>
    <t>9 DV 8</t>
  </si>
  <si>
    <t>10 INTERVENTORÍA</t>
  </si>
  <si>
    <t>10 DV 9</t>
  </si>
  <si>
    <t>11 MANTENIMIENTO y/o REPARACIÓN</t>
  </si>
  <si>
    <t>11 NO SE DILIGENCIA INFORMACIÓN PARA ESTE FORMULARIO EN ESTE PERÍODO DE REPORTE</t>
  </si>
  <si>
    <t>12 OBRA PÚBLICA</t>
  </si>
  <si>
    <t>13 PERMUTA</t>
  </si>
  <si>
    <t>14 PRESTACIÓN DE SERVICIOS</t>
  </si>
  <si>
    <t>15 PRESTACIÓN DE SERVICIOS DE SALUD</t>
  </si>
  <si>
    <t>16 PRÉSTAMO o MUTUO</t>
  </si>
  <si>
    <t>17 PUBLICIDAD</t>
  </si>
  <si>
    <t>18 SEGUROS</t>
  </si>
  <si>
    <t>19 TRANSPORTE</t>
  </si>
  <si>
    <t>20 OTROS</t>
  </si>
  <si>
    <t>F20.2: PROYECTOS DESTINADOS A AGUA POTABLE Y SANEAMIENTO BÁSICO (Registre cifras EN PESOS)</t>
  </si>
  <si>
    <t>0 EJECUCIÓN RECURSOS DE LA PARTICIPAC PARA AGUA POTABLE Y SANEAM BÁSICO-COMPETENCIA DE DEPTOS,DISTR Y MPIOS(Registre cifras EN PESOS)</t>
  </si>
  <si>
    <t>EJECUTOR</t>
  </si>
  <si>
    <t>EJECUTADO A TRAVÉS DEL PDA</t>
  </si>
  <si>
    <t>EJECUTADO DIRECTAMENTE POR LA ENTIDAD TERRITORIAL</t>
  </si>
  <si>
    <t>CANTIDAD MUNICIPIOS BENEFICIADOS</t>
  </si>
  <si>
    <t>PORCENTAJE ( % ) AVANCE</t>
  </si>
  <si>
    <t>FECHA APROBACIÓN</t>
  </si>
  <si>
    <t>FECHA DE FINALIZACIÓN PREVISTA</t>
  </si>
  <si>
    <t>PAGO EN VIGENCIAS ANTERIORES A TRAVÉS DEL PDA</t>
  </si>
  <si>
    <t>PAGOS EN VIGENCIAS ANTERIORES CON RECURSOS DEL SGP</t>
  </si>
  <si>
    <t>PAGOS EN VIGENCIAS ANTERIORES CON REGALÍAS</t>
  </si>
  <si>
    <t>PAGOS EN VIGE ANTERIORES CON OTRAS FUENTES DE ORIGEN NAL</t>
  </si>
  <si>
    <t>PAGOS EN VIG ANTERIORES A TRAVÉS DE OTROS ESQUEMAS FIDUCIARIOS</t>
  </si>
  <si>
    <t>PAGOS EN VIGENCIAS ANTERIORES CON CRÉDITOS</t>
  </si>
  <si>
    <t>PAGOS EN VIGENCIAS ANTERIORES CON OTRAS FUENTES</t>
  </si>
  <si>
    <t>PAGO EN LA VIGENCIA A TRAVÉS DEL PDA</t>
  </si>
  <si>
    <t>PAGOS EN LA VIGENCIA CON RECURSOS DEL SGP</t>
  </si>
  <si>
    <t>PAGOS EN LA VIGENCIA CON REGALÍAS</t>
  </si>
  <si>
    <t>PAGOS EN LA VIG CON OTRAS FUENTES DE ORIGEN NAL</t>
  </si>
  <si>
    <t>PAGOS EN LA VIG A TRAVÉS DE OTROS ESQUEMAS FIDUCIARIOS</t>
  </si>
  <si>
    <t>PAGOS EN LA VIGENCIA CON CRÉDITOS</t>
  </si>
  <si>
    <t>PAGOS EN LA VIG CON OTRAS FUENTES DIFER DE LAS ANTERIORES</t>
  </si>
  <si>
    <t>1 PLAN DEPARTAMENTAL DE AGUAS - PDA</t>
  </si>
  <si>
    <t>2 ENTIDAD TERRITORIAL</t>
  </si>
  <si>
    <t>F20.3: DESTINO RECUR PARTIC AGUA POT Y SANEAM BÁSICO MPIOS NO CERTIF-SGP(Registre cifras EN PESOS)</t>
  </si>
  <si>
    <t>0 DESTINACIÓN RECURSOS DE PARTICIPACIÓN PARA AGUA POTABLE Y SANEAM BÁSICO DE LOS MUNIC NO CERTIFICADOS (Registre cifras EN PESOS)</t>
  </si>
  <si>
    <t>DIRECTAMENTE / SUBSIDIOS</t>
  </si>
  <si>
    <t>DIRECTAMENTE / INVERSIÓN DIRECTA</t>
  </si>
  <si>
    <t>DIRECTAMENTE / PAGO DE LA DEUDA</t>
  </si>
  <si>
    <t>DIRECTAMENTE / OTROS</t>
  </si>
  <si>
    <t>A TRAVÉS DEL PDA / SUBSIDIOS</t>
  </si>
  <si>
    <t>A TRAVÉS DEL PDA / INVERSIÓN DIRECTA</t>
  </si>
  <si>
    <t>A TRAVÉS DEL PDA / PAGO DE LA DEUDA</t>
  </si>
  <si>
    <t>A TRAVÉS DEL PDA / OTROS</t>
  </si>
  <si>
    <t>F20.4: DESARROLLO DE POLÍTICAS PÚBLICAS (Registre cifras EN PESOS)</t>
  </si>
  <si>
    <t>0 DESARROLLO DE POLÍTICAS PÚBLICAS</t>
  </si>
  <si>
    <t>OBJETIVO DE LA POLÍTICA PÚBLICA NACIONAL</t>
  </si>
  <si>
    <t>DOCUMENTO SOPORTE</t>
  </si>
  <si>
    <t>OBJETIVO DE LA POLÍTICA PÚBLICA ENTIDAD TERRITORIAL</t>
  </si>
  <si>
    <t>SECTOR</t>
  </si>
  <si>
    <t>SUBSECTOR</t>
  </si>
  <si>
    <t>IMPACTO ESPERADO</t>
  </si>
  <si>
    <t>NOMBRE PROYECTO DE INVERSIÓN</t>
  </si>
  <si>
    <t>CÓDIGO PROYECTO</t>
  </si>
  <si>
    <t>OBJETIVO PROYECTO DE INVERSIÓN</t>
  </si>
  <si>
    <t>VALOR TOTAL PROYECTO DE INVERSIÓN</t>
  </si>
  <si>
    <t>DURACIÓN INICIAL (MESES)</t>
  </si>
  <si>
    <t>DURACIÓN ACTUAL (MESES)</t>
  </si>
  <si>
    <t>DEFINICIÓN DE POBLACIÓN OBJETIVO</t>
  </si>
  <si>
    <t>POBLACIÓN BENEFICIARIA</t>
  </si>
  <si>
    <t>DESCRIPCIÓN PRODUCTOS GENERADOS</t>
  </si>
  <si>
    <t>CANTIDAD PRODUCTOS GENERADOS</t>
  </si>
  <si>
    <t>FECHA INICIACIÓN PROYECTO</t>
  </si>
  <si>
    <t>ETAPA DEL PROYECTO AL CIERRE DE LA VIG</t>
  </si>
  <si>
    <t>PAGOS CON RECURSOS DEL SGP EN VIG ANTERIORES</t>
  </si>
  <si>
    <t>PAGOS CON RECURSOS DE FOSYGA  EN VIG ANTERIORES</t>
  </si>
  <si>
    <t>PAGOS CON RECURSOS DE REGALÍAS EN VIG ANTERIORES</t>
  </si>
  <si>
    <t>PAGOS CON OTRAS TRANSFER DE ORIGEN NAL EN VIG ANTERIORES</t>
  </si>
  <si>
    <t>PAGOS CON TRANSFER DE ORIGEN DEPTAL EN VIG ANTERIORES</t>
  </si>
  <si>
    <t>PAGOS CON RECURSOS PROPIOS EN VIG ANTERIORES</t>
  </si>
  <si>
    <t>PAGOS CON RECURSOS DEL SGP EN LA VIG</t>
  </si>
  <si>
    <t>PAGOS CON RECURSOS DE FOSYGA EN LA VIG</t>
  </si>
  <si>
    <t>PAGOS CON RECURSOS DE REGALÍAS EN LA VIG</t>
  </si>
  <si>
    <t>PAGOS CON OTRAS TRANSFER DE ORIGEN NAL EN LA VIG</t>
  </si>
  <si>
    <t>PAGOS CON TRANSFER DE ORIGEN DEPTAL EN LA VIG</t>
  </si>
  <si>
    <t>PAGOS CON RECURSOS PROPIOS EN LA VIG</t>
  </si>
  <si>
    <t>1 PLAN NACIONAL DE DESARROLLO</t>
  </si>
  <si>
    <t>1 PLAN TERRITORIAL DE DESARROLLO</t>
  </si>
  <si>
    <t>1 AGROPECUARIO</t>
  </si>
  <si>
    <t>2 PLANES DECENALES</t>
  </si>
  <si>
    <t>2 OTROS</t>
  </si>
  <si>
    <t>2 AGUA POTABLE Y SANEAMIENTO</t>
  </si>
  <si>
    <t>3 PLANES SECTORIALES</t>
  </si>
  <si>
    <t>3 CIENCIA Y TECNOLOGÍA</t>
  </si>
  <si>
    <t>4 OTRO</t>
  </si>
  <si>
    <t>4 CULTURA</t>
  </si>
  <si>
    <t>5 DEPORTE</t>
  </si>
  <si>
    <t>6 EDUCACIÓN</t>
  </si>
  <si>
    <t>7 ETNIAS</t>
  </si>
  <si>
    <t>8 INDUSTRIA Y COMERCIO</t>
  </si>
  <si>
    <t>9 INFANCIA Y ADOLESCENCIA</t>
  </si>
  <si>
    <t>10 INFRAESTRUCTURA VIAL</t>
  </si>
  <si>
    <t>11 MEDIO AMBIENTE</t>
  </si>
  <si>
    <t>12 SALUD</t>
  </si>
  <si>
    <t>13 SEGURIDAD</t>
  </si>
  <si>
    <t>14 TIC</t>
  </si>
  <si>
    <t>15 TRABAJO</t>
  </si>
  <si>
    <t>16 TRANSPORTE</t>
  </si>
  <si>
    <t>17 VIVIENDA</t>
  </si>
  <si>
    <t>18 OTROS</t>
  </si>
  <si>
    <t>FILA_2</t>
  </si>
  <si>
    <t>FILA_3</t>
  </si>
  <si>
    <t>FILA_4</t>
  </si>
  <si>
    <t>FILA_5</t>
  </si>
  <si>
    <t>FILA_6</t>
  </si>
  <si>
    <t>FILA_7</t>
  </si>
  <si>
    <t>FILA_8</t>
  </si>
  <si>
    <t>FILA_9</t>
  </si>
  <si>
    <t>FILA_10</t>
  </si>
  <si>
    <t>FILA_11</t>
  </si>
  <si>
    <t>FILA_12</t>
  </si>
  <si>
    <t>FILA_13</t>
  </si>
  <si>
    <t>COMFACOR</t>
  </si>
  <si>
    <t>FILA_14</t>
  </si>
  <si>
    <t>CAJACOPI ATLANTICO</t>
  </si>
  <si>
    <t>FILA_15</t>
  </si>
  <si>
    <t>FILA_16</t>
  </si>
  <si>
    <t>FILA_17</t>
  </si>
  <si>
    <t>FILA_18</t>
  </si>
  <si>
    <t>FILA_19</t>
  </si>
  <si>
    <t>FILA_20</t>
  </si>
  <si>
    <t>FILA_21</t>
  </si>
  <si>
    <t>FILA_22</t>
  </si>
  <si>
    <t>FILA_23</t>
  </si>
  <si>
    <t>FILA_24</t>
  </si>
  <si>
    <t>FILA_25</t>
  </si>
  <si>
    <t>FILA_27</t>
  </si>
  <si>
    <t>DUSAKAWI</t>
  </si>
  <si>
    <t>FILA_28</t>
  </si>
  <si>
    <t>FILA_29</t>
  </si>
  <si>
    <t>FILA_30</t>
  </si>
  <si>
    <t>FILA_31</t>
  </si>
  <si>
    <t>FILA_32</t>
  </si>
  <si>
    <t>FILA_33</t>
  </si>
  <si>
    <t>FILA_34</t>
  </si>
  <si>
    <t>FILA_35</t>
  </si>
  <si>
    <t>FILA_36</t>
  </si>
  <si>
    <t>FILA_37</t>
  </si>
  <si>
    <t>FILA_38</t>
  </si>
  <si>
    <t>FILA_40</t>
  </si>
  <si>
    <t>SALUDVIDA S.A .E.P.S</t>
  </si>
  <si>
    <t>FILA_41</t>
  </si>
  <si>
    <t>FILA_42</t>
  </si>
  <si>
    <t>FILA_43</t>
  </si>
  <si>
    <t>FILA_44</t>
  </si>
  <si>
    <t>FILA_45</t>
  </si>
  <si>
    <t>FILA_46</t>
  </si>
  <si>
    <t>FILA_47</t>
  </si>
  <si>
    <t>FILA_48</t>
  </si>
  <si>
    <t>FILA_49</t>
  </si>
  <si>
    <t>FILA_50</t>
  </si>
  <si>
    <t>FILA_51</t>
  </si>
  <si>
    <t>FILA_53</t>
  </si>
  <si>
    <t>SALUD TOTAL</t>
  </si>
  <si>
    <t>FILA_54</t>
  </si>
  <si>
    <t>FILA_55</t>
  </si>
  <si>
    <t>FILA_56</t>
  </si>
  <si>
    <t>FILA_57</t>
  </si>
  <si>
    <t>FILA_58</t>
  </si>
  <si>
    <t>FILA_59</t>
  </si>
  <si>
    <t>FILA_60</t>
  </si>
  <si>
    <t>FILA_61</t>
  </si>
  <si>
    <t>FILA_62</t>
  </si>
  <si>
    <t>FILA_63</t>
  </si>
  <si>
    <t>FILA_64</t>
  </si>
  <si>
    <t>FILA_66</t>
  </si>
  <si>
    <t>SANITAS E.P.S. S.A.</t>
  </si>
  <si>
    <t>FILA_67</t>
  </si>
  <si>
    <t>FILA_68</t>
  </si>
  <si>
    <t>FILA_69</t>
  </si>
  <si>
    <t>FILA_70</t>
  </si>
  <si>
    <t>FILA_71</t>
  </si>
  <si>
    <t>FILA_72</t>
  </si>
  <si>
    <t>FILA_73</t>
  </si>
  <si>
    <t>FILA_74</t>
  </si>
  <si>
    <t>FILA_75</t>
  </si>
  <si>
    <t>FILA_76</t>
  </si>
  <si>
    <t>FILA_77</t>
  </si>
  <si>
    <t>FILA_79</t>
  </si>
  <si>
    <t>COOMEVA E.P.S.  S.A.</t>
  </si>
  <si>
    <t>FILA_80</t>
  </si>
  <si>
    <t>FILA_81</t>
  </si>
  <si>
    <t>FILA_82</t>
  </si>
  <si>
    <t>FILA_83</t>
  </si>
  <si>
    <t>FILA_84</t>
  </si>
  <si>
    <t>FILA_85</t>
  </si>
  <si>
    <t>FILA_86</t>
  </si>
  <si>
    <t>FILA_87</t>
  </si>
  <si>
    <t>FILA_88</t>
  </si>
  <si>
    <t>FILA_89</t>
  </si>
  <si>
    <t>FILA_90</t>
  </si>
  <si>
    <t>FILA_92</t>
  </si>
  <si>
    <t>E.P.S.  FAMISANAR  LTDA.</t>
  </si>
  <si>
    <t>FILA_93</t>
  </si>
  <si>
    <t>FILA_94</t>
  </si>
  <si>
    <t>FILA_95</t>
  </si>
  <si>
    <t>FILA_96</t>
  </si>
  <si>
    <t>FILA_97</t>
  </si>
  <si>
    <t>FILA_98</t>
  </si>
  <si>
    <t>FILA_99</t>
  </si>
  <si>
    <t>FILA_100</t>
  </si>
  <si>
    <t>FILA_101</t>
  </si>
  <si>
    <t>FILA_102</t>
  </si>
  <si>
    <t>FILA_103</t>
  </si>
  <si>
    <t>FILA_105</t>
  </si>
  <si>
    <t>EPS Servicio Occidental de Salud  S.A. - EPS S.O.S. S.A.</t>
  </si>
  <si>
    <t>FILA_106</t>
  </si>
  <si>
    <t>FILA_107</t>
  </si>
  <si>
    <t>FILA_108</t>
  </si>
  <si>
    <t>FILA_110</t>
  </si>
  <si>
    <t>SALUDVIDA</t>
  </si>
  <si>
    <t>FILA_111</t>
  </si>
  <si>
    <t>FILA_112</t>
  </si>
  <si>
    <t>FILA_113</t>
  </si>
  <si>
    <t>FILA_114</t>
  </si>
  <si>
    <t>FILA_115</t>
  </si>
  <si>
    <t>FILA_116</t>
  </si>
  <si>
    <t>FILA_117</t>
  </si>
  <si>
    <t>FILA_118</t>
  </si>
  <si>
    <t>FILA_119</t>
  </si>
  <si>
    <t>FILA_120</t>
  </si>
  <si>
    <t>FILA_121</t>
  </si>
  <si>
    <t>FILA_123</t>
  </si>
  <si>
    <t>LA NUEVA EPS S.A.</t>
  </si>
  <si>
    <t>FILA_124</t>
  </si>
  <si>
    <t>FILA_125</t>
  </si>
  <si>
    <t>FILA_126</t>
  </si>
  <si>
    <t>FILA_127</t>
  </si>
  <si>
    <t>FILA_128</t>
  </si>
  <si>
    <t>FILA_129</t>
  </si>
  <si>
    <t>FILA_130</t>
  </si>
  <si>
    <t>FILA_131</t>
  </si>
  <si>
    <t>FILA_132</t>
  </si>
  <si>
    <t>FILA_133</t>
  </si>
  <si>
    <t>FILA_134</t>
  </si>
  <si>
    <t>FILA_136</t>
  </si>
  <si>
    <t>NUEVA EMPRESA PROMOTORA DE SALUD S.A. NUEVA EPS S.A.</t>
  </si>
  <si>
    <t>FILA_137</t>
  </si>
  <si>
    <t>FILA_138</t>
  </si>
  <si>
    <t>FILA_139</t>
  </si>
  <si>
    <t>FILA_140</t>
  </si>
  <si>
    <t>FILA_141</t>
  </si>
  <si>
    <t>FILA_142</t>
  </si>
  <si>
    <t>FILA_143</t>
  </si>
  <si>
    <t>FILA_144</t>
  </si>
  <si>
    <t>FILA_145</t>
  </si>
  <si>
    <t>FILA_146</t>
  </si>
  <si>
    <t>FILA_147</t>
  </si>
  <si>
    <t>FILA_149</t>
  </si>
  <si>
    <t>MEDIMAS MOV</t>
  </si>
  <si>
    <t>FILA_150</t>
  </si>
  <si>
    <t>FILA_151</t>
  </si>
  <si>
    <t>FILA_152</t>
  </si>
  <si>
    <t>FILA_153</t>
  </si>
  <si>
    <t>FILA_154</t>
  </si>
  <si>
    <t>FILA_155</t>
  </si>
  <si>
    <t>FILA_156</t>
  </si>
  <si>
    <t>FILA_157</t>
  </si>
  <si>
    <t>FILA_158</t>
  </si>
  <si>
    <t>FILA_159</t>
  </si>
  <si>
    <t>FILA_160</t>
  </si>
  <si>
    <t>FILA_162</t>
  </si>
  <si>
    <t>EMDISALUD</t>
  </si>
  <si>
    <t>FILA_163</t>
  </si>
  <si>
    <t>FILA_165</t>
  </si>
  <si>
    <t>COOSALUD EPS S.A.</t>
  </si>
  <si>
    <t>FILA_166</t>
  </si>
  <si>
    <t>FILA_167</t>
  </si>
  <si>
    <t>FILA_168</t>
  </si>
  <si>
    <t>FILA_169</t>
  </si>
  <si>
    <t>FILA_170</t>
  </si>
  <si>
    <t>FILA_171</t>
  </si>
  <si>
    <t>FILA_172</t>
  </si>
  <si>
    <t>FILA_173</t>
  </si>
  <si>
    <t>FILA_174</t>
  </si>
  <si>
    <t>FILA_175</t>
  </si>
  <si>
    <t>FILA_176</t>
  </si>
  <si>
    <t>FILA_178</t>
  </si>
  <si>
    <t>AMBUQ</t>
  </si>
  <si>
    <t>FILA_179</t>
  </si>
  <si>
    <t>FILA_180</t>
  </si>
  <si>
    <t>FILA_181</t>
  </si>
  <si>
    <t>FILA_182</t>
  </si>
  <si>
    <t>FILA_183</t>
  </si>
  <si>
    <t>FILA_184</t>
  </si>
  <si>
    <t>FILA_185</t>
  </si>
  <si>
    <t>FILA_186</t>
  </si>
  <si>
    <t>FILA_187</t>
  </si>
  <si>
    <t>FILA_188</t>
  </si>
  <si>
    <t>FILA_189</t>
  </si>
  <si>
    <t>FILA_191</t>
  </si>
  <si>
    <t>COMPARTA</t>
  </si>
  <si>
    <t>FILA_192</t>
  </si>
  <si>
    <t>FILA_193</t>
  </si>
  <si>
    <t>FILA_194</t>
  </si>
  <si>
    <t>FILA_195</t>
  </si>
  <si>
    <t>FILA_196</t>
  </si>
  <si>
    <t>FILA_197</t>
  </si>
  <si>
    <t>FILA_198</t>
  </si>
  <si>
    <t>FILA_199</t>
  </si>
  <si>
    <t>FILA_200</t>
  </si>
  <si>
    <t>FILA_201</t>
  </si>
  <si>
    <t>FILA_202</t>
  </si>
  <si>
    <t>FILA_204</t>
  </si>
  <si>
    <t>MUTUAL SER</t>
  </si>
  <si>
    <t>FILA_205</t>
  </si>
  <si>
    <t>FILA_206</t>
  </si>
  <si>
    <t>FILA_207</t>
  </si>
  <si>
    <t>FILA_208</t>
  </si>
  <si>
    <t>FILA_209</t>
  </si>
  <si>
    <t>FILA_210</t>
  </si>
  <si>
    <t>FILA_211</t>
  </si>
  <si>
    <t>FILA_212</t>
  </si>
  <si>
    <t>FILA_213</t>
  </si>
  <si>
    <t>FILA_214</t>
  </si>
  <si>
    <t>FILA_215</t>
  </si>
  <si>
    <t>FILA_217</t>
  </si>
  <si>
    <t>FILA_218</t>
  </si>
  <si>
    <t>FILA_219</t>
  </si>
  <si>
    <t>FILA_220</t>
  </si>
  <si>
    <t>FILA_221</t>
  </si>
  <si>
    <t>FILA_222</t>
  </si>
  <si>
    <t>FILA_223</t>
  </si>
  <si>
    <t>FILA_224</t>
  </si>
  <si>
    <t>FILA_225</t>
  </si>
  <si>
    <t>FILA_226</t>
  </si>
  <si>
    <t>FILA_227</t>
  </si>
  <si>
    <t>FILA_228</t>
  </si>
  <si>
    <t>FILA_230</t>
  </si>
  <si>
    <t>FILA_231</t>
  </si>
  <si>
    <t>FILA_232</t>
  </si>
  <si>
    <t>FILA_233</t>
  </si>
  <si>
    <t>FILA_234</t>
  </si>
  <si>
    <t>FILA_235</t>
  </si>
  <si>
    <t>FILA_236</t>
  </si>
  <si>
    <t>FILA_237</t>
  </si>
  <si>
    <t>FILA_238</t>
  </si>
  <si>
    <t>FILA_239</t>
  </si>
  <si>
    <t>FILA_240</t>
  </si>
  <si>
    <t>FILA_241</t>
  </si>
  <si>
    <t>FILA_243</t>
  </si>
  <si>
    <t>FILA_245</t>
  </si>
  <si>
    <t>FILA_246</t>
  </si>
  <si>
    <t>FILA_247</t>
  </si>
  <si>
    <t>FILA_248</t>
  </si>
  <si>
    <t>FILA_249</t>
  </si>
  <si>
    <t>FILA_250</t>
  </si>
  <si>
    <t>FILA_251</t>
  </si>
  <si>
    <t>FILA_252</t>
  </si>
  <si>
    <t>FILA_253</t>
  </si>
  <si>
    <t>FILA_254</t>
  </si>
  <si>
    <t>FILA_255</t>
  </si>
  <si>
    <t>FILA_256</t>
  </si>
  <si>
    <t>FILA_258</t>
  </si>
  <si>
    <t>FILA_259</t>
  </si>
  <si>
    <t>FILA_260</t>
  </si>
  <si>
    <t>FILA_261</t>
  </si>
  <si>
    <t>FILA_262</t>
  </si>
  <si>
    <t>FILA_263</t>
  </si>
  <si>
    <t>FILA_264</t>
  </si>
  <si>
    <t>FILA_265</t>
  </si>
  <si>
    <t>FILA_266</t>
  </si>
  <si>
    <t>FILA_267</t>
  </si>
  <si>
    <t>FILA_268</t>
  </si>
  <si>
    <t>FILA_269</t>
  </si>
  <si>
    <t>FILA_271</t>
  </si>
  <si>
    <t>FILA_272</t>
  </si>
  <si>
    <t>FILA_273</t>
  </si>
  <si>
    <t>FILA_274</t>
  </si>
  <si>
    <t>FILA_275</t>
  </si>
  <si>
    <t>FILA_276</t>
  </si>
  <si>
    <t>FILA_277</t>
  </si>
  <si>
    <t>FILA_278</t>
  </si>
  <si>
    <t>FILA_279</t>
  </si>
  <si>
    <t>FILA_280</t>
  </si>
  <si>
    <t>FILA_281</t>
  </si>
  <si>
    <t>FILA_282</t>
  </si>
  <si>
    <t>FILA_284</t>
  </si>
  <si>
    <t>FILA_285</t>
  </si>
  <si>
    <t>FILA_286</t>
  </si>
  <si>
    <t>FILA_287</t>
  </si>
  <si>
    <t>FILA_288</t>
  </si>
  <si>
    <t>FILA_289</t>
  </si>
  <si>
    <t>FILA_290</t>
  </si>
  <si>
    <t>FILA_291</t>
  </si>
  <si>
    <t>FILA_292</t>
  </si>
  <si>
    <t>FILA_293</t>
  </si>
  <si>
    <t>FILA_294</t>
  </si>
  <si>
    <t>FILA_295</t>
  </si>
  <si>
    <t>FILA_297</t>
  </si>
  <si>
    <t>FILA_298</t>
  </si>
  <si>
    <t>FILA_299</t>
  </si>
  <si>
    <t>FILA_300</t>
  </si>
  <si>
    <t>FILA_301</t>
  </si>
  <si>
    <t>FILA_302</t>
  </si>
  <si>
    <t>FILA_303</t>
  </si>
  <si>
    <t>FILA_304</t>
  </si>
  <si>
    <t>FILA_305</t>
  </si>
  <si>
    <t>FILA_306</t>
  </si>
  <si>
    <t>FILA_307</t>
  </si>
  <si>
    <t>FILA_308</t>
  </si>
  <si>
    <t>FILA_310</t>
  </si>
  <si>
    <t>FILA_311</t>
  </si>
  <si>
    <t>FILA_312</t>
  </si>
  <si>
    <t>FILA_313</t>
  </si>
  <si>
    <t>FILA_314</t>
  </si>
  <si>
    <t>FILA_315</t>
  </si>
  <si>
    <t>FILA_316</t>
  </si>
  <si>
    <t>FILA_317</t>
  </si>
  <si>
    <t>FILA_318</t>
  </si>
  <si>
    <t>FILA_319</t>
  </si>
  <si>
    <t>FILA_321</t>
  </si>
  <si>
    <t>FILA_322</t>
  </si>
  <si>
    <t>FILA_323</t>
  </si>
  <si>
    <t>FILA_324</t>
  </si>
  <si>
    <t>FILA_325</t>
  </si>
  <si>
    <t>FILA_326</t>
  </si>
  <si>
    <t>FILA_327</t>
  </si>
  <si>
    <t>FILA_328</t>
  </si>
  <si>
    <t>FILA_329</t>
  </si>
  <si>
    <t>FILA_330</t>
  </si>
  <si>
    <t>FILA_331</t>
  </si>
  <si>
    <t>FILA_332</t>
  </si>
  <si>
    <t>FILA_334</t>
  </si>
  <si>
    <t>FILA_335</t>
  </si>
  <si>
    <t>FILA_336</t>
  </si>
  <si>
    <t>FILA_337</t>
  </si>
  <si>
    <t>FILA_338</t>
  </si>
  <si>
    <t>FILA_339</t>
  </si>
  <si>
    <t>FILA_340</t>
  </si>
  <si>
    <t>FILA_341</t>
  </si>
  <si>
    <t>FILA_342</t>
  </si>
  <si>
    <t>FILA_343</t>
  </si>
  <si>
    <t>FILA_344</t>
  </si>
  <si>
    <t>FILA_345</t>
  </si>
  <si>
    <t>FILA_347</t>
  </si>
  <si>
    <t>FILA_349</t>
  </si>
  <si>
    <t>FILA_350</t>
  </si>
  <si>
    <t>FILA_351</t>
  </si>
  <si>
    <t>FILA_352</t>
  </si>
  <si>
    <t>FILA_354</t>
  </si>
  <si>
    <t>FILA_355</t>
  </si>
  <si>
    <t>FILA_356</t>
  </si>
  <si>
    <t>FILA_357</t>
  </si>
  <si>
    <t>FILA_358</t>
  </si>
  <si>
    <t>FILA_359</t>
  </si>
  <si>
    <t>FILA_360</t>
  </si>
  <si>
    <t>FILA_361</t>
  </si>
  <si>
    <t>FILA_362</t>
  </si>
  <si>
    <t>FILA_363</t>
  </si>
  <si>
    <t>FILA_364</t>
  </si>
  <si>
    <t>FILA_365</t>
  </si>
  <si>
    <t>FILA_367</t>
  </si>
  <si>
    <t>FILA_368</t>
  </si>
  <si>
    <t>FILA_369</t>
  </si>
  <si>
    <t>FILA_370</t>
  </si>
  <si>
    <t>FILA_371</t>
  </si>
  <si>
    <t>FILA_372</t>
  </si>
  <si>
    <t>FILA_373</t>
  </si>
  <si>
    <t>FILA_374</t>
  </si>
  <si>
    <t>FILA_375</t>
  </si>
  <si>
    <t>FILA_376</t>
  </si>
  <si>
    <t>FILA_377</t>
  </si>
  <si>
    <t>FILA_378</t>
  </si>
  <si>
    <t>FILA_380</t>
  </si>
  <si>
    <t>FILA_381</t>
  </si>
  <si>
    <t>FILA_382</t>
  </si>
  <si>
    <t>FILA_383</t>
  </si>
  <si>
    <t>FILA_384</t>
  </si>
  <si>
    <t>FILA_385</t>
  </si>
  <si>
    <t>FILA_386</t>
  </si>
  <si>
    <t>FILA_387</t>
  </si>
  <si>
    <t>FILA_388</t>
  </si>
  <si>
    <t>FILA_389</t>
  </si>
  <si>
    <t>FILA_390</t>
  </si>
  <si>
    <t>FILA_391</t>
  </si>
  <si>
    <t>FILA_393</t>
  </si>
  <si>
    <t>FILA_394</t>
  </si>
  <si>
    <t>FILA_395</t>
  </si>
  <si>
    <t>FILA_396</t>
  </si>
  <si>
    <t>FILA_397</t>
  </si>
  <si>
    <t>FILA_398</t>
  </si>
  <si>
    <t>FILA_399</t>
  </si>
  <si>
    <t>FILA_400</t>
  </si>
  <si>
    <t>FILA_401</t>
  </si>
  <si>
    <t>FILA_402</t>
  </si>
  <si>
    <t>FILA_403</t>
  </si>
  <si>
    <t>FILA_404</t>
  </si>
  <si>
    <t>FILA_406</t>
  </si>
  <si>
    <t>FILA_407</t>
  </si>
  <si>
    <t>FILA_408</t>
  </si>
  <si>
    <t>FILA_409</t>
  </si>
  <si>
    <t>FILA_410</t>
  </si>
  <si>
    <t>FILA_411</t>
  </si>
  <si>
    <t>FILA_412</t>
  </si>
  <si>
    <t>FILA_413</t>
  </si>
  <si>
    <t>FILA_414</t>
  </si>
  <si>
    <t>FILA_415</t>
  </si>
  <si>
    <t>FILA_416</t>
  </si>
  <si>
    <t>FILA_417</t>
  </si>
  <si>
    <t>FILA_419</t>
  </si>
  <si>
    <t>FILA_420</t>
  </si>
  <si>
    <t>FILA_421</t>
  </si>
  <si>
    <t>FILA_422</t>
  </si>
  <si>
    <t>FILA_423</t>
  </si>
  <si>
    <t>FILA_424</t>
  </si>
  <si>
    <t>FILA_425</t>
  </si>
  <si>
    <t>FILA_426</t>
  </si>
  <si>
    <t>FILA_427</t>
  </si>
  <si>
    <t>FILA_429</t>
  </si>
  <si>
    <t>FILA_430</t>
  </si>
  <si>
    <t>FILA_431</t>
  </si>
  <si>
    <t>FILA_432</t>
  </si>
  <si>
    <t>FILA_433</t>
  </si>
  <si>
    <t>FILA_434</t>
  </si>
  <si>
    <t>FILA_435</t>
  </si>
  <si>
    <t>FILA_436</t>
  </si>
  <si>
    <t>FILA_437</t>
  </si>
  <si>
    <t>FILA_438</t>
  </si>
  <si>
    <t>FILA_439</t>
  </si>
  <si>
    <t>FILA_441</t>
  </si>
  <si>
    <t>FILA_442</t>
  </si>
  <si>
    <t>FILA_443</t>
  </si>
  <si>
    <t>FILA_444</t>
  </si>
  <si>
    <t>FILA_445</t>
  </si>
  <si>
    <t>FILA_446</t>
  </si>
  <si>
    <t>FILA_447</t>
  </si>
  <si>
    <t>FILA_448</t>
  </si>
  <si>
    <t>FILA_449</t>
  </si>
  <si>
    <t>FILA_450</t>
  </si>
  <si>
    <t>FILA_451</t>
  </si>
  <si>
    <t>FILA_452</t>
  </si>
  <si>
    <t>FILA_454</t>
  </si>
  <si>
    <t>FILA_455</t>
  </si>
  <si>
    <t>FILA_456</t>
  </si>
  <si>
    <t>FILA_457</t>
  </si>
  <si>
    <t>FILA_458</t>
  </si>
  <si>
    <t>FILA_459</t>
  </si>
  <si>
    <t>FILA_460</t>
  </si>
  <si>
    <t>FILA_461</t>
  </si>
  <si>
    <t>FILA_462</t>
  </si>
  <si>
    <t>FILA_463</t>
  </si>
  <si>
    <t>FILA_464</t>
  </si>
  <si>
    <t>FILA_465</t>
  </si>
  <si>
    <t>FILA_467</t>
  </si>
  <si>
    <t>FILA_468</t>
  </si>
  <si>
    <t>FILA_469</t>
  </si>
  <si>
    <t>FILA_470</t>
  </si>
  <si>
    <t>FILA_471</t>
  </si>
  <si>
    <t>FILA_472</t>
  </si>
  <si>
    <t>FILA_473</t>
  </si>
  <si>
    <t>FILA_474</t>
  </si>
  <si>
    <t>FILA_476</t>
  </si>
  <si>
    <t>FILA_477</t>
  </si>
  <si>
    <t>FILA_478</t>
  </si>
  <si>
    <t>FILA_479</t>
  </si>
  <si>
    <t>FILA_480</t>
  </si>
  <si>
    <t>FILA_481</t>
  </si>
  <si>
    <t>FILA_482</t>
  </si>
  <si>
    <t>FILA_483</t>
  </si>
  <si>
    <t>FILA_484</t>
  </si>
  <si>
    <t>FILA_485</t>
  </si>
  <si>
    <t>FILA_486</t>
  </si>
  <si>
    <t>FILA_487</t>
  </si>
  <si>
    <t>FILA_489</t>
  </si>
  <si>
    <t>FILA_490</t>
  </si>
  <si>
    <t>FILA_491</t>
  </si>
  <si>
    <t>FILA_492</t>
  </si>
  <si>
    <t>FILA_493</t>
  </si>
  <si>
    <t>FILA_494</t>
  </si>
  <si>
    <t>FILA_495</t>
  </si>
  <si>
    <t>FILA_496</t>
  </si>
  <si>
    <t>FILA_497</t>
  </si>
  <si>
    <t>FILA_498</t>
  </si>
  <si>
    <t>FILA_499</t>
  </si>
  <si>
    <t>FILA_500</t>
  </si>
  <si>
    <t>FILA_502</t>
  </si>
  <si>
    <t>FILA_503</t>
  </si>
  <si>
    <t>FILA_504</t>
  </si>
  <si>
    <t>FILA_505</t>
  </si>
  <si>
    <t>FILA_506</t>
  </si>
  <si>
    <t>FILA_507</t>
  </si>
  <si>
    <t>FILA_508</t>
  </si>
  <si>
    <t>FILA_509</t>
  </si>
  <si>
    <t>FILA_510</t>
  </si>
  <si>
    <t>FILA_511</t>
  </si>
  <si>
    <t>FILA_512</t>
  </si>
  <si>
    <t>FILA_513</t>
  </si>
  <si>
    <t>FILA_515</t>
  </si>
  <si>
    <t>FILA_516</t>
  </si>
  <si>
    <t>FILA_517</t>
  </si>
  <si>
    <t>FILA_518</t>
  </si>
  <si>
    <t>FILA_519</t>
  </si>
  <si>
    <t>FILA_520</t>
  </si>
  <si>
    <t>FILA_521</t>
  </si>
  <si>
    <t>FILA_522</t>
  </si>
  <si>
    <t>FILA_524</t>
  </si>
  <si>
    <t>FILA_525</t>
  </si>
  <si>
    <t>FILA_526</t>
  </si>
  <si>
    <t>FILA_527</t>
  </si>
  <si>
    <t>FILA_528</t>
  </si>
  <si>
    <t>FILA_529</t>
  </si>
  <si>
    <t>FILA_530</t>
  </si>
  <si>
    <t>FILA_531</t>
  </si>
  <si>
    <t>FILA_532</t>
  </si>
  <si>
    <t>FILA_533</t>
  </si>
  <si>
    <t>FILA_534</t>
  </si>
  <si>
    <t>FILA_535</t>
  </si>
  <si>
    <t>FILA_537</t>
  </si>
  <si>
    <t>FILA_538</t>
  </si>
  <si>
    <t>FILA_539</t>
  </si>
  <si>
    <t>FILA_540</t>
  </si>
  <si>
    <t>FILA_541</t>
  </si>
  <si>
    <t>FILA_542</t>
  </si>
  <si>
    <t>FILA_543</t>
  </si>
  <si>
    <t>FILA_544</t>
  </si>
  <si>
    <t>FILA_545</t>
  </si>
  <si>
    <t>FILA_546</t>
  </si>
  <si>
    <t>FILA_547</t>
  </si>
  <si>
    <t>FILA_548</t>
  </si>
  <si>
    <t>FILA_550</t>
  </si>
  <si>
    <t>FILA_552</t>
  </si>
  <si>
    <t>FILA_553</t>
  </si>
  <si>
    <t>FILA_555</t>
  </si>
  <si>
    <t>FILA_556</t>
  </si>
  <si>
    <t>FILA_557</t>
  </si>
  <si>
    <t>FILA_558</t>
  </si>
  <si>
    <t>FILA_559</t>
  </si>
  <si>
    <t>FILA_560</t>
  </si>
  <si>
    <t>FILA_561</t>
  </si>
  <si>
    <t>FILA_562</t>
  </si>
  <si>
    <t>FILA_563</t>
  </si>
  <si>
    <t>FILA_564</t>
  </si>
  <si>
    <t>FILA_565</t>
  </si>
  <si>
    <t>FILA_566</t>
  </si>
  <si>
    <t>FILA_568</t>
  </si>
  <si>
    <t>FILA_569</t>
  </si>
  <si>
    <t>FILA_570</t>
  </si>
  <si>
    <t>FILA_571</t>
  </si>
  <si>
    <t>FILA_572</t>
  </si>
  <si>
    <t>FILA_573</t>
  </si>
  <si>
    <t>FILA_574</t>
  </si>
  <si>
    <t>FILA_575</t>
  </si>
  <si>
    <t>FILA_576</t>
  </si>
  <si>
    <t>FILA_577</t>
  </si>
  <si>
    <t>FILA_578</t>
  </si>
  <si>
    <t>FILA_579</t>
  </si>
  <si>
    <t>FILA_581</t>
  </si>
  <si>
    <t>FILA_582</t>
  </si>
  <si>
    <t>FILA_583</t>
  </si>
  <si>
    <t>FILA_584</t>
  </si>
  <si>
    <t>FILA_585</t>
  </si>
  <si>
    <t>FILA_586</t>
  </si>
  <si>
    <t>FILA_587</t>
  </si>
  <si>
    <t>FILA_588</t>
  </si>
  <si>
    <t>FILA_589</t>
  </si>
  <si>
    <t>FILA_590</t>
  </si>
  <si>
    <t>FILA_591</t>
  </si>
  <si>
    <t>FILA_592</t>
  </si>
  <si>
    <t>FILA_594</t>
  </si>
  <si>
    <t>FILA_595</t>
  </si>
  <si>
    <t>FILA_596</t>
  </si>
  <si>
    <t>FILA_597</t>
  </si>
  <si>
    <t>FILA_598</t>
  </si>
  <si>
    <t>FILA_599</t>
  </si>
  <si>
    <t>FILA_600</t>
  </si>
  <si>
    <t>FILA_601</t>
  </si>
  <si>
    <t>FILA_602</t>
  </si>
  <si>
    <t>FILA_603</t>
  </si>
  <si>
    <t>FILA_604</t>
  </si>
  <si>
    <t>FILA_605</t>
  </si>
  <si>
    <t>FILA_607</t>
  </si>
  <si>
    <t>FILA_608</t>
  </si>
  <si>
    <t>FILA_609</t>
  </si>
  <si>
    <t>FILA_610</t>
  </si>
  <si>
    <t>FILA_611</t>
  </si>
  <si>
    <t>FILA_612</t>
  </si>
  <si>
    <t>FILA_613</t>
  </si>
  <si>
    <t>FILA_614</t>
  </si>
  <si>
    <t>FILA_615</t>
  </si>
  <si>
    <t>FILA_616</t>
  </si>
  <si>
    <t>FILA_617</t>
  </si>
  <si>
    <t>FILA_619</t>
  </si>
  <si>
    <t>FILA_620</t>
  </si>
  <si>
    <t>FILA_622</t>
  </si>
  <si>
    <t>FILA_623</t>
  </si>
  <si>
    <t>FILA_624</t>
  </si>
  <si>
    <t>FILA_625</t>
  </si>
  <si>
    <t>FILA_627</t>
  </si>
  <si>
    <t>FILA_628</t>
  </si>
  <si>
    <t>FILA_629</t>
  </si>
  <si>
    <t>FILA_630</t>
  </si>
  <si>
    <t>FILA_631</t>
  </si>
  <si>
    <t>FILA_632</t>
  </si>
  <si>
    <t>FILA_633</t>
  </si>
  <si>
    <t>FILA_634</t>
  </si>
  <si>
    <t>FILA_635</t>
  </si>
  <si>
    <t>FILA_636</t>
  </si>
  <si>
    <t>FILA_637</t>
  </si>
  <si>
    <t>FILA_638</t>
  </si>
  <si>
    <t>FILA_640</t>
  </si>
  <si>
    <t>FILA_641</t>
  </si>
  <si>
    <t>FILA_642</t>
  </si>
  <si>
    <t>FILA_643</t>
  </si>
  <si>
    <t>FILA_644</t>
  </si>
  <si>
    <t>FILA_645</t>
  </si>
  <si>
    <t>FILA_646</t>
  </si>
  <si>
    <t>FILA_647</t>
  </si>
  <si>
    <t>FILA_648</t>
  </si>
  <si>
    <t>FILA_649</t>
  </si>
  <si>
    <t>FILA_650</t>
  </si>
  <si>
    <t>FILA_651</t>
  </si>
  <si>
    <t>FILA_653</t>
  </si>
  <si>
    <t>FILA_654</t>
  </si>
  <si>
    <t>FILA_655</t>
  </si>
  <si>
    <t>FILA_656</t>
  </si>
  <si>
    <t>FILA_657</t>
  </si>
  <si>
    <t>FILA_658</t>
  </si>
  <si>
    <t>FILA_659</t>
  </si>
  <si>
    <t>FILA_660</t>
  </si>
  <si>
    <t>FILA_661</t>
  </si>
  <si>
    <t>FILA_662</t>
  </si>
  <si>
    <t>FILA_663</t>
  </si>
  <si>
    <t>FILA_664</t>
  </si>
  <si>
    <t>FILA_666</t>
  </si>
  <si>
    <t>FILA_667</t>
  </si>
  <si>
    <t>FILA_668</t>
  </si>
  <si>
    <t>FILA_669</t>
  </si>
  <si>
    <t>FILA_670</t>
  </si>
  <si>
    <t>FILA_671</t>
  </si>
  <si>
    <t>FILA_672</t>
  </si>
  <si>
    <t>FILA_673</t>
  </si>
  <si>
    <t>FILA_674</t>
  </si>
  <si>
    <t>FILA_675</t>
  </si>
  <si>
    <t>FILA_676</t>
  </si>
  <si>
    <t>FILA_677</t>
  </si>
  <si>
    <t>FILA_679</t>
  </si>
  <si>
    <t>FILA_680</t>
  </si>
  <si>
    <t>FILA_681</t>
  </si>
  <si>
    <t>FILA_682</t>
  </si>
  <si>
    <t>FILA_683</t>
  </si>
  <si>
    <t>FILA_684</t>
  </si>
  <si>
    <t>FILA_685</t>
  </si>
  <si>
    <t>FILA_686</t>
  </si>
  <si>
    <t>FILA_687</t>
  </si>
  <si>
    <t>FILA_688</t>
  </si>
  <si>
    <t>FILA_689</t>
  </si>
  <si>
    <t>FILA_690</t>
  </si>
  <si>
    <t>FILA_692</t>
  </si>
  <si>
    <t>FILA_693</t>
  </si>
  <si>
    <t>FILA_694</t>
  </si>
  <si>
    <t>FILA_695</t>
  </si>
  <si>
    <t>FILA_696</t>
  </si>
  <si>
    <t>FILA_697</t>
  </si>
  <si>
    <t>FILA_698</t>
  </si>
  <si>
    <t>FILA_699</t>
  </si>
  <si>
    <t>FILA_700</t>
  </si>
  <si>
    <t>FILA_701</t>
  </si>
  <si>
    <t>FILA_702</t>
  </si>
  <si>
    <t>FILA_703</t>
  </si>
  <si>
    <t>FILA_705</t>
  </si>
  <si>
    <t>FILA_706</t>
  </si>
  <si>
    <t>FILA_707</t>
  </si>
  <si>
    <t>FILA_708</t>
  </si>
  <si>
    <t>FILA_709</t>
  </si>
  <si>
    <t>FILA_710</t>
  </si>
  <si>
    <t>FILA_711</t>
  </si>
  <si>
    <t>FILA_712</t>
  </si>
  <si>
    <t>FILA_713</t>
  </si>
  <si>
    <t>FILA_715</t>
  </si>
  <si>
    <t>FILA_716</t>
  </si>
  <si>
    <t>FILA_717</t>
  </si>
  <si>
    <t>FILA_718</t>
  </si>
  <si>
    <t>FILA_719</t>
  </si>
  <si>
    <t>FILA_720</t>
  </si>
  <si>
    <t>FILA_721</t>
  </si>
  <si>
    <t>FILA_722</t>
  </si>
  <si>
    <t>FILA_723</t>
  </si>
  <si>
    <t>FILA_724</t>
  </si>
  <si>
    <t>FILA_725</t>
  </si>
  <si>
    <t>FILA_726</t>
  </si>
  <si>
    <t>FILA_728</t>
  </si>
  <si>
    <t>FILA_729</t>
  </si>
  <si>
    <t>FILA_730</t>
  </si>
  <si>
    <t>FILA_731</t>
  </si>
  <si>
    <t>FILA_732</t>
  </si>
  <si>
    <t>FILA_733</t>
  </si>
  <si>
    <t>FILA_734</t>
  </si>
  <si>
    <t>FILA_735</t>
  </si>
  <si>
    <t>FILA_736</t>
  </si>
  <si>
    <t>FILA_737</t>
  </si>
  <si>
    <t>FILA_738</t>
  </si>
  <si>
    <t>FILA_739</t>
  </si>
  <si>
    <t>FILA_741</t>
  </si>
  <si>
    <t>FILA_742</t>
  </si>
  <si>
    <t>FILA_743</t>
  </si>
  <si>
    <t>FILA_744</t>
  </si>
  <si>
    <t>FILA_745</t>
  </si>
  <si>
    <t>FILA_746</t>
  </si>
  <si>
    <t>FILA_747</t>
  </si>
  <si>
    <t>FILA_748</t>
  </si>
  <si>
    <t>FILA_749</t>
  </si>
  <si>
    <t>FILA_750</t>
  </si>
  <si>
    <t>FILA_751</t>
  </si>
  <si>
    <t>FILA_752</t>
  </si>
  <si>
    <t>FILA_754</t>
  </si>
  <si>
    <t>FILA_755</t>
  </si>
  <si>
    <t>FILA_756</t>
  </si>
  <si>
    <t>FILA_757</t>
  </si>
  <si>
    <t>FILA_758</t>
  </si>
  <si>
    <t>FILA_759</t>
  </si>
  <si>
    <t>FILA_760</t>
  </si>
  <si>
    <t>FILA_761</t>
  </si>
  <si>
    <t>FILA_762</t>
  </si>
  <si>
    <t>FILA_763</t>
  </si>
  <si>
    <t>FILA_764</t>
  </si>
  <si>
    <t>FILA_765</t>
  </si>
  <si>
    <t>FILA_767</t>
  </si>
  <si>
    <t>FILA_768</t>
  </si>
  <si>
    <t>FILA_769</t>
  </si>
  <si>
    <t>FILA_770</t>
  </si>
  <si>
    <t>FILA_771</t>
  </si>
  <si>
    <t>FILA_772</t>
  </si>
  <si>
    <t>FILA_773</t>
  </si>
  <si>
    <t>FILA_774</t>
  </si>
  <si>
    <t>FILA_775</t>
  </si>
  <si>
    <t>FILA_776</t>
  </si>
  <si>
    <t>FILA_777</t>
  </si>
  <si>
    <t>FILA_778</t>
  </si>
  <si>
    <t>FILA_780</t>
  </si>
  <si>
    <t>FILA_781</t>
  </si>
  <si>
    <t>FILA_782</t>
  </si>
  <si>
    <t>FILA_783</t>
  </si>
  <si>
    <t>FILA_784</t>
  </si>
  <si>
    <t>FILA_785</t>
  </si>
  <si>
    <t>FILA_786</t>
  </si>
  <si>
    <t>FILA_787</t>
  </si>
  <si>
    <t>FILA_788</t>
  </si>
  <si>
    <t>FILA_789</t>
  </si>
  <si>
    <t>FILA_790</t>
  </si>
  <si>
    <t>FILA_791</t>
  </si>
  <si>
    <t>FILA_793</t>
  </si>
  <si>
    <t>FILA_794</t>
  </si>
  <si>
    <t>FILA_795</t>
  </si>
  <si>
    <t>FILA_797</t>
  </si>
  <si>
    <t>FILA_798</t>
  </si>
  <si>
    <t>FILA_799</t>
  </si>
  <si>
    <t>FILA_800</t>
  </si>
  <si>
    <t>FILA_801</t>
  </si>
  <si>
    <t>FILA_802</t>
  </si>
  <si>
    <t>FILA_803</t>
  </si>
  <si>
    <t>FILA_804</t>
  </si>
  <si>
    <t>FILA_805</t>
  </si>
  <si>
    <t>FILA_806</t>
  </si>
  <si>
    <t>FILA_807</t>
  </si>
  <si>
    <t>FILA_808</t>
  </si>
  <si>
    <t>FILA_810</t>
  </si>
  <si>
    <t>FILA_811</t>
  </si>
  <si>
    <t>FILA_812</t>
  </si>
  <si>
    <t>FILA_813</t>
  </si>
  <si>
    <t>FILA_814</t>
  </si>
  <si>
    <t>FILA_815</t>
  </si>
  <si>
    <t>FILA_816</t>
  </si>
  <si>
    <t>FILA_817</t>
  </si>
  <si>
    <t>FILA_818</t>
  </si>
  <si>
    <t>FILA_819</t>
  </si>
  <si>
    <t>FILA_820</t>
  </si>
  <si>
    <t>FILA_821</t>
  </si>
  <si>
    <t>FILA_823</t>
  </si>
  <si>
    <t>FILA_824</t>
  </si>
  <si>
    <t>FILA_825</t>
  </si>
  <si>
    <t>FILA_826</t>
  </si>
  <si>
    <t>FILA_827</t>
  </si>
  <si>
    <t>FILA_828</t>
  </si>
  <si>
    <t>FILA_829</t>
  </si>
  <si>
    <t>FILA_830</t>
  </si>
  <si>
    <t>FILA_831</t>
  </si>
  <si>
    <t>FILA_832</t>
  </si>
  <si>
    <t>FILA_833</t>
  </si>
  <si>
    <t>FILA_834</t>
  </si>
  <si>
    <t>FILA_836</t>
  </si>
  <si>
    <t>FILA_837</t>
  </si>
  <si>
    <t>FILA_838</t>
  </si>
  <si>
    <t>FILA_840</t>
  </si>
  <si>
    <t>FILA_841</t>
  </si>
  <si>
    <t>FILA_842</t>
  </si>
  <si>
    <t>FILA_843</t>
  </si>
  <si>
    <t>FILA_844</t>
  </si>
  <si>
    <t>FILA_845</t>
  </si>
  <si>
    <t>FILA_846</t>
  </si>
  <si>
    <t>FILA_847</t>
  </si>
  <si>
    <t>FILA_848</t>
  </si>
  <si>
    <t>FILA_849</t>
  </si>
  <si>
    <t>FILA_850</t>
  </si>
  <si>
    <t>FILA_851</t>
  </si>
  <si>
    <t>FILA_853</t>
  </si>
  <si>
    <t>FILA_854</t>
  </si>
  <si>
    <t>FILA_855</t>
  </si>
  <si>
    <t>FILA_856</t>
  </si>
  <si>
    <t>FILA_857</t>
  </si>
  <si>
    <t>FILA_858</t>
  </si>
  <si>
    <t>FILA_859</t>
  </si>
  <si>
    <t>FILA_860</t>
  </si>
  <si>
    <t>FILA_861</t>
  </si>
  <si>
    <t>FILA_862</t>
  </si>
  <si>
    <t>FILA_863</t>
  </si>
  <si>
    <t>FILA_864</t>
  </si>
  <si>
    <t>FILA_866</t>
  </si>
  <si>
    <t>FILA_867</t>
  </si>
  <si>
    <t>FILA_868</t>
  </si>
  <si>
    <t>FILA_869</t>
  </si>
  <si>
    <t>FILA_870</t>
  </si>
  <si>
    <t>FILA_871</t>
  </si>
  <si>
    <t>FILA_872</t>
  </si>
  <si>
    <t>FILA_873</t>
  </si>
  <si>
    <t>FILA_874</t>
  </si>
  <si>
    <t>FILA_875</t>
  </si>
  <si>
    <t>FILA_876</t>
  </si>
  <si>
    <t>FILA_877</t>
  </si>
  <si>
    <t>FILA_879</t>
  </si>
  <si>
    <t>FILA_880</t>
  </si>
  <si>
    <t>FILA_881</t>
  </si>
  <si>
    <t>FILA_882</t>
  </si>
  <si>
    <t>FILA_883</t>
  </si>
  <si>
    <t>FILA_884</t>
  </si>
  <si>
    <t>FILA_885</t>
  </si>
  <si>
    <t>FILA_886</t>
  </si>
  <si>
    <t>FILA_887</t>
  </si>
  <si>
    <t>FILA_888</t>
  </si>
  <si>
    <t>FILA_889</t>
  </si>
  <si>
    <t>FILA_890</t>
  </si>
  <si>
    <t>FILA_892</t>
  </si>
  <si>
    <t>FILA_893</t>
  </si>
  <si>
    <t>FILA_894</t>
  </si>
  <si>
    <t>FILA_895</t>
  </si>
  <si>
    <t>FILA_896</t>
  </si>
  <si>
    <t>FILA_897</t>
  </si>
  <si>
    <t>FILA_898</t>
  </si>
  <si>
    <t>FILA_899</t>
  </si>
  <si>
    <t>FILA_900</t>
  </si>
  <si>
    <t>FILA_901</t>
  </si>
  <si>
    <t>FILA_902</t>
  </si>
  <si>
    <t>FILA_903</t>
  </si>
  <si>
    <t>FILA_905</t>
  </si>
  <si>
    <t>FILA_906</t>
  </si>
  <si>
    <t>FILA_907</t>
  </si>
  <si>
    <t>FILA_908</t>
  </si>
  <si>
    <t>FILA_909</t>
  </si>
  <si>
    <t>FILA_910</t>
  </si>
  <si>
    <t>FILA_911</t>
  </si>
  <si>
    <t>FILA_912</t>
  </si>
  <si>
    <t>FILA_913</t>
  </si>
  <si>
    <t>FILA_914</t>
  </si>
  <si>
    <t>FILA_915</t>
  </si>
  <si>
    <t>FILA_916</t>
  </si>
  <si>
    <t>FILA_918</t>
  </si>
  <si>
    <t>FILA_919</t>
  </si>
  <si>
    <t>FILA_920</t>
  </si>
  <si>
    <t>FILA_921</t>
  </si>
  <si>
    <t>FILA_922</t>
  </si>
  <si>
    <t>FILA_923</t>
  </si>
  <si>
    <t>FILA_924</t>
  </si>
  <si>
    <t>FILA_925</t>
  </si>
  <si>
    <t>FILA_926</t>
  </si>
  <si>
    <t>FILA_927</t>
  </si>
  <si>
    <t>FILA_928</t>
  </si>
  <si>
    <t>FILA_929</t>
  </si>
  <si>
    <t>FILA_931</t>
  </si>
  <si>
    <t>FILA_932</t>
  </si>
  <si>
    <t>FILA_933</t>
  </si>
  <si>
    <t>FILA_934</t>
  </si>
  <si>
    <t>FILA_935</t>
  </si>
  <si>
    <t>FILA_936</t>
  </si>
  <si>
    <t>FILA_937</t>
  </si>
  <si>
    <t>FILA_938</t>
  </si>
  <si>
    <t>FILA_939</t>
  </si>
  <si>
    <t>FILA_940</t>
  </si>
  <si>
    <t>FILA_941</t>
  </si>
  <si>
    <t>FILA_942</t>
  </si>
  <si>
    <t>FILA_944</t>
  </si>
  <si>
    <t>FILA_945</t>
  </si>
  <si>
    <t>FILA_946</t>
  </si>
  <si>
    <t>FILA_947</t>
  </si>
  <si>
    <t>FILA_948</t>
  </si>
  <si>
    <t>FILA_949</t>
  </si>
  <si>
    <t>FILA_950</t>
  </si>
  <si>
    <t>FILA_951</t>
  </si>
  <si>
    <t>FILA_953</t>
  </si>
  <si>
    <t>FILA_954</t>
  </si>
  <si>
    <t>FILA_955</t>
  </si>
  <si>
    <t>FILA_956</t>
  </si>
  <si>
    <t>FILA_957</t>
  </si>
  <si>
    <t>FILA_958</t>
  </si>
  <si>
    <t>FILA_959</t>
  </si>
  <si>
    <t>FILA_960</t>
  </si>
  <si>
    <t>FILA_961</t>
  </si>
  <si>
    <t>FILA_962</t>
  </si>
  <si>
    <t>FILA_963</t>
  </si>
  <si>
    <t>FILA_964</t>
  </si>
  <si>
    <t>FILA_966</t>
  </si>
  <si>
    <t>FILA_967</t>
  </si>
  <si>
    <t>FILA_968</t>
  </si>
  <si>
    <t>FILA_969</t>
  </si>
  <si>
    <t>FILA_970</t>
  </si>
  <si>
    <t>FILA_971</t>
  </si>
  <si>
    <t>FILA_972</t>
  </si>
  <si>
    <t>FILA_973</t>
  </si>
  <si>
    <t>FILA_974</t>
  </si>
  <si>
    <t>FILA_975</t>
  </si>
  <si>
    <t>FILA_976</t>
  </si>
  <si>
    <t>FILA_977</t>
  </si>
  <si>
    <t>FILA_979</t>
  </si>
  <si>
    <t>FILA_980</t>
  </si>
  <si>
    <t>FILA_981</t>
  </si>
  <si>
    <t>FILA_982</t>
  </si>
  <si>
    <t>FILA_983</t>
  </si>
  <si>
    <t>FILA_984</t>
  </si>
  <si>
    <t>FILA_985</t>
  </si>
  <si>
    <t>FILA_986</t>
  </si>
  <si>
    <t>FILA_987</t>
  </si>
  <si>
    <t>FILA_988</t>
  </si>
  <si>
    <t>FILA_989</t>
  </si>
  <si>
    <t>FILA_990</t>
  </si>
  <si>
    <t>FILA_992</t>
  </si>
  <si>
    <t>FILA_993</t>
  </si>
  <si>
    <t>FILA_994</t>
  </si>
  <si>
    <t>FILA_995</t>
  </si>
  <si>
    <t>FILA_996</t>
  </si>
  <si>
    <t>FILA_997</t>
  </si>
  <si>
    <t>FILA_998</t>
  </si>
  <si>
    <t>FILA_999</t>
  </si>
  <si>
    <t>FILA_1000</t>
  </si>
  <si>
    <t>FILA_1001</t>
  </si>
  <si>
    <t>FILA_1002</t>
  </si>
  <si>
    <t>FILA_1003</t>
  </si>
  <si>
    <t>FILA_1005</t>
  </si>
  <si>
    <t>FILA_1006</t>
  </si>
  <si>
    <t>FILA_1007</t>
  </si>
  <si>
    <t>FILA_1008</t>
  </si>
  <si>
    <t>FILA_1009</t>
  </si>
  <si>
    <t>FILA_1010</t>
  </si>
  <si>
    <t>FILA_1011</t>
  </si>
  <si>
    <t>FILA_1012</t>
  </si>
  <si>
    <t>FILA_1013</t>
  </si>
  <si>
    <t>FILA_1014</t>
  </si>
  <si>
    <t>FILA_1015</t>
  </si>
  <si>
    <t>FILA_1016</t>
  </si>
  <si>
    <t>FILA_1018</t>
  </si>
  <si>
    <t>FILA_1019</t>
  </si>
  <si>
    <t>FILA_1020</t>
  </si>
  <si>
    <t>FILA_1021</t>
  </si>
  <si>
    <t>FILA_1022</t>
  </si>
  <si>
    <t>FILA_1023</t>
  </si>
  <si>
    <t>FILA_1024</t>
  </si>
  <si>
    <t>FILA_1025</t>
  </si>
  <si>
    <t>FILA_1026</t>
  </si>
  <si>
    <t>FILA_1027</t>
  </si>
  <si>
    <t>FILA_1028</t>
  </si>
  <si>
    <t>FILA_1029</t>
  </si>
  <si>
    <t>FILA_1031</t>
  </si>
  <si>
    <t>FILA_1032</t>
  </si>
  <si>
    <t>FILA_1033</t>
  </si>
  <si>
    <t>FILA_1034</t>
  </si>
  <si>
    <t>FILA_1035</t>
  </si>
  <si>
    <t>FILA_1036</t>
  </si>
  <si>
    <t>FILA_1037</t>
  </si>
  <si>
    <t>FILA_1038</t>
  </si>
  <si>
    <t>FILA_1039</t>
  </si>
  <si>
    <t>FILA_1040</t>
  </si>
  <si>
    <t>FILA_1041</t>
  </si>
  <si>
    <t>FILA_1042</t>
  </si>
  <si>
    <t>FILA_1044</t>
  </si>
  <si>
    <t>FILA_1045</t>
  </si>
  <si>
    <t>FILA_1046</t>
  </si>
  <si>
    <t>FILA_1047</t>
  </si>
  <si>
    <t>FILA_1048</t>
  </si>
  <si>
    <t>FILA_1049</t>
  </si>
  <si>
    <t>FILA_1050</t>
  </si>
  <si>
    <t>FILA_1051</t>
  </si>
  <si>
    <t>FILA_1052</t>
  </si>
  <si>
    <t>FILA_1053</t>
  </si>
  <si>
    <t>FILA_1054</t>
  </si>
  <si>
    <t>FILA_1055</t>
  </si>
  <si>
    <t>FILA_1057</t>
  </si>
  <si>
    <t>FILA_1058</t>
  </si>
  <si>
    <t>FILA_1059</t>
  </si>
  <si>
    <t>FILA_1060</t>
  </si>
  <si>
    <t>FILA_1061</t>
  </si>
  <si>
    <t>FILA_1062</t>
  </si>
  <si>
    <t>FILA_1063</t>
  </si>
  <si>
    <t>FILA_1064</t>
  </si>
  <si>
    <t>FILA_1065</t>
  </si>
  <si>
    <t>FILA_1066</t>
  </si>
  <si>
    <t>FILA_1068</t>
  </si>
  <si>
    <t>FILA_1069</t>
  </si>
  <si>
    <t>FILA_1070</t>
  </si>
  <si>
    <t>FILA_1071</t>
  </si>
  <si>
    <t>FILA_1072</t>
  </si>
  <si>
    <t>FILA_1073</t>
  </si>
  <si>
    <t>FILA_1074</t>
  </si>
  <si>
    <t>FILA_1075</t>
  </si>
  <si>
    <t>FILA_1076</t>
  </si>
  <si>
    <t>FILA_1077</t>
  </si>
  <si>
    <t>FILA_1078</t>
  </si>
  <si>
    <t>FILA_1079</t>
  </si>
  <si>
    <t>FILA_1081</t>
  </si>
  <si>
    <t>FILA_1082</t>
  </si>
  <si>
    <t>FILA_1084</t>
  </si>
  <si>
    <t>FILA_1085</t>
  </si>
  <si>
    <t>FILA_1086</t>
  </si>
  <si>
    <t>FILA_1087</t>
  </si>
  <si>
    <t>FILA_1088</t>
  </si>
  <si>
    <t>FILA_1089</t>
  </si>
  <si>
    <t>FILA_1090</t>
  </si>
  <si>
    <t>FILA_1091</t>
  </si>
  <si>
    <t>FILA_1092</t>
  </si>
  <si>
    <t>FILA_1093</t>
  </si>
  <si>
    <t>FILA_1094</t>
  </si>
  <si>
    <t>FILA_1095</t>
  </si>
  <si>
    <t>FILA_1097</t>
  </si>
  <si>
    <t>FILA_1098</t>
  </si>
  <si>
    <t>FILA_1099</t>
  </si>
  <si>
    <t>FILA_1100</t>
  </si>
  <si>
    <t>FILA_1101</t>
  </si>
  <si>
    <t>FILA_1102</t>
  </si>
  <si>
    <t>FILA_1103</t>
  </si>
  <si>
    <t>FILA_1104</t>
  </si>
  <si>
    <t>FILA_1105</t>
  </si>
  <si>
    <t>FILA_1106</t>
  </si>
  <si>
    <t>FILA_1107</t>
  </si>
  <si>
    <t>FILA_1108</t>
  </si>
  <si>
    <t>FILA_1110</t>
  </si>
  <si>
    <t>FILA_1111</t>
  </si>
  <si>
    <t>FILA_1112</t>
  </si>
  <si>
    <t>FILA_1113</t>
  </si>
  <si>
    <t>FILA_1114</t>
  </si>
  <si>
    <t>FILA_1115</t>
  </si>
  <si>
    <t>FILA_1116</t>
  </si>
  <si>
    <t>FILA_1117</t>
  </si>
  <si>
    <t>FILA_1118</t>
  </si>
  <si>
    <t>FILA_1119</t>
  </si>
  <si>
    <t>FILA_1120</t>
  </si>
  <si>
    <t>FILA_1121</t>
  </si>
  <si>
    <t>FILA_1123</t>
  </si>
  <si>
    <t>FILA_1124</t>
  </si>
  <si>
    <t>FILA_1125</t>
  </si>
  <si>
    <t>FILA_1126</t>
  </si>
  <si>
    <t>FILA_1127</t>
  </si>
  <si>
    <t>FILA_1128</t>
  </si>
  <si>
    <t>FILA_1129</t>
  </si>
  <si>
    <t>FILA_1130</t>
  </si>
  <si>
    <t>FILA_1131</t>
  </si>
  <si>
    <t>FILA_1132</t>
  </si>
  <si>
    <t>FILA_1133</t>
  </si>
  <si>
    <t>FILA_1134</t>
  </si>
  <si>
    <t>FILA_1136</t>
  </si>
  <si>
    <t>FILA_1137</t>
  </si>
  <si>
    <t>FILA_1138</t>
  </si>
  <si>
    <t>FILA_1139</t>
  </si>
  <si>
    <t>FILA_1140</t>
  </si>
  <si>
    <t>FILA_1141</t>
  </si>
  <si>
    <t>FILA_1142</t>
  </si>
  <si>
    <t>FILA_1143</t>
  </si>
  <si>
    <t>FILA_1144</t>
  </si>
  <si>
    <t>FILA_1145</t>
  </si>
  <si>
    <t>FILA_1147</t>
  </si>
  <si>
    <t>FILA_1148</t>
  </si>
  <si>
    <t>FILA_1149</t>
  </si>
  <si>
    <t>FILA_1150</t>
  </si>
  <si>
    <t>FILA_1151</t>
  </si>
  <si>
    <t>FILA_1152</t>
  </si>
  <si>
    <t>FILA_1153</t>
  </si>
  <si>
    <t>FILA_1154</t>
  </si>
  <si>
    <t>FILA_1155</t>
  </si>
  <si>
    <t>FILA_1156</t>
  </si>
  <si>
    <t>FILA_1157</t>
  </si>
  <si>
    <t>FILA_1158</t>
  </si>
  <si>
    <t>FILA_1160</t>
  </si>
  <si>
    <t>FILA_1161</t>
  </si>
  <si>
    <t>FILA_1163</t>
  </si>
  <si>
    <t>FILA_1164</t>
  </si>
  <si>
    <t>FILA_1165</t>
  </si>
  <si>
    <t>FILA_1166</t>
  </si>
  <si>
    <t>FILA_1167</t>
  </si>
  <si>
    <t>FILA_1168</t>
  </si>
  <si>
    <t>FILA_1169</t>
  </si>
  <si>
    <t>FILA_1170</t>
  </si>
  <si>
    <t>FILA_1171</t>
  </si>
  <si>
    <t>FILA_1172</t>
  </si>
  <si>
    <t>FILA_1173</t>
  </si>
  <si>
    <t>FILA_1174</t>
  </si>
  <si>
    <t>FILA_1176</t>
  </si>
  <si>
    <t>FILA_1177</t>
  </si>
  <si>
    <t>FILA_1178</t>
  </si>
  <si>
    <t>FILA_1179</t>
  </si>
  <si>
    <t>FILA_1180</t>
  </si>
  <si>
    <t>FILA_1181</t>
  </si>
  <si>
    <t>FILA_1182</t>
  </si>
  <si>
    <t>FILA_1183</t>
  </si>
  <si>
    <t>FILA_1184</t>
  </si>
  <si>
    <t>FILA_1185</t>
  </si>
  <si>
    <t>FILA_1186</t>
  </si>
  <si>
    <t>FILA_1187</t>
  </si>
  <si>
    <t>FILA_1189</t>
  </si>
  <si>
    <t>FILA_1190</t>
  </si>
  <si>
    <t>FILA_1191</t>
  </si>
  <si>
    <t>FILA_1192</t>
  </si>
  <si>
    <t>FILA_1193</t>
  </si>
  <si>
    <t>FILA_1194</t>
  </si>
  <si>
    <t>FILA_1195</t>
  </si>
  <si>
    <t>FILA_1196</t>
  </si>
  <si>
    <t>FILA_1197</t>
  </si>
  <si>
    <t>FILA_1198</t>
  </si>
  <si>
    <t>FILA_1199</t>
  </si>
  <si>
    <t>FILA_1200</t>
  </si>
  <si>
    <t>FILA_1202</t>
  </si>
  <si>
    <t>FILA_1203</t>
  </si>
  <si>
    <t>FILA_1204</t>
  </si>
  <si>
    <t>FILA_1205</t>
  </si>
  <si>
    <t>FILA_1206</t>
  </si>
  <si>
    <t>FILA_1207</t>
  </si>
  <si>
    <t>FILA_1208</t>
  </si>
  <si>
    <t>FILA_1209</t>
  </si>
  <si>
    <t>FILA_1210</t>
  </si>
  <si>
    <t>FILA_1211</t>
  </si>
  <si>
    <t>FILA_1212</t>
  </si>
  <si>
    <t>FILA_1213</t>
  </si>
  <si>
    <t>FILA_1215</t>
  </si>
  <si>
    <t>FILA_1216</t>
  </si>
  <si>
    <t>FILA_1217</t>
  </si>
  <si>
    <t>FILA_1218</t>
  </si>
  <si>
    <t>FILA_1219</t>
  </si>
  <si>
    <t>FILA_1220</t>
  </si>
  <si>
    <t>FILA_1221</t>
  </si>
  <si>
    <t>FILA_1222</t>
  </si>
  <si>
    <t>FILA_1223</t>
  </si>
  <si>
    <t>FILA_1224</t>
  </si>
  <si>
    <t>FILA_1225</t>
  </si>
  <si>
    <t>FILA_1226</t>
  </si>
  <si>
    <t>FILA_1228</t>
  </si>
  <si>
    <t>FILA_1229</t>
  </si>
  <si>
    <t>FILA_1230</t>
  </si>
  <si>
    <t>FILA_1231</t>
  </si>
  <si>
    <t>FILA_1232</t>
  </si>
  <si>
    <t>FILA_1233</t>
  </si>
  <si>
    <t>FILA_1234</t>
  </si>
  <si>
    <t>FILA_1235</t>
  </si>
  <si>
    <t>FILA_1236</t>
  </si>
  <si>
    <t>FILA_1238</t>
  </si>
  <si>
    <t>FILA_1239</t>
  </si>
  <si>
    <t>FILA_1240</t>
  </si>
  <si>
    <t>FILA_1241</t>
  </si>
  <si>
    <t>FILA_1242</t>
  </si>
  <si>
    <t>FILA_1243</t>
  </si>
  <si>
    <t>FILA_1244</t>
  </si>
  <si>
    <t>FILA_1245</t>
  </si>
  <si>
    <t>FILA_1246</t>
  </si>
  <si>
    <t>FILA_1247</t>
  </si>
  <si>
    <t>FILA_1249</t>
  </si>
  <si>
    <t>FILA_1250</t>
  </si>
  <si>
    <t>FILA_1251</t>
  </si>
  <si>
    <t>FILA_1252</t>
  </si>
  <si>
    <t>FILA_1253</t>
  </si>
  <si>
    <t>FILA_1254</t>
  </si>
  <si>
    <t>FILA_1255</t>
  </si>
  <si>
    <t>FILA_1256</t>
  </si>
  <si>
    <t>FILA_1257</t>
  </si>
  <si>
    <t>FILA_1258</t>
  </si>
  <si>
    <t>FILA_1259</t>
  </si>
  <si>
    <t>FILA_1260</t>
  </si>
  <si>
    <t>FILA_1262</t>
  </si>
  <si>
    <t>FILA_1263</t>
  </si>
  <si>
    <t>FILA_1264</t>
  </si>
  <si>
    <t>FILA_1265</t>
  </si>
  <si>
    <t>FILA_1266</t>
  </si>
  <si>
    <t>FILA_1267</t>
  </si>
  <si>
    <t>FILA_1268</t>
  </si>
  <si>
    <t>FILA_1269</t>
  </si>
  <si>
    <t>FILA_1270</t>
  </si>
  <si>
    <t>FILA_1271</t>
  </si>
  <si>
    <t>FILA_1272</t>
  </si>
  <si>
    <t>FILA_1273</t>
  </si>
  <si>
    <t>FILA_1275</t>
  </si>
  <si>
    <t>FILA_1276</t>
  </si>
  <si>
    <t>FILA_1277</t>
  </si>
  <si>
    <t>FILA_1278</t>
  </si>
  <si>
    <t>FILA_1279</t>
  </si>
  <si>
    <t>FILA_1280</t>
  </si>
  <si>
    <t>FILA_1281</t>
  </si>
  <si>
    <t>FILA_1282</t>
  </si>
  <si>
    <t>FILA_1283</t>
  </si>
  <si>
    <t>FILA_1284</t>
  </si>
  <si>
    <t>FILA_1285</t>
  </si>
  <si>
    <t>FILA_1286</t>
  </si>
  <si>
    <t>FILA_1288</t>
  </si>
  <si>
    <t>FILA_1289</t>
  </si>
  <si>
    <t>FILA_1290</t>
  </si>
  <si>
    <t>FILA_1291</t>
  </si>
  <si>
    <t>FILA_1292</t>
  </si>
  <si>
    <t>FILA_1293</t>
  </si>
  <si>
    <t>FILA_1294</t>
  </si>
  <si>
    <t>FILA_1295</t>
  </si>
  <si>
    <t>FILA_1296</t>
  </si>
  <si>
    <t>FILA_1297</t>
  </si>
  <si>
    <t>FILA_1298</t>
  </si>
  <si>
    <t>FILA_1299</t>
  </si>
  <si>
    <t>FILA_1301</t>
  </si>
  <si>
    <t>FILA_1302</t>
  </si>
  <si>
    <t>FILA_1303</t>
  </si>
  <si>
    <t>FILA_1304</t>
  </si>
  <si>
    <t>FILA_1305</t>
  </si>
  <si>
    <t>FILA_1306</t>
  </si>
  <si>
    <t>FILA_1307</t>
  </si>
  <si>
    <t>FILA_1308</t>
  </si>
  <si>
    <t>FILA_1309</t>
  </si>
  <si>
    <t>FILA_1310</t>
  </si>
  <si>
    <t>FILA_1311</t>
  </si>
  <si>
    <t>FILA_1312</t>
  </si>
  <si>
    <t>FILA_1314</t>
  </si>
  <si>
    <t>FILA_1315</t>
  </si>
  <si>
    <t>FILA_1316</t>
  </si>
  <si>
    <t>FILA_1317</t>
  </si>
  <si>
    <t>FILA_1318</t>
  </si>
  <si>
    <t>FILA_1319</t>
  </si>
  <si>
    <t>FILA_1321</t>
  </si>
  <si>
    <t>FILA_1322</t>
  </si>
  <si>
    <t>FILA_1323</t>
  </si>
  <si>
    <t>FILA_1324</t>
  </si>
  <si>
    <t>FILA_1325</t>
  </si>
  <si>
    <t>FILA_1326</t>
  </si>
  <si>
    <t>FILA_1327</t>
  </si>
  <si>
    <t>FILA_1328</t>
  </si>
  <si>
    <t>FILA_1329</t>
  </si>
  <si>
    <t>FILA_1330</t>
  </si>
  <si>
    <t>FILA_1331</t>
  </si>
  <si>
    <t>FILA_1332</t>
  </si>
  <si>
    <t>FILA_1334</t>
  </si>
  <si>
    <t>FILA_1335</t>
  </si>
  <si>
    <t>FILA_1336</t>
  </si>
  <si>
    <t>FILA_1337</t>
  </si>
  <si>
    <t>FILA_1338</t>
  </si>
  <si>
    <t>FILA_1339</t>
  </si>
  <si>
    <t>FILA_1340</t>
  </si>
  <si>
    <t>FILA_1341</t>
  </si>
  <si>
    <t>FILA_1342</t>
  </si>
  <si>
    <t>FILA_1343</t>
  </si>
  <si>
    <t>FILA_1344</t>
  </si>
  <si>
    <t>FILA_1345</t>
  </si>
  <si>
    <t>FILA_1347</t>
  </si>
  <si>
    <t>FILA_1348</t>
  </si>
  <si>
    <t>FILA_1349</t>
  </si>
  <si>
    <t>FILA_1350</t>
  </si>
  <si>
    <t>FILA_1351</t>
  </si>
  <si>
    <t>FILA_1352</t>
  </si>
  <si>
    <t>FILA_1353</t>
  </si>
  <si>
    <t>FILA_1354</t>
  </si>
  <si>
    <t>FILA_1355</t>
  </si>
  <si>
    <t>FILA_1356</t>
  </si>
  <si>
    <t>FILA_1357</t>
  </si>
  <si>
    <t>FILA_1358</t>
  </si>
  <si>
    <t>FILA_1360</t>
  </si>
  <si>
    <t>FILA_1361</t>
  </si>
  <si>
    <t>FILA_1362</t>
  </si>
  <si>
    <t>FILA_1363</t>
  </si>
  <si>
    <t>FILA_1364</t>
  </si>
  <si>
    <t>FILA_1365</t>
  </si>
  <si>
    <t>FILA_1366</t>
  </si>
  <si>
    <t>FILA_1367</t>
  </si>
  <si>
    <t>FILA_1368</t>
  </si>
  <si>
    <t>FILA_1369</t>
  </si>
  <si>
    <t>FILA_1370</t>
  </si>
  <si>
    <t>FILA_1371</t>
  </si>
  <si>
    <t>FILA_1373</t>
  </si>
  <si>
    <t>FILA_1374</t>
  </si>
  <si>
    <t>FILA_1375</t>
  </si>
  <si>
    <t>FILA_1376</t>
  </si>
  <si>
    <t>FILA_1377</t>
  </si>
  <si>
    <t>FILA_1378</t>
  </si>
  <si>
    <t>FILA_1379</t>
  </si>
  <si>
    <t>FILA_1380</t>
  </si>
  <si>
    <t>FILA_1381</t>
  </si>
  <si>
    <t>FILA_1382</t>
  </si>
  <si>
    <t>FILA_1383</t>
  </si>
  <si>
    <t>FILA_1384</t>
  </si>
  <si>
    <t>FILA_1386</t>
  </si>
  <si>
    <t>FILA_1387</t>
  </si>
  <si>
    <t>FILA_1388</t>
  </si>
  <si>
    <t>FILA_1389</t>
  </si>
  <si>
    <t>FILA_1390</t>
  </si>
  <si>
    <t>FILA_1391</t>
  </si>
  <si>
    <t>FILA_1392</t>
  </si>
  <si>
    <t>FILA_1393</t>
  </si>
  <si>
    <t>FILA_1394</t>
  </si>
  <si>
    <t>FILA_1395</t>
  </si>
  <si>
    <t>FILA_1396</t>
  </si>
  <si>
    <t>FILA_1397</t>
  </si>
  <si>
    <t>FILA_1399</t>
  </si>
  <si>
    <t>FILA_1400</t>
  </si>
  <si>
    <t>FILA_1401</t>
  </si>
  <si>
    <t>FILA_1402</t>
  </si>
  <si>
    <t>FILA_1403</t>
  </si>
  <si>
    <t>FILA_1404</t>
  </si>
  <si>
    <t>FILA_1405</t>
  </si>
  <si>
    <t>FILA_1406</t>
  </si>
  <si>
    <t>FILA_1407</t>
  </si>
  <si>
    <t>FILA_1408</t>
  </si>
  <si>
    <t>FILA_1409</t>
  </si>
  <si>
    <t>FILA_1410</t>
  </si>
  <si>
    <t>FILA_1412</t>
  </si>
  <si>
    <t>FILA_1413</t>
  </si>
  <si>
    <t>FILA_1414</t>
  </si>
  <si>
    <t>FILA_1415</t>
  </si>
  <si>
    <t>FILA_1416</t>
  </si>
  <si>
    <t>FILA_1417</t>
  </si>
  <si>
    <t>FILA_1418</t>
  </si>
  <si>
    <t>FILA_1419</t>
  </si>
  <si>
    <t>FILA_1420</t>
  </si>
  <si>
    <t>FILA_1422</t>
  </si>
  <si>
    <t>FILA_1423</t>
  </si>
  <si>
    <t>FILA_1424</t>
  </si>
  <si>
    <t>FILA_1425</t>
  </si>
  <si>
    <t>FILA_1426</t>
  </si>
  <si>
    <t>FILA_1427</t>
  </si>
  <si>
    <t>FILA_1428</t>
  </si>
  <si>
    <t>FILA_1429</t>
  </si>
  <si>
    <t>FILA_1431</t>
  </si>
  <si>
    <t>FILA_1432</t>
  </si>
  <si>
    <t>FILA_1433</t>
  </si>
  <si>
    <t>FILA_1434</t>
  </si>
  <si>
    <t>FILA_1435</t>
  </si>
  <si>
    <t>FILA_1436</t>
  </si>
  <si>
    <t>FILA_1437</t>
  </si>
  <si>
    <t>FILA_1438</t>
  </si>
  <si>
    <t>FILA_1439</t>
  </si>
  <si>
    <t>FILA_1440</t>
  </si>
  <si>
    <t>FILA_1441</t>
  </si>
  <si>
    <t>FILA_1442</t>
  </si>
  <si>
    <t>FILA_1444</t>
  </si>
  <si>
    <t>FILA_1445</t>
  </si>
  <si>
    <t>FILA_1446</t>
  </si>
  <si>
    <t>FILA_1447</t>
  </si>
  <si>
    <t>FILA_1448</t>
  </si>
  <si>
    <t>FILA_1449</t>
  </si>
  <si>
    <t>FILA_1451</t>
  </si>
  <si>
    <t>FILA_1452</t>
  </si>
  <si>
    <t>FILA_1453</t>
  </si>
  <si>
    <t>FILA_1454</t>
  </si>
  <si>
    <t>FILA_1455</t>
  </si>
  <si>
    <t>FILA_1456</t>
  </si>
  <si>
    <t>FILA_1457</t>
  </si>
  <si>
    <t>FILA_1458</t>
  </si>
  <si>
    <t>FILA_1459</t>
  </si>
  <si>
    <t>FILA_1460</t>
  </si>
  <si>
    <t>FILA_1461</t>
  </si>
  <si>
    <t>FILA_1462</t>
  </si>
  <si>
    <t>FILA_1464</t>
  </si>
  <si>
    <t>FILA_1465</t>
  </si>
  <si>
    <t>FILA_1466</t>
  </si>
  <si>
    <t>FILA_1467</t>
  </si>
  <si>
    <t>FILA_1468</t>
  </si>
  <si>
    <t>FILA_1469</t>
  </si>
  <si>
    <t>FILA_1470</t>
  </si>
  <si>
    <t>FILA_1471</t>
  </si>
  <si>
    <t>FILA_1472</t>
  </si>
  <si>
    <t>FILA_1473</t>
  </si>
  <si>
    <t>FILA_1474</t>
  </si>
  <si>
    <t>FILA_1475</t>
  </si>
  <si>
    <t>FILA_1477</t>
  </si>
  <si>
    <t>FILA_1478</t>
  </si>
  <si>
    <t>FILA_1479</t>
  </si>
  <si>
    <t>FILA_1480</t>
  </si>
  <si>
    <t>FILA_1481</t>
  </si>
  <si>
    <t>FILA_1482</t>
  </si>
  <si>
    <t>FILA_1483</t>
  </si>
  <si>
    <t>FILA_1484</t>
  </si>
  <si>
    <t>FILA_1485</t>
  </si>
  <si>
    <t>FILA_1486</t>
  </si>
  <si>
    <t>FILA_1487</t>
  </si>
  <si>
    <t>FILA_1488</t>
  </si>
  <si>
    <t>FILA_1490</t>
  </si>
  <si>
    <t>FILA_1491</t>
  </si>
  <si>
    <t>FILA_1492</t>
  </si>
  <si>
    <t>FILA_1493</t>
  </si>
  <si>
    <t>FILA_1494</t>
  </si>
  <si>
    <t>FILA_1495</t>
  </si>
  <si>
    <t>FILA_1496</t>
  </si>
  <si>
    <t>FILA_1497</t>
  </si>
  <si>
    <t>FILA_1498</t>
  </si>
  <si>
    <t>FILA_1499</t>
  </si>
  <si>
    <t>FILA_1500</t>
  </si>
  <si>
    <t>FILA_1501</t>
  </si>
  <si>
    <t>FILA_1503</t>
  </si>
  <si>
    <t>FILA_1504</t>
  </si>
  <si>
    <t>FILA_1505</t>
  </si>
  <si>
    <t>FILA_1506</t>
  </si>
  <si>
    <t>FILA_1507</t>
  </si>
  <si>
    <t>FILA_1508</t>
  </si>
  <si>
    <t>FILA_1509</t>
  </si>
  <si>
    <t>FILA_1510</t>
  </si>
  <si>
    <t>FILA_1511</t>
  </si>
  <si>
    <t>FILA_1512</t>
  </si>
  <si>
    <t>FILA_1514</t>
  </si>
  <si>
    <t>FILA_1515</t>
  </si>
  <si>
    <t>FILA_1516</t>
  </si>
  <si>
    <t>FILA_1517</t>
  </si>
  <si>
    <t>FILA_1518</t>
  </si>
  <si>
    <t>FILA_1519</t>
  </si>
  <si>
    <t>FILA_1520</t>
  </si>
  <si>
    <t>FILA_1521</t>
  </si>
  <si>
    <t>FILA_1522</t>
  </si>
  <si>
    <t>FILA_1523</t>
  </si>
  <si>
    <t>FILA_1524</t>
  </si>
  <si>
    <t>FILA_1525</t>
  </si>
  <si>
    <t>FILA_1527</t>
  </si>
  <si>
    <t>FILA_1528</t>
  </si>
  <si>
    <t>FILA_1529</t>
  </si>
  <si>
    <t>FILA_1531</t>
  </si>
  <si>
    <t>FILA_1532</t>
  </si>
  <si>
    <t>FILA_1533</t>
  </si>
  <si>
    <t>FILA_1535</t>
  </si>
  <si>
    <t>FILA_1536</t>
  </si>
  <si>
    <t>FILA_1537</t>
  </si>
  <si>
    <t>FILA_1538</t>
  </si>
  <si>
    <t>FILA_1539</t>
  </si>
  <si>
    <t>FILA_1540</t>
  </si>
  <si>
    <t>FILA_1541</t>
  </si>
  <si>
    <t>FILA_1542</t>
  </si>
  <si>
    <t>FILA_1543</t>
  </si>
  <si>
    <t>FILA_1544</t>
  </si>
  <si>
    <t>FILA_1545</t>
  </si>
  <si>
    <t>FILA_1546</t>
  </si>
  <si>
    <t>FILA_1548</t>
  </si>
  <si>
    <t>FILA_1549</t>
  </si>
  <si>
    <t>FILA_1550</t>
  </si>
  <si>
    <t>FILA_1551</t>
  </si>
  <si>
    <t>FILA_1552</t>
  </si>
  <si>
    <t>FILA_1553</t>
  </si>
  <si>
    <t>FILA_1554</t>
  </si>
  <si>
    <t>FILA_1555</t>
  </si>
  <si>
    <t>FILA_1556</t>
  </si>
  <si>
    <t>FILA_1557</t>
  </si>
  <si>
    <t>FILA_1558</t>
  </si>
  <si>
    <t>FILA_1559</t>
  </si>
  <si>
    <t>FILA_1561</t>
  </si>
  <si>
    <t>FILA_1562</t>
  </si>
  <si>
    <t>FILA_1563</t>
  </si>
  <si>
    <t>FILA_1564</t>
  </si>
  <si>
    <t>FILA_1565</t>
  </si>
  <si>
    <t>FILA_1566</t>
  </si>
  <si>
    <t>FILA_1567</t>
  </si>
  <si>
    <t>FILA_1568</t>
  </si>
  <si>
    <t>FILA_1569</t>
  </si>
  <si>
    <t>FILA_1570</t>
  </si>
  <si>
    <t>FILA_1571</t>
  </si>
  <si>
    <t>FILA_1572</t>
  </si>
  <si>
    <t>FILA_1574</t>
  </si>
  <si>
    <t>FILA_1575</t>
  </si>
  <si>
    <t>FILA_1576</t>
  </si>
  <si>
    <t>FILA_1577</t>
  </si>
  <si>
    <t>FILA_1578</t>
  </si>
  <si>
    <t>FILA_1579</t>
  </si>
  <si>
    <t>FILA_1580</t>
  </si>
  <si>
    <t>FILA_1581</t>
  </si>
  <si>
    <t>FILA_1582</t>
  </si>
  <si>
    <t>FILA_1583</t>
  </si>
  <si>
    <t>FILA_1584</t>
  </si>
  <si>
    <t>FILA_1585</t>
  </si>
  <si>
    <t>FILA_1587</t>
  </si>
  <si>
    <t>FILA_1588</t>
  </si>
  <si>
    <t>FILA_1589</t>
  </si>
  <si>
    <t>FILA_1590</t>
  </si>
  <si>
    <t>FILA_1591</t>
  </si>
  <si>
    <t>FILA_1592</t>
  </si>
  <si>
    <t>FILA_1593</t>
  </si>
  <si>
    <t>FILA_1594</t>
  </si>
  <si>
    <t>FILA_1595</t>
  </si>
  <si>
    <t>FILA_1596</t>
  </si>
  <si>
    <t>FILA_1597</t>
  </si>
  <si>
    <t>FILA_1598</t>
  </si>
  <si>
    <t>FILA_1600</t>
  </si>
  <si>
    <t>FILA_1601</t>
  </si>
  <si>
    <t>FILA_1602</t>
  </si>
  <si>
    <t>FILA_1603</t>
  </si>
  <si>
    <t>FILA_1604</t>
  </si>
  <si>
    <t>FILA_1606</t>
  </si>
  <si>
    <t>FILA_1607</t>
  </si>
  <si>
    <t>FILA_1608</t>
  </si>
  <si>
    <t>FILA_1609</t>
  </si>
  <si>
    <t>FILA_1610</t>
  </si>
  <si>
    <t>FILA_1611</t>
  </si>
  <si>
    <t>FILA_1612</t>
  </si>
  <si>
    <t>FILA_1613</t>
  </si>
  <si>
    <t>FILA_1614</t>
  </si>
  <si>
    <t>FILA_1615</t>
  </si>
  <si>
    <t>FILA_1616</t>
  </si>
  <si>
    <t>FILA_1617</t>
  </si>
  <si>
    <t>FILA_1619</t>
  </si>
  <si>
    <t>FILA_1620</t>
  </si>
  <si>
    <t>FILA_1621</t>
  </si>
  <si>
    <t>FILA_1622</t>
  </si>
  <si>
    <t>FILA_1623</t>
  </si>
  <si>
    <t>FILA_1624</t>
  </si>
  <si>
    <t>FILA_1625</t>
  </si>
  <si>
    <t>FILA_1626</t>
  </si>
  <si>
    <t>FILA_1627</t>
  </si>
  <si>
    <t>FILA_1628</t>
  </si>
  <si>
    <t>FILA_1629</t>
  </si>
  <si>
    <t>FILA_1630</t>
  </si>
  <si>
    <t>FILA_1632</t>
  </si>
  <si>
    <t>FILA_1633</t>
  </si>
  <si>
    <t>FILA_1634</t>
  </si>
  <si>
    <t>FILA_1635</t>
  </si>
  <si>
    <t>FILA_1636</t>
  </si>
  <si>
    <t>FILA_1637</t>
  </si>
  <si>
    <t>FILA_1638</t>
  </si>
  <si>
    <t>FILA_1639</t>
  </si>
  <si>
    <t>FILA_1640</t>
  </si>
  <si>
    <t>FILA_1641</t>
  </si>
  <si>
    <t>FILA_1642</t>
  </si>
  <si>
    <t>FILA_1643</t>
  </si>
  <si>
    <t>FILA_1645</t>
  </si>
  <si>
    <t>FILA_1646</t>
  </si>
  <si>
    <t>FILA_1647</t>
  </si>
  <si>
    <t>FILA_1648</t>
  </si>
  <si>
    <t>FILA_1649</t>
  </si>
  <si>
    <t>FILA_1650</t>
  </si>
  <si>
    <t>FILA_1651</t>
  </si>
  <si>
    <t>FILA_1652</t>
  </si>
  <si>
    <t>FILA_1653</t>
  </si>
  <si>
    <t>FILA_1654</t>
  </si>
  <si>
    <t>FILA_1655</t>
  </si>
  <si>
    <t>FILA_1656</t>
  </si>
  <si>
    <t>FILA_1658</t>
  </si>
  <si>
    <t>FILA_1659</t>
  </si>
  <si>
    <t>FILA_1660</t>
  </si>
  <si>
    <t>FILA_1661</t>
  </si>
  <si>
    <t>FILA_1662</t>
  </si>
  <si>
    <t>FILA_1663</t>
  </si>
  <si>
    <t>FILA_1664</t>
  </si>
  <si>
    <t>FILA_1665</t>
  </si>
  <si>
    <t>FILA_1666</t>
  </si>
  <si>
    <t>FILA_1667</t>
  </si>
  <si>
    <t>FILA_1668</t>
  </si>
  <si>
    <t>FILA_1669</t>
  </si>
  <si>
    <t>FILA_1671</t>
  </si>
  <si>
    <t>FILA_1672</t>
  </si>
  <si>
    <t>FILA_1673</t>
  </si>
  <si>
    <t>FILA_1674</t>
  </si>
  <si>
    <t>FILA_1676</t>
  </si>
  <si>
    <t>FILA_1677</t>
  </si>
  <si>
    <t>FILA_1678</t>
  </si>
  <si>
    <t>FILA_1679</t>
  </si>
  <si>
    <t>FILA_1680</t>
  </si>
  <si>
    <t>FILA_1681</t>
  </si>
  <si>
    <t>FILA_1682</t>
  </si>
  <si>
    <t>FILA_1683</t>
  </si>
  <si>
    <t>FILA_1684</t>
  </si>
  <si>
    <t>FILA_1685</t>
  </si>
  <si>
    <t>FILA_1686</t>
  </si>
  <si>
    <t>FILA_1687</t>
  </si>
  <si>
    <t>FILA_1689</t>
  </si>
  <si>
    <t>FILA_1690</t>
  </si>
  <si>
    <t>FILA_1691</t>
  </si>
  <si>
    <t>FILA_1692</t>
  </si>
  <si>
    <t>FILA_1693</t>
  </si>
  <si>
    <t>FILA_1694</t>
  </si>
  <si>
    <t>FILA_1695</t>
  </si>
  <si>
    <t>FILA_1696</t>
  </si>
  <si>
    <t>FILA_1697</t>
  </si>
  <si>
    <t>FILA_1698</t>
  </si>
  <si>
    <t>FILA_1699</t>
  </si>
  <si>
    <t>FILA_1700</t>
  </si>
  <si>
    <t>FILA_1702</t>
  </si>
  <si>
    <t>FILA_1703</t>
  </si>
  <si>
    <t>FILA_1704</t>
  </si>
  <si>
    <t>FILA_1705</t>
  </si>
  <si>
    <t>FILA_1706</t>
  </si>
  <si>
    <t>FILA_1707</t>
  </si>
  <si>
    <t>FILA_1708</t>
  </si>
  <si>
    <t>FILA_1709</t>
  </si>
  <si>
    <t>FILA_1710</t>
  </si>
  <si>
    <t>FILA_1711</t>
  </si>
  <si>
    <t>FILA_1712</t>
  </si>
  <si>
    <t>FILA_1713</t>
  </si>
  <si>
    <t>FILA_1715</t>
  </si>
  <si>
    <t>FILA_1716</t>
  </si>
  <si>
    <t>FILA_1717</t>
  </si>
  <si>
    <t>FILA_1718</t>
  </si>
  <si>
    <t>FILA_1719</t>
  </si>
  <si>
    <t>FILA_1720</t>
  </si>
  <si>
    <t>FILA_1721</t>
  </si>
  <si>
    <t>FILA_1722</t>
  </si>
  <si>
    <t>FILA_1723</t>
  </si>
  <si>
    <t>FILA_1724</t>
  </si>
  <si>
    <t>FILA_1725</t>
  </si>
  <si>
    <t>FILA_1726</t>
  </si>
  <si>
    <t>FILA_1728</t>
  </si>
  <si>
    <t>FILA_1729</t>
  </si>
  <si>
    <t>FILA_1730</t>
  </si>
  <si>
    <t>FILA_1731</t>
  </si>
  <si>
    <t>FILA_1732</t>
  </si>
  <si>
    <t>FILA_1733</t>
  </si>
  <si>
    <t>FILA_1734</t>
  </si>
  <si>
    <t>FILA_1735</t>
  </si>
  <si>
    <t>FILA_1736</t>
  </si>
  <si>
    <t>FILA_1737</t>
  </si>
  <si>
    <t>FILA_1738</t>
  </si>
  <si>
    <t>FILA_1740</t>
  </si>
  <si>
    <t>FILA_1741</t>
  </si>
  <si>
    <t>FILA_1742</t>
  </si>
  <si>
    <t>FILA_1743</t>
  </si>
  <si>
    <t>FILA_1744</t>
  </si>
  <si>
    <t>FILA_1745</t>
  </si>
  <si>
    <t>FILA_1746</t>
  </si>
  <si>
    <t>FILA_1747</t>
  </si>
  <si>
    <t>FILA_1748</t>
  </si>
  <si>
    <t>FILA_1749</t>
  </si>
  <si>
    <t>FILA_1750</t>
  </si>
  <si>
    <t>FILA_1751</t>
  </si>
  <si>
    <t>FILA_1753</t>
  </si>
  <si>
    <t>FILA_1754</t>
  </si>
  <si>
    <t>FILA_1755</t>
  </si>
  <si>
    <t>FILA_1756</t>
  </si>
  <si>
    <t>FILA_1758</t>
  </si>
  <si>
    <t>FILA_1759</t>
  </si>
  <si>
    <t>FILA_1760</t>
  </si>
  <si>
    <t>FILA_1761</t>
  </si>
  <si>
    <t>FILA_1762</t>
  </si>
  <si>
    <t>FILA_1763</t>
  </si>
  <si>
    <t>FILA_1764</t>
  </si>
  <si>
    <t>FILA_1765</t>
  </si>
  <si>
    <t>FILA_1766</t>
  </si>
  <si>
    <t>FILA_1767</t>
  </si>
  <si>
    <t>FILA_1768</t>
  </si>
  <si>
    <t>FILA_1769</t>
  </si>
  <si>
    <t>FILA_1771</t>
  </si>
  <si>
    <t>FILA_1772</t>
  </si>
  <si>
    <t>FILA_1773</t>
  </si>
  <si>
    <t>FILA_1774</t>
  </si>
  <si>
    <t>FILA_1775</t>
  </si>
  <si>
    <t>FILA_1776</t>
  </si>
  <si>
    <t>FILA_1777</t>
  </si>
  <si>
    <t>FILA_1778</t>
  </si>
  <si>
    <t>FILA_1779</t>
  </si>
  <si>
    <t>FILA_1780</t>
  </si>
  <si>
    <t>FILA_1781</t>
  </si>
  <si>
    <t>FILA_1782</t>
  </si>
  <si>
    <t>FILA_1784</t>
  </si>
  <si>
    <t>FILA_1785</t>
  </si>
  <si>
    <t>FILA_1786</t>
  </si>
  <si>
    <t>FILA_1787</t>
  </si>
  <si>
    <t>FILA_1788</t>
  </si>
  <si>
    <t>FILA_1789</t>
  </si>
  <si>
    <t>FILA_1790</t>
  </si>
  <si>
    <t>FILA_1791</t>
  </si>
  <si>
    <t>FILA_1792</t>
  </si>
  <si>
    <t>FILA_1793</t>
  </si>
  <si>
    <t>FILA_1794</t>
  </si>
  <si>
    <t>FILA_1795</t>
  </si>
  <si>
    <t>FILA_1797</t>
  </si>
  <si>
    <t>FILA_1798</t>
  </si>
  <si>
    <t>FILA_1799</t>
  </si>
  <si>
    <t>FILA_1800</t>
  </si>
  <si>
    <t>FILA_1801</t>
  </si>
  <si>
    <t>FILA_1802</t>
  </si>
  <si>
    <t>FILA_1803</t>
  </si>
  <si>
    <t>FILA_1804</t>
  </si>
  <si>
    <t>FILA_1805</t>
  </si>
  <si>
    <t>FILA_1806</t>
  </si>
  <si>
    <t>FILA_1807</t>
  </si>
  <si>
    <t>FILA_1808</t>
  </si>
  <si>
    <t>FILA_1810</t>
  </si>
  <si>
    <t>FILA_1811</t>
  </si>
  <si>
    <t>FILA_1812</t>
  </si>
  <si>
    <t>FILA_1813</t>
  </si>
  <si>
    <t>FILA_1814</t>
  </si>
  <si>
    <t>FILA_1815</t>
  </si>
  <si>
    <t>FILA_1816</t>
  </si>
  <si>
    <t>FILA_1817</t>
  </si>
  <si>
    <t>FILA_1818</t>
  </si>
  <si>
    <t>FILA_1819</t>
  </si>
  <si>
    <t>FILA_1820</t>
  </si>
  <si>
    <t>FILA_1821</t>
  </si>
  <si>
    <t>FILA_1823</t>
  </si>
  <si>
    <t>FILA_1824</t>
  </si>
  <si>
    <t>FILA_1825</t>
  </si>
  <si>
    <t>FILA_1826</t>
  </si>
  <si>
    <t>FILA_1827</t>
  </si>
  <si>
    <t>FILA_1828</t>
  </si>
  <si>
    <t>FILA_1829</t>
  </si>
  <si>
    <t>FILA_1830</t>
  </si>
  <si>
    <t>FILA_1831</t>
  </si>
  <si>
    <t>FILA_1832</t>
  </si>
  <si>
    <t>FILA_1833</t>
  </si>
  <si>
    <t>FILA_1834</t>
  </si>
  <si>
    <t>FILA_1836</t>
  </si>
  <si>
    <t>FILA_1837</t>
  </si>
  <si>
    <t>FILA_1838</t>
  </si>
  <si>
    <t>FILA_1839</t>
  </si>
  <si>
    <t>FILA_1840</t>
  </si>
  <si>
    <t>FILA_1842</t>
  </si>
  <si>
    <t>FILA_1843</t>
  </si>
  <si>
    <t>FILA_1844</t>
  </si>
  <si>
    <t>FILA_1845</t>
  </si>
  <si>
    <t>FILA_1846</t>
  </si>
  <si>
    <t>FILA_1847</t>
  </si>
  <si>
    <t>FILA_1848</t>
  </si>
  <si>
    <t>FILA_1849</t>
  </si>
  <si>
    <t>FILA_1850</t>
  </si>
  <si>
    <t>FILA_1851</t>
  </si>
  <si>
    <t>FILA_1852</t>
  </si>
  <si>
    <t>FILA_1853</t>
  </si>
  <si>
    <t>FILA_1855</t>
  </si>
  <si>
    <t>FILA_1856</t>
  </si>
  <si>
    <t>FILA_1857</t>
  </si>
  <si>
    <t>FILA_1858</t>
  </si>
  <si>
    <t>FILA_1859</t>
  </si>
  <si>
    <t>FILA_1860</t>
  </si>
  <si>
    <t>FILA_1862</t>
  </si>
  <si>
    <t>FILA_1863</t>
  </si>
  <si>
    <t>FILA_1864</t>
  </si>
  <si>
    <t>FILA_1865</t>
  </si>
  <si>
    <t>FILA_1866</t>
  </si>
  <si>
    <t>FILA_1867</t>
  </si>
  <si>
    <t>FILA_1868</t>
  </si>
  <si>
    <t>FILA_1869</t>
  </si>
  <si>
    <t>FILA_1870</t>
  </si>
  <si>
    <t>FILA_1871</t>
  </si>
  <si>
    <t>FILA_1872</t>
  </si>
  <si>
    <t>FILA_1873</t>
  </si>
  <si>
    <t>FILA_1875</t>
  </si>
  <si>
    <t>FILA_1876</t>
  </si>
  <si>
    <t>FILA_1877</t>
  </si>
  <si>
    <t>FILA_1878</t>
  </si>
  <si>
    <t>FILA_1879</t>
  </si>
  <si>
    <t>FILA_1880</t>
  </si>
  <si>
    <t>FILA_1881</t>
  </si>
  <si>
    <t>FILA_1882</t>
  </si>
  <si>
    <t>FILA_1883</t>
  </si>
  <si>
    <t>FILA_1884</t>
  </si>
  <si>
    <t>FILA_1885</t>
  </si>
  <si>
    <t>FILA_1886</t>
  </si>
  <si>
    <t>FILA_1888</t>
  </si>
  <si>
    <t>FILA_1889</t>
  </si>
  <si>
    <t>FILA_1890</t>
  </si>
  <si>
    <t>FILA_1891</t>
  </si>
  <si>
    <t>FILA_1892</t>
  </si>
  <si>
    <t>FILA_1893</t>
  </si>
  <si>
    <t>FILA_1894</t>
  </si>
  <si>
    <t>FILA_1895</t>
  </si>
  <si>
    <t>FILA_1896</t>
  </si>
  <si>
    <t>FILA_1897</t>
  </si>
  <si>
    <t>FILA_1898</t>
  </si>
  <si>
    <t>FILA_1899</t>
  </si>
  <si>
    <t>FILA_1901</t>
  </si>
  <si>
    <t>FILA_1902</t>
  </si>
  <si>
    <t>FILA_1903</t>
  </si>
  <si>
    <t>FILA_1904</t>
  </si>
  <si>
    <t>FILA_1905</t>
  </si>
  <si>
    <t>FILA_1906</t>
  </si>
  <si>
    <t>FILA_1907</t>
  </si>
  <si>
    <t>FILA_1908</t>
  </si>
  <si>
    <t>FILA_1909</t>
  </si>
  <si>
    <t>FILA_1910</t>
  </si>
  <si>
    <t>FILA_1911</t>
  </si>
  <si>
    <t>FILA_1912</t>
  </si>
  <si>
    <t>FILA_1914</t>
  </si>
  <si>
    <t>FILA_1915</t>
  </si>
  <si>
    <t>FILA_1916</t>
  </si>
  <si>
    <t>FILA_1917</t>
  </si>
  <si>
    <t>FILA_1918</t>
  </si>
  <si>
    <t>FILA_1919</t>
  </si>
  <si>
    <t>FILA_1920</t>
  </si>
  <si>
    <t>FILA_1921</t>
  </si>
  <si>
    <t>FILA_1922</t>
  </si>
  <si>
    <t>FILA_1923</t>
  </si>
  <si>
    <t>FILA_1924</t>
  </si>
  <si>
    <t>FILA_1925</t>
  </si>
  <si>
    <t>FILA_1927</t>
  </si>
  <si>
    <t>FILA_1928</t>
  </si>
  <si>
    <t>FILA_1929</t>
  </si>
  <si>
    <t>FILA_1930</t>
  </si>
  <si>
    <t>FILA_1931</t>
  </si>
  <si>
    <t>FILA_1932</t>
  </si>
  <si>
    <t>FILA_1933</t>
  </si>
  <si>
    <t>FILA_1934</t>
  </si>
  <si>
    <t>FILA_1935</t>
  </si>
  <si>
    <t>FILA_1936</t>
  </si>
  <si>
    <t>FILA_1937</t>
  </si>
  <si>
    <t>FILA_1938</t>
  </si>
  <si>
    <t>FILA_1940</t>
  </si>
  <si>
    <t>FILA_1941</t>
  </si>
  <si>
    <t>FILA_1942</t>
  </si>
  <si>
    <t>FILA_1943</t>
  </si>
  <si>
    <t>FILA_1944</t>
  </si>
  <si>
    <t>FILA_1945</t>
  </si>
  <si>
    <t>FILA_1946</t>
  </si>
  <si>
    <t>FILA_1947</t>
  </si>
  <si>
    <t>FILA_1948</t>
  </si>
  <si>
    <t>FILA_1949</t>
  </si>
  <si>
    <t>FILA_1950</t>
  </si>
  <si>
    <t>FILA_1951</t>
  </si>
  <si>
    <t>FILA_1953</t>
  </si>
  <si>
    <t>FILA_1954</t>
  </si>
  <si>
    <t>FILA_1955</t>
  </si>
  <si>
    <t>FILA_1956</t>
  </si>
  <si>
    <t>FILA_1957</t>
  </si>
  <si>
    <t>FILA_1958</t>
  </si>
  <si>
    <t>FILA_1959</t>
  </si>
  <si>
    <t>FILA_1960</t>
  </si>
  <si>
    <t>FILA_1961</t>
  </si>
  <si>
    <t>FILA_1962</t>
  </si>
  <si>
    <t>FILA_1963</t>
  </si>
  <si>
    <t>FILA_1964</t>
  </si>
  <si>
    <t>FILA_1966</t>
  </si>
  <si>
    <t>FILA_1967</t>
  </si>
  <si>
    <t>FILA_1968</t>
  </si>
  <si>
    <t>FILA_1969</t>
  </si>
  <si>
    <t>FILA_1970</t>
  </si>
  <si>
    <t>FILA_1971</t>
  </si>
  <si>
    <t>FILA_1972</t>
  </si>
  <si>
    <t>FILA_1973</t>
  </si>
  <si>
    <t>FILA_1974</t>
  </si>
  <si>
    <t>FILA_1976</t>
  </si>
  <si>
    <t>FILA_1977</t>
  </si>
  <si>
    <t>FILA_1978</t>
  </si>
  <si>
    <t>FILA_1979</t>
  </si>
  <si>
    <t>FILA_1980</t>
  </si>
  <si>
    <t>FILA_1981</t>
  </si>
  <si>
    <t>FILA_1982</t>
  </si>
  <si>
    <t>FILA_1983</t>
  </si>
  <si>
    <t>FILA_1984</t>
  </si>
  <si>
    <t>FILA_1985</t>
  </si>
  <si>
    <t>FILA_1986</t>
  </si>
  <si>
    <t>FILA_1987</t>
  </si>
  <si>
    <t>FILA_1989</t>
  </si>
  <si>
    <t>FILA_1990</t>
  </si>
  <si>
    <t>FILA_1991</t>
  </si>
  <si>
    <t>FILA_1992</t>
  </si>
  <si>
    <t>FILA_1993</t>
  </si>
  <si>
    <t>FILA_1994</t>
  </si>
  <si>
    <t>FILA_1995</t>
  </si>
  <si>
    <t>FILA_1996</t>
  </si>
  <si>
    <t>FILA_1997</t>
  </si>
  <si>
    <t>FILA_1998</t>
  </si>
  <si>
    <t>FILA_1999</t>
  </si>
  <si>
    <t>FILA_2000</t>
  </si>
  <si>
    <t>FILA_2002</t>
  </si>
  <si>
    <t>FILA_2003</t>
  </si>
  <si>
    <t>FILA_2005</t>
  </si>
  <si>
    <t>FILA_2006</t>
  </si>
  <si>
    <t>FILA_2007</t>
  </si>
  <si>
    <t>FILA_2008</t>
  </si>
  <si>
    <t>FILA_2009</t>
  </si>
  <si>
    <t>FILA_2010</t>
  </si>
  <si>
    <t>FILA_2011</t>
  </si>
  <si>
    <t>FILA_2012</t>
  </si>
  <si>
    <t>FILA_2013</t>
  </si>
  <si>
    <t>FILA_2014</t>
  </si>
  <si>
    <t>FILA_2015</t>
  </si>
  <si>
    <t>FILA_2016</t>
  </si>
  <si>
    <t>FILA_2018</t>
  </si>
  <si>
    <t>FILA_2019</t>
  </si>
  <si>
    <t>FILA_2020</t>
  </si>
  <si>
    <t>FILA_2021</t>
  </si>
  <si>
    <t>FILA_2022</t>
  </si>
  <si>
    <t>FILA_2023</t>
  </si>
  <si>
    <t>FILA_2024</t>
  </si>
  <si>
    <t>FILA_2025</t>
  </si>
  <si>
    <t>FILA_2026</t>
  </si>
  <si>
    <t>FILA_2027</t>
  </si>
  <si>
    <t>FILA_2028</t>
  </si>
  <si>
    <t>FILA_2029</t>
  </si>
  <si>
    <t>FILA_2031</t>
  </si>
  <si>
    <t>FILA_2032</t>
  </si>
  <si>
    <t>FILA_2033</t>
  </si>
  <si>
    <t>FILA_2034</t>
  </si>
  <si>
    <t>FILA_2035</t>
  </si>
  <si>
    <t>FILA_2036</t>
  </si>
  <si>
    <t>FILA_2037</t>
  </si>
  <si>
    <t>FILA_2038</t>
  </si>
  <si>
    <t>FILA_2039</t>
  </si>
  <si>
    <t>FILA_2040</t>
  </si>
  <si>
    <t>FILA_2041</t>
  </si>
  <si>
    <t>FILA_2042</t>
  </si>
  <si>
    <t>FILA_2044</t>
  </si>
  <si>
    <t>FILA_2045</t>
  </si>
  <si>
    <t>FILA_2046</t>
  </si>
  <si>
    <t>FILA_2047</t>
  </si>
  <si>
    <t>FILA_2048</t>
  </si>
  <si>
    <t>FILA_2049</t>
  </si>
  <si>
    <t>FILA_2050</t>
  </si>
  <si>
    <t>FILA_2051</t>
  </si>
  <si>
    <t>FILA_2052</t>
  </si>
  <si>
    <t>FILA_2053</t>
  </si>
  <si>
    <t>FILA_2054</t>
  </si>
  <si>
    <t>FILA_2055</t>
  </si>
  <si>
    <t>FILA_2057</t>
  </si>
  <si>
    <t>FILA_2058</t>
  </si>
  <si>
    <t>FILA_2059</t>
  </si>
  <si>
    <t>FILA_2060</t>
  </si>
  <si>
    <t>FILA_2061</t>
  </si>
  <si>
    <t>FILA_2062</t>
  </si>
  <si>
    <t>FILA_2063</t>
  </si>
  <si>
    <t>FILA_2064</t>
  </si>
  <si>
    <t>FILA_2065</t>
  </si>
  <si>
    <t>FILA_2066</t>
  </si>
  <si>
    <t>FILA_2067</t>
  </si>
  <si>
    <t>FILA_2068</t>
  </si>
  <si>
    <t>FILA_2070</t>
  </si>
  <si>
    <t>FILA_2071</t>
  </si>
  <si>
    <t>FILA_2073</t>
  </si>
  <si>
    <t>FILA_2074</t>
  </si>
  <si>
    <t>FILA_2075</t>
  </si>
  <si>
    <t>FILA_2076</t>
  </si>
  <si>
    <t>FILA_2077</t>
  </si>
  <si>
    <t>FILA_2078</t>
  </si>
  <si>
    <t>FILA_2079</t>
  </si>
  <si>
    <t>FILA_2080</t>
  </si>
  <si>
    <t>FILA_2081</t>
  </si>
  <si>
    <t>FILA_2082</t>
  </si>
  <si>
    <t>FILA_2083</t>
  </si>
  <si>
    <t>FILA_2084</t>
  </si>
  <si>
    <t>FILA_2086</t>
  </si>
  <si>
    <t>FILA_2087</t>
  </si>
  <si>
    <t>FILA_2088</t>
  </si>
  <si>
    <t>FILA_2089</t>
  </si>
  <si>
    <t>FILA_2090</t>
  </si>
  <si>
    <t>FILA_2091</t>
  </si>
  <si>
    <t>FILA_2092</t>
  </si>
  <si>
    <t>FILA_2093</t>
  </si>
  <si>
    <t>FILA_2094</t>
  </si>
  <si>
    <t>FILA_2095</t>
  </si>
  <si>
    <t>FILA_2096</t>
  </si>
  <si>
    <t>FILA_2097</t>
  </si>
  <si>
    <t>FILA_2099</t>
  </si>
  <si>
    <t>FILA_2100</t>
  </si>
  <si>
    <t>FILA_2101</t>
  </si>
  <si>
    <t>FILA_2102</t>
  </si>
  <si>
    <t>FILA_2103</t>
  </si>
  <si>
    <t>FILA_2104</t>
  </si>
  <si>
    <t>FILA_2105</t>
  </si>
  <si>
    <t>FILA_2106</t>
  </si>
  <si>
    <t>FILA_2107</t>
  </si>
  <si>
    <t>FILA_2108</t>
  </si>
  <si>
    <t>FILA_2109</t>
  </si>
  <si>
    <t>FILA_2110</t>
  </si>
  <si>
    <t>FILA_2112</t>
  </si>
  <si>
    <t>FILA_2113</t>
  </si>
  <si>
    <t>FILA_2114</t>
  </si>
  <si>
    <t>FILA_2115</t>
  </si>
  <si>
    <t>FILA_2116</t>
  </si>
  <si>
    <t>FILA_2117</t>
  </si>
  <si>
    <t>FILA_2118</t>
  </si>
  <si>
    <t>FILA_2119</t>
  </si>
  <si>
    <t>FILA_2120</t>
  </si>
  <si>
    <t>FILA_2121</t>
  </si>
  <si>
    <t>FILA_2122</t>
  </si>
  <si>
    <t>FILA_2123</t>
  </si>
  <si>
    <t>FILA_2125</t>
  </si>
  <si>
    <t>FILA_2126</t>
  </si>
  <si>
    <t>FILA_2127</t>
  </si>
  <si>
    <t>FILA_2128</t>
  </si>
  <si>
    <t>FILA_2129</t>
  </si>
  <si>
    <t>FILA_2130</t>
  </si>
  <si>
    <t>FILA_2131</t>
  </si>
  <si>
    <t>FILA_2132</t>
  </si>
  <si>
    <t>FILA_2133</t>
  </si>
  <si>
    <t>FILA_2134</t>
  </si>
  <si>
    <t>FILA_2135</t>
  </si>
  <si>
    <t>FILA_2137</t>
  </si>
  <si>
    <t>FILA_2138</t>
  </si>
  <si>
    <t>FILA_2139</t>
  </si>
  <si>
    <t>FILA_2140</t>
  </si>
  <si>
    <t>FILA_2141</t>
  </si>
  <si>
    <t>FILA_2142</t>
  </si>
  <si>
    <t>FILA_2143</t>
  </si>
  <si>
    <t>FILA_2144</t>
  </si>
  <si>
    <t>FILA_2146</t>
  </si>
  <si>
    <t>FILA_2147</t>
  </si>
  <si>
    <t>FILA_2148</t>
  </si>
  <si>
    <t>FILA_2149</t>
  </si>
  <si>
    <t>FILA_2150</t>
  </si>
  <si>
    <t>FILA_2151</t>
  </si>
  <si>
    <t>FILA_2152</t>
  </si>
  <si>
    <t>FILA_2153</t>
  </si>
  <si>
    <t>FILA_2154</t>
  </si>
  <si>
    <t>FILA_2155</t>
  </si>
  <si>
    <t>FILA_2156</t>
  </si>
  <si>
    <t>FILA_2157</t>
  </si>
  <si>
    <t>FILA_2159</t>
  </si>
  <si>
    <t>FILA_2161</t>
  </si>
  <si>
    <t>FILA_2162</t>
  </si>
  <si>
    <t>FILA_2163</t>
  </si>
  <si>
    <t>FILA_2164</t>
  </si>
  <si>
    <t>FILA_2165</t>
  </si>
  <si>
    <t>FILA_2166</t>
  </si>
  <si>
    <t>FILA_2167</t>
  </si>
  <si>
    <t>FILA_2168</t>
  </si>
  <si>
    <t>FILA_2169</t>
  </si>
  <si>
    <t>FILA_2170</t>
  </si>
  <si>
    <t>FILA_2171</t>
  </si>
  <si>
    <t>FILA_2172</t>
  </si>
  <si>
    <t>FILA_2174</t>
  </si>
  <si>
    <t>FILA_2175</t>
  </si>
  <si>
    <t>FILA_2176</t>
  </si>
  <si>
    <t>FILA_2177</t>
  </si>
  <si>
    <t>FILA_2178</t>
  </si>
  <si>
    <t>FILA_2179</t>
  </si>
  <si>
    <t>FILA_2180</t>
  </si>
  <si>
    <t>FILA_2181</t>
  </si>
  <si>
    <t>FILA_2182</t>
  </si>
  <si>
    <t>FILA_2183</t>
  </si>
  <si>
    <t>FILA_2184</t>
  </si>
  <si>
    <t>FILA_2185</t>
  </si>
  <si>
    <t>FILA_2187</t>
  </si>
  <si>
    <t>FILA_2189</t>
  </si>
  <si>
    <t>FILA_2190</t>
  </si>
  <si>
    <t>FILA_2191</t>
  </si>
  <si>
    <t>FILA_2192</t>
  </si>
  <si>
    <t>FILA_2193</t>
  </si>
  <si>
    <t>FILA_2194</t>
  </si>
  <si>
    <t>FILA_2195</t>
  </si>
  <si>
    <t>FILA_2196</t>
  </si>
  <si>
    <t>FILA_2197</t>
  </si>
  <si>
    <t>FILA_2198</t>
  </si>
  <si>
    <t>FILA_2199</t>
  </si>
  <si>
    <t>FILA_2200</t>
  </si>
  <si>
    <t>FILA_2202</t>
  </si>
  <si>
    <t>FILA_2203</t>
  </si>
  <si>
    <t>FILA_2204</t>
  </si>
  <si>
    <t>FILA_2205</t>
  </si>
  <si>
    <t>FILA_2206</t>
  </si>
  <si>
    <t>FILA_2207</t>
  </si>
  <si>
    <t>FILA_2208</t>
  </si>
  <si>
    <t>FILA_2209</t>
  </si>
  <si>
    <t>FILA_2210</t>
  </si>
  <si>
    <t>FILA_2211</t>
  </si>
  <si>
    <t>FILA_2212</t>
  </si>
  <si>
    <t>FILA_2213</t>
  </si>
  <si>
    <t>FILA_2215</t>
  </si>
  <si>
    <t>FILA_2216</t>
  </si>
  <si>
    <t>FILA_2217</t>
  </si>
  <si>
    <t>FILA_2218</t>
  </si>
  <si>
    <t>FILA_2219</t>
  </si>
  <si>
    <t>FILA_2221</t>
  </si>
  <si>
    <t>FILA_2222</t>
  </si>
  <si>
    <t>FILA_2223</t>
  </si>
  <si>
    <t>FILA_2225</t>
  </si>
  <si>
    <t>FILA_2226</t>
  </si>
  <si>
    <t>FILA_2227</t>
  </si>
  <si>
    <t>FILA_2228</t>
  </si>
  <si>
    <t>FILA_2229</t>
  </si>
  <si>
    <t>FILA_2231</t>
  </si>
  <si>
    <t>FILA_2232</t>
  </si>
  <si>
    <t>FILA_2233</t>
  </si>
  <si>
    <t>FILA_2234</t>
  </si>
  <si>
    <t>FILA_2235</t>
  </si>
  <si>
    <t>FILA_2236</t>
  </si>
  <si>
    <t>FILA_2237</t>
  </si>
  <si>
    <t>FILA_2238</t>
  </si>
  <si>
    <t>FILA_2239</t>
  </si>
  <si>
    <t>FILA_2240</t>
  </si>
  <si>
    <t>FILA_2241</t>
  </si>
  <si>
    <t>FILA_2242</t>
  </si>
  <si>
    <t>FILA_2244</t>
  </si>
  <si>
    <t>FILA_2245</t>
  </si>
  <si>
    <t>FILA_2246</t>
  </si>
  <si>
    <t>FILA_2247</t>
  </si>
  <si>
    <t>FILA_2248</t>
  </si>
  <si>
    <t>FILA_2249</t>
  </si>
  <si>
    <t>FILA_2250</t>
  </si>
  <si>
    <t>FILA_2251</t>
  </si>
  <si>
    <t>FILA_2252</t>
  </si>
  <si>
    <t>FILA_2253</t>
  </si>
  <si>
    <t>FILA_2254</t>
  </si>
  <si>
    <t>FILA_2255</t>
  </si>
  <si>
    <t>FILA_2257</t>
  </si>
  <si>
    <t>FILA_2258</t>
  </si>
  <si>
    <t>FILA_2259</t>
  </si>
  <si>
    <t>FILA_2260</t>
  </si>
  <si>
    <t>FILA_2261</t>
  </si>
  <si>
    <t>FILA_2262</t>
  </si>
  <si>
    <t>FILA_2263</t>
  </si>
  <si>
    <t>FILA_2264</t>
  </si>
  <si>
    <t>FILA_2265</t>
  </si>
  <si>
    <t>FILA_2266</t>
  </si>
  <si>
    <t>FILA_2267</t>
  </si>
  <si>
    <t>FILA_2268</t>
  </si>
  <si>
    <t>FILA_2270</t>
  </si>
  <si>
    <t>FILA_2271</t>
  </si>
  <si>
    <t>FILA_2272</t>
  </si>
  <si>
    <t>FILA_2273</t>
  </si>
  <si>
    <t>FILA_2274</t>
  </si>
  <si>
    <t>FILA_2275</t>
  </si>
  <si>
    <t>FILA_2276</t>
  </si>
  <si>
    <t>FILA_2277</t>
  </si>
  <si>
    <t>FILA_2278</t>
  </si>
  <si>
    <t>FILA_2279</t>
  </si>
  <si>
    <t>FILA_2280</t>
  </si>
  <si>
    <t>FILA_2281</t>
  </si>
  <si>
    <t>FILA_2283</t>
  </si>
  <si>
    <t>FILA_2284</t>
  </si>
  <si>
    <t>FILA_2285</t>
  </si>
  <si>
    <t>FILA_2286</t>
  </si>
  <si>
    <t>FILA_2287</t>
  </si>
  <si>
    <t>FILA_2288</t>
  </si>
  <si>
    <t>FILA_2289</t>
  </si>
  <si>
    <t>FILA_2290</t>
  </si>
  <si>
    <t>FILA_2291</t>
  </si>
  <si>
    <t>FILA_2292</t>
  </si>
  <si>
    <t>FILA_2293</t>
  </si>
  <si>
    <t>FILA_2294</t>
  </si>
  <si>
    <t>FILA_2296</t>
  </si>
  <si>
    <t>FILA_2297</t>
  </si>
  <si>
    <t>FILA_2298</t>
  </si>
  <si>
    <t>FILA_2299</t>
  </si>
  <si>
    <t>FILA_2301</t>
  </si>
  <si>
    <t>FILA_2302</t>
  </si>
  <si>
    <t>FILA_2303</t>
  </si>
  <si>
    <t>FILA_2304</t>
  </si>
  <si>
    <t>FILA_2305</t>
  </si>
  <si>
    <t>FILA_2306</t>
  </si>
  <si>
    <t>FILA_2307</t>
  </si>
  <si>
    <t>FILA_2308</t>
  </si>
  <si>
    <t>FILA_2309</t>
  </si>
  <si>
    <t>FILA_2310</t>
  </si>
  <si>
    <t>FILA_2311</t>
  </si>
  <si>
    <t>FILA_2312</t>
  </si>
  <si>
    <t>FILA_2314</t>
  </si>
  <si>
    <t>FILA_2315</t>
  </si>
  <si>
    <t>FILA_2316</t>
  </si>
  <si>
    <t>FILA_2317</t>
  </si>
  <si>
    <t>FILA_2318</t>
  </si>
  <si>
    <t>FILA_2319</t>
  </si>
  <si>
    <t>FILA_2320</t>
  </si>
  <si>
    <t>FILA_2321</t>
  </si>
  <si>
    <t>FILA_2322</t>
  </si>
  <si>
    <t>FILA_2323</t>
  </si>
  <si>
    <t>FILA_2324</t>
  </si>
  <si>
    <t>FILA_2325</t>
  </si>
  <si>
    <t>FILA_2327</t>
  </si>
  <si>
    <t>FILA_2328</t>
  </si>
  <si>
    <t>FILA_2329</t>
  </si>
  <si>
    <t>FILA_2330</t>
  </si>
  <si>
    <t>FILA_2331</t>
  </si>
  <si>
    <t>FILA_2332</t>
  </si>
  <si>
    <t>FILA_2333</t>
  </si>
  <si>
    <t>FILA_2334</t>
  </si>
  <si>
    <t>FILA_2335</t>
  </si>
  <si>
    <t>FILA_2336</t>
  </si>
  <si>
    <t>FILA_2337</t>
  </si>
  <si>
    <t>FILA_2338</t>
  </si>
  <si>
    <t>FILA_2340</t>
  </si>
  <si>
    <t>FILA_2341</t>
  </si>
  <si>
    <t>FILA_2342</t>
  </si>
  <si>
    <t>FILA_2343</t>
  </si>
  <si>
    <t>FILA_2344</t>
  </si>
  <si>
    <t>FILA_2345</t>
  </si>
  <si>
    <t>FILA_2346</t>
  </si>
  <si>
    <t>FILA_2347</t>
  </si>
  <si>
    <t>FILA_2348</t>
  </si>
  <si>
    <t>FILA_2349</t>
  </si>
  <si>
    <t>FILA_2350</t>
  </si>
  <si>
    <t>FILA_2351</t>
  </si>
  <si>
    <t>FILA_2353</t>
  </si>
  <si>
    <t>FILA_2354</t>
  </si>
  <si>
    <t>FILA_2355</t>
  </si>
  <si>
    <t>FILA_2356</t>
  </si>
  <si>
    <t>FILA_2357</t>
  </si>
  <si>
    <t>FILA_2358</t>
  </si>
  <si>
    <t>FILA_2359</t>
  </si>
  <si>
    <t>FILA_2360</t>
  </si>
  <si>
    <t>FILA_2361</t>
  </si>
  <si>
    <t>FILA_2362</t>
  </si>
  <si>
    <t>FILA_2363</t>
  </si>
  <si>
    <t>FILA_2364</t>
  </si>
  <si>
    <t>FILA_2366</t>
  </si>
  <si>
    <t>FILA_2367</t>
  </si>
  <si>
    <t>FILA_2368</t>
  </si>
  <si>
    <t>FILA_2369</t>
  </si>
  <si>
    <t>FILA_2370</t>
  </si>
  <si>
    <t>FILA_2372</t>
  </si>
  <si>
    <t>FILA_2373</t>
  </si>
  <si>
    <t>FILA_2374</t>
  </si>
  <si>
    <t>FILA_2375</t>
  </si>
  <si>
    <t>FILA_2376</t>
  </si>
  <si>
    <t>FILA_2377</t>
  </si>
  <si>
    <t>FILA_2378</t>
  </si>
  <si>
    <t>FILA_2379</t>
  </si>
  <si>
    <t>FILA_2380</t>
  </si>
  <si>
    <t>FILA_2381</t>
  </si>
  <si>
    <t>FILA_2382</t>
  </si>
  <si>
    <t>FILA_2383</t>
  </si>
  <si>
    <t>FILA_2385</t>
  </si>
  <si>
    <t>FILA_2386</t>
  </si>
  <si>
    <t>FILA_2387</t>
  </si>
  <si>
    <t>FILA_2388</t>
  </si>
  <si>
    <t>FILA_2389</t>
  </si>
  <si>
    <t>FILA_2391</t>
  </si>
  <si>
    <t>FILA_2392</t>
  </si>
  <si>
    <t>FILA_2393</t>
  </si>
  <si>
    <t>FILA_2394</t>
  </si>
  <si>
    <t>FILA_2395</t>
  </si>
  <si>
    <t>FILA_2396</t>
  </si>
  <si>
    <t>FILA_2397</t>
  </si>
  <si>
    <t>FILA_2398</t>
  </si>
  <si>
    <t>FILA_2399</t>
  </si>
  <si>
    <t>FILA_2400</t>
  </si>
  <si>
    <t>FILA_2401</t>
  </si>
  <si>
    <t>FILA_2402</t>
  </si>
  <si>
    <t>FILA_2404</t>
  </si>
  <si>
    <t>FILA_2405</t>
  </si>
  <si>
    <t>FILA_2406</t>
  </si>
  <si>
    <t>FILA_2407</t>
  </si>
  <si>
    <t>FILA_2408</t>
  </si>
  <si>
    <t>FILA_2409</t>
  </si>
  <si>
    <t>FILA_2410</t>
  </si>
  <si>
    <t>FILA_2411</t>
  </si>
  <si>
    <t>FILA_2412</t>
  </si>
  <si>
    <t>FILA_2413</t>
  </si>
  <si>
    <t>FILA_2414</t>
  </si>
  <si>
    <t>FILA_2415</t>
  </si>
  <si>
    <t>FILA_2417</t>
  </si>
  <si>
    <t>FILA_2418</t>
  </si>
  <si>
    <t>FILA_2419</t>
  </si>
  <si>
    <t>FILA_2420</t>
  </si>
  <si>
    <t>FILA_2421</t>
  </si>
  <si>
    <t>FILA_2422</t>
  </si>
  <si>
    <t>FILA_2423</t>
  </si>
  <si>
    <t>FILA_2424</t>
  </si>
  <si>
    <t>FILA_2425</t>
  </si>
  <si>
    <t>FILA_2426</t>
  </si>
  <si>
    <t>FILA_2427</t>
  </si>
  <si>
    <t>FILA_2428</t>
  </si>
  <si>
    <t>FILA_2430</t>
  </si>
  <si>
    <t>FILA_2431</t>
  </si>
  <si>
    <t>FILA_2432</t>
  </si>
  <si>
    <t>FILA_2433</t>
  </si>
  <si>
    <t>FILA_2434</t>
  </si>
  <si>
    <t>FILA_2435</t>
  </si>
  <si>
    <t>FILA_2436</t>
  </si>
  <si>
    <t>FILA_2437</t>
  </si>
  <si>
    <t>FILA_2438</t>
  </si>
  <si>
    <t>FILA_2439</t>
  </si>
  <si>
    <t>FILA_2440</t>
  </si>
  <si>
    <t>FILA_2441</t>
  </si>
  <si>
    <t>FILA_2443</t>
  </si>
  <si>
    <t>FILA_2445</t>
  </si>
  <si>
    <t>FILA_2446</t>
  </si>
  <si>
    <t>FILA_2447</t>
  </si>
  <si>
    <t>FILA_2448</t>
  </si>
  <si>
    <t>FILA_2449</t>
  </si>
  <si>
    <t>FILA_2450</t>
  </si>
  <si>
    <t>FILA_2451</t>
  </si>
  <si>
    <t>FILA_2452</t>
  </si>
  <si>
    <t>FILA_2453</t>
  </si>
  <si>
    <t>FILA_2454</t>
  </si>
  <si>
    <t>FILA_2455</t>
  </si>
  <si>
    <t>FILA_2456</t>
  </si>
  <si>
    <t>FILA_2458</t>
  </si>
  <si>
    <t>FILA_2459</t>
  </si>
  <si>
    <t>FILA_2460</t>
  </si>
  <si>
    <t>FILA_2461</t>
  </si>
  <si>
    <t>FILA_2462</t>
  </si>
  <si>
    <t>FILA_2463</t>
  </si>
  <si>
    <t>FILA_2464</t>
  </si>
  <si>
    <t>FILA_2465</t>
  </si>
  <si>
    <t>FILA_2466</t>
  </si>
  <si>
    <t>FILA_2467</t>
  </si>
  <si>
    <t>FILA_2468</t>
  </si>
  <si>
    <t>FILA_2469</t>
  </si>
  <si>
    <t>FILA_2471</t>
  </si>
  <si>
    <t>FILA_2472</t>
  </si>
  <si>
    <t>FILA_2473</t>
  </si>
  <si>
    <t>FILA_2474</t>
  </si>
  <si>
    <t>FILA_2475</t>
  </si>
  <si>
    <t>FILA_2476</t>
  </si>
  <si>
    <t>FILA_2477</t>
  </si>
  <si>
    <t>FILA_2478</t>
  </si>
  <si>
    <t>FILA_2479</t>
  </si>
  <si>
    <t>FILA_2480</t>
  </si>
  <si>
    <t>FILA_2481</t>
  </si>
  <si>
    <t>FILA_2482</t>
  </si>
  <si>
    <t>FILA_2484</t>
  </si>
  <si>
    <t>FILA_2485</t>
  </si>
  <si>
    <t>FILA_2486</t>
  </si>
  <si>
    <t>FILA_2487</t>
  </si>
  <si>
    <t>FILA_2488</t>
  </si>
  <si>
    <t>FILA_2489</t>
  </si>
  <si>
    <t>FILA_2490</t>
  </si>
  <si>
    <t>FILA_2491</t>
  </si>
  <si>
    <t>FILA_2492</t>
  </si>
  <si>
    <t>FILA_2493</t>
  </si>
  <si>
    <t>FILA_2494</t>
  </si>
  <si>
    <t>FILA_2495</t>
  </si>
  <si>
    <t>FILA_2497</t>
  </si>
  <si>
    <t>FILA_2498</t>
  </si>
  <si>
    <t>FILA_2499</t>
  </si>
  <si>
    <t>FILA_2500</t>
  </si>
  <si>
    <t>FILA_2501</t>
  </si>
  <si>
    <t>FILA_2502</t>
  </si>
  <si>
    <t>FILA_2503</t>
  </si>
  <si>
    <t>FILA_2504</t>
  </si>
  <si>
    <t>FILA_2505</t>
  </si>
  <si>
    <t>FILA_2506</t>
  </si>
  <si>
    <t>FILA_2507</t>
  </si>
  <si>
    <t>FILA_2508</t>
  </si>
  <si>
    <t>FILA_2510</t>
  </si>
  <si>
    <t>FILA_2511</t>
  </si>
  <si>
    <t>FILA_2512</t>
  </si>
  <si>
    <t>FILA_2514</t>
  </si>
  <si>
    <t>FILA_2515</t>
  </si>
  <si>
    <t>FILA_2516</t>
  </si>
  <si>
    <t>FILA_2518</t>
  </si>
  <si>
    <t>FILA_2519</t>
  </si>
  <si>
    <t>FILA_2520</t>
  </si>
  <si>
    <t>FILA_2521</t>
  </si>
  <si>
    <t>FILA_2522</t>
  </si>
  <si>
    <t>FILA_2523</t>
  </si>
  <si>
    <t>FILA_2524</t>
  </si>
  <si>
    <t>FILA_2525</t>
  </si>
  <si>
    <t>FILA_2526</t>
  </si>
  <si>
    <t>FILA_2527</t>
  </si>
  <si>
    <t>FILA_2528</t>
  </si>
  <si>
    <t>FILA_2529</t>
  </si>
  <si>
    <t>FILA_2531</t>
  </si>
  <si>
    <t>FILA_2532</t>
  </si>
  <si>
    <t>FILA_2533</t>
  </si>
  <si>
    <t>FILA_2534</t>
  </si>
  <si>
    <t>FILA_2535</t>
  </si>
  <si>
    <t>FILA_2536</t>
  </si>
  <si>
    <t>FILA_2537</t>
  </si>
  <si>
    <t>FILA_2538</t>
  </si>
  <si>
    <t>FILA_2539</t>
  </si>
  <si>
    <t>FILA_2540</t>
  </si>
  <si>
    <t>FILA_2541</t>
  </si>
  <si>
    <t>FILA_2542</t>
  </si>
  <si>
    <t>FILA_2544</t>
  </si>
  <si>
    <t>FILA_2545</t>
  </si>
  <si>
    <t>FILA_2546</t>
  </si>
  <si>
    <t>FILA_2547</t>
  </si>
  <si>
    <t>FILA_2548</t>
  </si>
  <si>
    <t>FILA_2549</t>
  </si>
  <si>
    <t>FILA_2550</t>
  </si>
  <si>
    <t>FILA_2551</t>
  </si>
  <si>
    <t>FILA_2552</t>
  </si>
  <si>
    <t>FILA_2553</t>
  </si>
  <si>
    <t>FILA_2554</t>
  </si>
  <si>
    <t>FILA_2555</t>
  </si>
  <si>
    <t>FILA_2557</t>
  </si>
  <si>
    <t>FILA_2558</t>
  </si>
  <si>
    <t>FILA_2559</t>
  </si>
  <si>
    <t>FILA_2560</t>
  </si>
  <si>
    <t>FILA_2561</t>
  </si>
  <si>
    <t>FILA_2562</t>
  </si>
  <si>
    <t>FILA_2563</t>
  </si>
  <si>
    <t>FILA_2564</t>
  </si>
  <si>
    <t>FILA_2565</t>
  </si>
  <si>
    <t>FILA_2566</t>
  </si>
  <si>
    <t>FILA_2567</t>
  </si>
  <si>
    <t>FILA_2568</t>
  </si>
  <si>
    <t>FILA_2570</t>
  </si>
  <si>
    <t>FILA_2571</t>
  </si>
  <si>
    <t>FILA_2572</t>
  </si>
  <si>
    <t>FILA_2573</t>
  </si>
  <si>
    <t>FILA_2575</t>
  </si>
  <si>
    <t>FILA_2576</t>
  </si>
  <si>
    <t>FILA_2577</t>
  </si>
  <si>
    <t>FILA_2578</t>
  </si>
  <si>
    <t>FILA_2579</t>
  </si>
  <si>
    <t>FILA_2580</t>
  </si>
  <si>
    <t>FILA_2581</t>
  </si>
  <si>
    <t>FILA_2582</t>
  </si>
  <si>
    <t>FILA_2583</t>
  </si>
  <si>
    <t>FILA_2584</t>
  </si>
  <si>
    <t>FILA_2585</t>
  </si>
  <si>
    <t>FILA_2586</t>
  </si>
  <si>
    <t>FILA_2588</t>
  </si>
  <si>
    <t>FILA_2589</t>
  </si>
  <si>
    <t>FILA_2590</t>
  </si>
  <si>
    <t>FILA_2591</t>
  </si>
  <si>
    <t>FILA_2592</t>
  </si>
  <si>
    <t>FILA_2593</t>
  </si>
  <si>
    <t>FILA_2594</t>
  </si>
  <si>
    <t>FILA_2595</t>
  </si>
  <si>
    <t>FILA_2596</t>
  </si>
  <si>
    <t>FILA_2597</t>
  </si>
  <si>
    <t>FILA_2598</t>
  </si>
  <si>
    <t>FILA_2599</t>
  </si>
  <si>
    <t>FILA_2601</t>
  </si>
  <si>
    <t>FILA_2602</t>
  </si>
  <si>
    <t>FILA_2603</t>
  </si>
  <si>
    <t>FILA_2604</t>
  </si>
  <si>
    <t>FILA_2605</t>
  </si>
  <si>
    <t>FILA_2606</t>
  </si>
  <si>
    <t>FILA_2607</t>
  </si>
  <si>
    <t>FILA_2608</t>
  </si>
  <si>
    <t>FILA_2609</t>
  </si>
  <si>
    <t>FILA_2610</t>
  </si>
  <si>
    <t>FILA_2611</t>
  </si>
  <si>
    <t>FILA_2612</t>
  </si>
  <si>
    <t>FILA_2614</t>
  </si>
  <si>
    <t>FILA_2615</t>
  </si>
  <si>
    <t>FILA_2616</t>
  </si>
  <si>
    <t>FILA_2617</t>
  </si>
  <si>
    <t>FILA_2618</t>
  </si>
  <si>
    <t>FILA_2619</t>
  </si>
  <si>
    <t>FILA_2620</t>
  </si>
  <si>
    <t>FILA_2621</t>
  </si>
  <si>
    <t>FILA_2622</t>
  </si>
  <si>
    <t>FILA_2623</t>
  </si>
  <si>
    <t>FILA_2624</t>
  </si>
  <si>
    <t>FILA_2625</t>
  </si>
  <si>
    <t>FILA_2627</t>
  </si>
  <si>
    <t>FILA_2628</t>
  </si>
  <si>
    <t>FILA_2629</t>
  </si>
  <si>
    <t>FILA_2630</t>
  </si>
  <si>
    <t>FILA_2632</t>
  </si>
  <si>
    <t>FILA_2633</t>
  </si>
  <si>
    <t>FILA_2634</t>
  </si>
  <si>
    <t>FILA_2635</t>
  </si>
  <si>
    <t>FILA_2636</t>
  </si>
  <si>
    <t>FILA_2637</t>
  </si>
  <si>
    <t>FILA_2638</t>
  </si>
  <si>
    <t>FILA_2639</t>
  </si>
  <si>
    <t>FILA_2640</t>
  </si>
  <si>
    <t>FILA_2641</t>
  </si>
  <si>
    <t>FILA_2642</t>
  </si>
  <si>
    <t>FILA_2643</t>
  </si>
  <si>
    <t>FILA_2645</t>
  </si>
  <si>
    <t>FILA_2646</t>
  </si>
  <si>
    <t>FILA_2647</t>
  </si>
  <si>
    <t>FILA_2648</t>
  </si>
  <si>
    <t>FILA_2649</t>
  </si>
  <si>
    <t>FILA_2650</t>
  </si>
  <si>
    <t>FILA_2651</t>
  </si>
  <si>
    <t>FILA_2652</t>
  </si>
  <si>
    <t>FILA_2653</t>
  </si>
  <si>
    <t>FILA_2654</t>
  </si>
  <si>
    <t>FILA_2655</t>
  </si>
  <si>
    <t>FILA_2656</t>
  </si>
  <si>
    <t>FILA_2658</t>
  </si>
  <si>
    <t>FILA_2659</t>
  </si>
  <si>
    <t>FILA_2660</t>
  </si>
  <si>
    <t>FILA_2661</t>
  </si>
  <si>
    <t>FILA_2662</t>
  </si>
  <si>
    <t>FILA_2663</t>
  </si>
  <si>
    <t>FILA_2664</t>
  </si>
  <si>
    <t>FILA_2665</t>
  </si>
  <si>
    <t>FILA_2666</t>
  </si>
  <si>
    <t>FILA_2667</t>
  </si>
  <si>
    <t>FILA_2668</t>
  </si>
  <si>
    <t>FILA_2669</t>
  </si>
  <si>
    <t>FILA_2671</t>
  </si>
  <si>
    <t>FILA_2672</t>
  </si>
  <si>
    <t>FILA_2673</t>
  </si>
  <si>
    <t>FILA_2674</t>
  </si>
  <si>
    <t>FILA_2675</t>
  </si>
  <si>
    <t>FILA_2677</t>
  </si>
  <si>
    <t>FILA_2678</t>
  </si>
  <si>
    <t>FILA_2679</t>
  </si>
  <si>
    <t>FILA_2680</t>
  </si>
  <si>
    <t>FILA_2682</t>
  </si>
  <si>
    <t>FILA_2683</t>
  </si>
  <si>
    <t>FILA_2684</t>
  </si>
  <si>
    <t>FILA_2685</t>
  </si>
  <si>
    <t>FILA_2686</t>
  </si>
  <si>
    <t>FILA_2687</t>
  </si>
  <si>
    <t>FILA_2688</t>
  </si>
  <si>
    <t>FILA_2689</t>
  </si>
  <si>
    <t>FILA_2690</t>
  </si>
  <si>
    <t>FILA_2691</t>
  </si>
  <si>
    <t>FILA_2692</t>
  </si>
  <si>
    <t>FILA_2693</t>
  </si>
  <si>
    <t>FILA_2695</t>
  </si>
  <si>
    <t>FILA_2696</t>
  </si>
  <si>
    <t>FILA_2697</t>
  </si>
  <si>
    <t>FILA_2698</t>
  </si>
  <si>
    <t>FILA_2699</t>
  </si>
  <si>
    <t>FILA_2700</t>
  </si>
  <si>
    <t>FILA_2701</t>
  </si>
  <si>
    <t>FILA_2702</t>
  </si>
  <si>
    <t>FILA_2703</t>
  </si>
  <si>
    <t>FILA_2704</t>
  </si>
  <si>
    <t>FILA_2705</t>
  </si>
  <si>
    <t>FILA_2706</t>
  </si>
  <si>
    <t>FILA_2708</t>
  </si>
  <si>
    <t>FILA_2709</t>
  </si>
  <si>
    <t>FILA_2710</t>
  </si>
  <si>
    <t>FILA_2711</t>
  </si>
  <si>
    <t>FILA_2712</t>
  </si>
  <si>
    <t>FILA_2713</t>
  </si>
  <si>
    <t>FILA_2714</t>
  </si>
  <si>
    <t>FILA_2715</t>
  </si>
  <si>
    <t>FILA_2716</t>
  </si>
  <si>
    <t>FILA_2717</t>
  </si>
  <si>
    <t>FILA_2718</t>
  </si>
  <si>
    <t>FILA_2719</t>
  </si>
  <si>
    <t>FILA_2721</t>
  </si>
  <si>
    <t>FILA_2722</t>
  </si>
  <si>
    <t>FILA_2723</t>
  </si>
  <si>
    <t>FILA_2724</t>
  </si>
  <si>
    <t>FILA_2725</t>
  </si>
  <si>
    <t>FILA_2726</t>
  </si>
  <si>
    <t>FILA_2727</t>
  </si>
  <si>
    <t>FILA_2728</t>
  </si>
  <si>
    <t>FILA_2729</t>
  </si>
  <si>
    <t>FILA_2730</t>
  </si>
  <si>
    <t>FILA_2731</t>
  </si>
  <si>
    <t>FILA_2732</t>
  </si>
  <si>
    <t>FILA_2734</t>
  </si>
  <si>
    <t>FILA_2735</t>
  </si>
  <si>
    <t>FILA_2736</t>
  </si>
  <si>
    <t>FILA_2737</t>
  </si>
  <si>
    <t>FILA_2738</t>
  </si>
  <si>
    <t>FILA_2739</t>
  </si>
  <si>
    <t>FILA_2740</t>
  </si>
  <si>
    <t>FILA_2741</t>
  </si>
  <si>
    <t>FILA_2742</t>
  </si>
  <si>
    <t>FILA_2743</t>
  </si>
  <si>
    <t>FILA_2744</t>
  </si>
  <si>
    <t>FILA_2745</t>
  </si>
  <si>
    <t>FILA_2747</t>
  </si>
  <si>
    <t>FILA_2748</t>
  </si>
  <si>
    <t>FILA_2749</t>
  </si>
  <si>
    <t>FILA_2750</t>
  </si>
  <si>
    <t>FILA_2751</t>
  </si>
  <si>
    <t>FILA_2752</t>
  </si>
  <si>
    <t>FILA_2753</t>
  </si>
  <si>
    <t>FILA_2754</t>
  </si>
  <si>
    <t>FILA_2755</t>
  </si>
  <si>
    <t>FILA_2756</t>
  </si>
  <si>
    <t>FILA_2757</t>
  </si>
  <si>
    <t>FILA_2758</t>
  </si>
  <si>
    <t>FILA_2760</t>
  </si>
  <si>
    <t>FILA_2761</t>
  </si>
  <si>
    <t>FILA_2762</t>
  </si>
  <si>
    <t>FILA_2763</t>
  </si>
  <si>
    <t>FILA_2764</t>
  </si>
  <si>
    <t>FILA_2765</t>
  </si>
  <si>
    <t>FILA_2766</t>
  </si>
  <si>
    <t>FILA_2767</t>
  </si>
  <si>
    <t>FILA_2768</t>
  </si>
  <si>
    <t>FILA_2769</t>
  </si>
  <si>
    <t>FILA_2770</t>
  </si>
  <si>
    <t>FILA_2771</t>
  </si>
  <si>
    <t>FILA_2773</t>
  </si>
  <si>
    <t>FILA_2775</t>
  </si>
  <si>
    <t>FILA_2776</t>
  </si>
  <si>
    <t>FILA_2777</t>
  </si>
  <si>
    <t>FILA_2778</t>
  </si>
  <si>
    <t>FILA_2780</t>
  </si>
  <si>
    <t>FILA_2781</t>
  </si>
  <si>
    <t>FILA_2782</t>
  </si>
  <si>
    <t>FILA_2783</t>
  </si>
  <si>
    <t>FILA_2784</t>
  </si>
  <si>
    <t>FILA_2785</t>
  </si>
  <si>
    <t>FILA_2786</t>
  </si>
  <si>
    <t>FILA_2787</t>
  </si>
  <si>
    <t>FILA_2788</t>
  </si>
  <si>
    <t>FILA_2789</t>
  </si>
  <si>
    <t>FILA_2790</t>
  </si>
  <si>
    <t>FILA_2791</t>
  </si>
  <si>
    <t>FILA_2793</t>
  </si>
  <si>
    <t>FILA_2794</t>
  </si>
  <si>
    <t>FILA_2795</t>
  </si>
  <si>
    <t>FILA_2796</t>
  </si>
  <si>
    <t>FILA_2797</t>
  </si>
  <si>
    <t>FILA_2798</t>
  </si>
  <si>
    <t>FILA_2799</t>
  </si>
  <si>
    <t>FILA_2800</t>
  </si>
  <si>
    <t>FILA_2801</t>
  </si>
  <si>
    <t>FILA_2802</t>
  </si>
  <si>
    <t>FILA_2803</t>
  </si>
  <si>
    <t>FILA_2804</t>
  </si>
  <si>
    <t>FILA_2806</t>
  </si>
  <si>
    <t>FILA_2807</t>
  </si>
  <si>
    <t>FILA_2808</t>
  </si>
  <si>
    <t>FILA_2809</t>
  </si>
  <si>
    <t>FILA_2810</t>
  </si>
  <si>
    <t>FILA_2811</t>
  </si>
  <si>
    <t>FILA_2812</t>
  </si>
  <si>
    <t>FILA_2813</t>
  </si>
  <si>
    <t>FILA_2814</t>
  </si>
  <si>
    <t>FILA_2815</t>
  </si>
  <si>
    <t>FILA_2816</t>
  </si>
  <si>
    <t>FILA_2817</t>
  </si>
  <si>
    <t>FILA_2819</t>
  </si>
  <si>
    <t>FILA_2820</t>
  </si>
  <si>
    <t>FILA_2821</t>
  </si>
  <si>
    <t>FILA_2822</t>
  </si>
  <si>
    <t>FILA_2823</t>
  </si>
  <si>
    <t>FILA_2824</t>
  </si>
  <si>
    <t>FILA_2825</t>
  </si>
  <si>
    <t>FILA_2826</t>
  </si>
  <si>
    <t>FILA_2827</t>
  </si>
  <si>
    <t>FILA_2828</t>
  </si>
  <si>
    <t>FILA_2829</t>
  </si>
  <si>
    <t>FILA_2830</t>
  </si>
  <si>
    <t>FILA_2832</t>
  </si>
  <si>
    <t>FILA_2833</t>
  </si>
  <si>
    <t>FILA_2834</t>
  </si>
  <si>
    <t>FILA_2835</t>
  </si>
  <si>
    <t>FILA_2836</t>
  </si>
  <si>
    <t>FILA_2837</t>
  </si>
  <si>
    <t>FILA_2838</t>
  </si>
  <si>
    <t>FILA_2839</t>
  </si>
  <si>
    <t>FILA_2840</t>
  </si>
  <si>
    <t>FILA_2841</t>
  </si>
  <si>
    <t>FILA_2842</t>
  </si>
  <si>
    <t>FILA_2843</t>
  </si>
  <si>
    <t>FILA_2845</t>
  </si>
  <si>
    <t>FILA_2846</t>
  </si>
  <si>
    <t>FILA_2847</t>
  </si>
  <si>
    <t>FILA_2848</t>
  </si>
  <si>
    <t>FILA_2849</t>
  </si>
  <si>
    <t>FILA_2850</t>
  </si>
  <si>
    <t>FILA_2851</t>
  </si>
  <si>
    <t>FILA_2852</t>
  </si>
  <si>
    <t>FILA_2853</t>
  </si>
  <si>
    <t>FILA_2854</t>
  </si>
  <si>
    <t>FILA_2855</t>
  </si>
  <si>
    <t>FILA_2856</t>
  </si>
  <si>
    <t>FILA_2858</t>
  </si>
  <si>
    <t>FILA_2859</t>
  </si>
  <si>
    <t>FILA_2860</t>
  </si>
  <si>
    <t>FILA_2861</t>
  </si>
  <si>
    <t>FILA_2862</t>
  </si>
  <si>
    <t>FILA_2863</t>
  </si>
  <si>
    <t>FILA_2864</t>
  </si>
  <si>
    <t>FILA_2865</t>
  </si>
  <si>
    <t>FILA_2866</t>
  </si>
  <si>
    <t>FILA_2867</t>
  </si>
  <si>
    <t>FILA_2868</t>
  </si>
  <si>
    <t>FILA_2869</t>
  </si>
  <si>
    <t>FILA_2871</t>
  </si>
  <si>
    <t>FILA_2872</t>
  </si>
  <si>
    <t>FILA_2873</t>
  </si>
  <si>
    <t>FILA_2874</t>
  </si>
  <si>
    <t>FILA_2875</t>
  </si>
  <si>
    <t>FILA_2876</t>
  </si>
  <si>
    <t>FILA_2877</t>
  </si>
  <si>
    <t>FILA_2878</t>
  </si>
  <si>
    <t>FILA_2879</t>
  </si>
  <si>
    <t>FILA_2880</t>
  </si>
  <si>
    <t>FILA_2881</t>
  </si>
  <si>
    <t>FILA_2882</t>
  </si>
  <si>
    <t>FILA_26</t>
  </si>
  <si>
    <t>PRESTACION DE SERVICIOS DE SALUD DE BAJA COMNPLEJIDAD POR PARTE DE LA ESE HOSPITAL LOCAL DE ALGARROBO A LA POBLACION POBRE EN LO NO CUBIERTO POR SUBSIDIO A LA DEMANDA Y EN LOS EVENTOS NO POS DE LOS AFILIADOS AL REGIMEN SUBSIDIADO DEL MUNICIPIO DE ALGARROB</t>
  </si>
  <si>
    <t>819003618</t>
  </si>
  <si>
    <t xml:space="preserve"> EMPRESA SOCIAL DEL ESTADO HOSPITAL LOCAL ALGARROBO</t>
  </si>
  <si>
    <t>Publica</t>
  </si>
  <si>
    <t>El Contratos estan en proceso de liquidacion</t>
  </si>
  <si>
    <t>2 SI</t>
  </si>
  <si>
    <t>PRESTACION DE SERVICIOS DE SALUD DE BAJA COMPLEJIDAD A LA POBLACION POBRE EN LO NO CUBIERTO POR SUBSIDIO A LA DEMANDA Y EN  LOS EVENTOS NO POS DE LOS AFILIADOS AL REGIMEN SUBSIDIADO DEL MUNICIPIO DE ARACATACA</t>
  </si>
  <si>
    <t>819001712</t>
  </si>
  <si>
    <t>EMPRESA SOCIAL DEL ESTADO LUISA SANTIAGA MARQUE IGUARAN</t>
  </si>
  <si>
    <t>3 SI</t>
  </si>
  <si>
    <t>PRESTACION DE SERVICIOS DE SALUD DE BAJA   COMPLEJIDAD A LA POBLACION POBRE EN LO NO CUBIERTO POR SUBSIDIO A LA DEMANDA Y EN  LOS EVENTOS NO POS DE LOS AFILIADOS AL REGIMEN SUBSIDIADO DEL MUNICIPIO DE ARIGUANI</t>
  </si>
  <si>
    <t>819001107</t>
  </si>
  <si>
    <t>ESE HOSPITAL ALEJANDRO MAESTRE DE_EL DIFICIL</t>
  </si>
  <si>
    <t>4 SI</t>
  </si>
  <si>
    <t>PRESTACION DE SERVICIOS DE SALUD DE BAJA COMPLEJIDAD A LA POBLACION POBRE EN LO NO CUBIERTO POR SUBSIDIOS A LA DEMANDA Y EN LOS EVENTOS NO POS DE LOS AFILIADOS AL REGIMEN SUBSIDIADO DEL MUNICPIO DE CERRO SAN ANTONIO EN CONCORDANCIA CON EL SISTEMA DE REFER</t>
  </si>
  <si>
    <t>819001307</t>
  </si>
  <si>
    <t>ESE HOSPITAL LOCAL DE_CERRO SAN ANTONIO</t>
  </si>
  <si>
    <t>5 SI</t>
  </si>
  <si>
    <t>PRESTACION DE SERVICIOS DE SALUD DE BAJA Y MEDIANA COMPLEJIDAD A LA POBLACION POBRE EN LO NO CUBIERTO POR SUBSIDIO A LA DEMANDA Y EN  LOS EVENTOS NO POS DE LOS AFILIADOS AL REGIMEN SUBSIDIADO DEL MUNICIPIO DE CIENAGA</t>
  </si>
  <si>
    <t>800130625</t>
  </si>
  <si>
    <t>ESE HOSPITAL SAN CRISTOBAL DE_CIENAGA</t>
  </si>
  <si>
    <t>6 SI</t>
  </si>
  <si>
    <t>PRESTACION DE SERVICIOS DE SALUD DE BAJA  COMPLEJIDAD A LA POBLACION POBRE EN LO NO CUBIERTO POR SUBSIDIO A LA DEMANDA Y EN  LOS EVENTOS NO POS DE LOS AFILIADOS AL REGIMEN SUBSIDIADO DEL MUNICIPIO DE CONCORDIA</t>
  </si>
  <si>
    <t>819003462</t>
  </si>
  <si>
    <t>EMPRESA SOCIAL DEL ESTADO HOSPITAL LOCAL DE CONCORDIA</t>
  </si>
  <si>
    <t>7 SI</t>
  </si>
  <si>
    <t>PRESTACION DE SERVICIOS DE SALUD DE BAJA  Y MEDIANA COMPLEJIDAD A LA POBLACION POBRE EN LO NO CUBIERTO POR SUBSIDIO A LA DEMANDA Y EN  LOS EVENTOS NO POS DE LOS AFILIADOS AL REGIMEN SUBSIDIADO DEL MUNICIPIO DE EL BANCO</t>
  </si>
  <si>
    <t>800154347</t>
  </si>
  <si>
    <t>ESE HOSPITAL LA CANDELARIA DEL_BANCO</t>
  </si>
  <si>
    <t>8 SI</t>
  </si>
  <si>
    <t>PRESTACION DE SERVICIOS DE SALUD DE BAJA  COMPLEJIDAD A LA POBLACION POBRE EN LO NO CUBIERTO POR SUBSIDIO A LA DEMANDA Y EN  LOS EVENTOS NO POS DE LOS AFILIADOS AL REGIMEN SUBSIDIADO DEL MUNICIPIO DE RETEN</t>
  </si>
  <si>
    <t>819001796</t>
  </si>
  <si>
    <t>ESE HOSPITAL LOCAL DE_EL RETEN</t>
  </si>
  <si>
    <t>9 SI</t>
  </si>
  <si>
    <t>PRESTACION DE SERVICIOS DE SALUD DE BAJA  Y MEDIANA COMPLEJIDAD A LA POBLACION POBRE EN LO NO CUBIERTO POR SUBSIDIO A LA DEMANDA Y EN  LOS EVENTOS NO POS DE LOS AFILIADOS AL REGIMEN SUBSIDIADO DEL MUNICIPIO DE FUNDACION</t>
  </si>
  <si>
    <t>891780008</t>
  </si>
  <si>
    <t xml:space="preserve"> E S E HOSPITAL DEPARTAMENTAL SAN RAFAEL</t>
  </si>
  <si>
    <t>10 SI</t>
  </si>
  <si>
    <t>PRESTACION DE SERVICIOS DE SALUD DE BAJA  COMPLEJIDAD A LA POBLACION POBRE EN LO NO CUBIERTO POR SUBSIDIO A LA DEMANDA Y EN  LOS EVENTOS NO POS DE LOS AFILIADOS AL REGIMEN SUBSIDIADO DEL MUNICIPIO DE GUAMAL</t>
  </si>
  <si>
    <t>819002534</t>
  </si>
  <si>
    <t xml:space="preserve"> EMPRESA SOCIAL DEL ESTADO HOSPITAL NUESTRA SEÑORA DEL CARMEN DE GUAMAL MAGDALEN</t>
  </si>
  <si>
    <t>11 SI</t>
  </si>
  <si>
    <t>PRESTACION DE SERVICIOS DE SALUD DE BAJA  Y MEDIANA COMPLEJIDAD A LA POBLACION POBRE EN LO NO CUBIERTO POR SUBSIDIO A LA DEMANDA Y EN  LOS EVENTOS NO POS DE LOS AFILIADOS AL REGIMEN SUBSIDIADO DEL MUNICIPIO DE NUEVA GRANADA, EN CONCORDANCIA CON EL SISTEMA</t>
  </si>
  <si>
    <t>819004318</t>
  </si>
  <si>
    <t xml:space="preserve"> EMPRESA SOCIAL DEL ESTADO HOSPITAL LOCAL NUEVA GRANADA</t>
  </si>
  <si>
    <t>12 SI</t>
  </si>
  <si>
    <t>PRESTACION DE SERVICIOS DE SALUD DE BAJA  COMPLEJIDAD A LA POBLACION POBRE EN LO NO CUBIERTO POR SUBSIDIO A LA DEMANDA Y EN  LOS EVENTOS NO POS DE LOS AFILIADOS AL REGIMEN SUBSIDIADO DEL MUNICIPIO DE PEDRAZA</t>
  </si>
  <si>
    <t>819001345</t>
  </si>
  <si>
    <t xml:space="preserve"> E S E HOSPITAL DE PEDRAZA</t>
  </si>
  <si>
    <t>13 SI</t>
  </si>
  <si>
    <t>PRESTACION DE SERVICIOS DE SALUD DE BAJA COMPLEJIDAD POR PARTE DE LA ESE HOSPITAL LOCAL DE PIJIÑO, A LA POBLACION POBRE EN LO NO CUBIERTO POR SUBSIDIO A LA DEMANDA Y EN LOS EVENTOS NO POS DE LOS AFILIADOS AL REGIMEN SUBSIDIADO DEL MUNICPIO DE PIJIÑO DEL C</t>
  </si>
  <si>
    <t>819001274</t>
  </si>
  <si>
    <t>ESE HOSPITAL LOCAL DE_PIJINO DEL_CARMEN</t>
  </si>
  <si>
    <t>14 SI</t>
  </si>
  <si>
    <t>PRESTACION DE SERVICIOS DE SALUD DE BAJA  Y MEDIANA COMPLEJIDAD A LA POBLACION POBRE EN LO NO CUBIERTO POR SUBSIDIO A LA DEMANDA Y EN  LOS EVENTOS NO POS DE LOS AFILIADOS AL REGIMEN SUBSIDIADO DEL MUNICIPIO DE PIVIJAY</t>
  </si>
  <si>
    <t>819002025</t>
  </si>
  <si>
    <t xml:space="preserve"> E S E HOSPITAL SANTANDER HERRERA DE PIVIJAY</t>
  </si>
  <si>
    <t>15 SI</t>
  </si>
  <si>
    <t>PRESTACION DE SERVICIOS DE SALUD DE BAJA  Y MEDIANA COMPLEJIDAD A LA POBLACION POBRE EN LO NO CUBIERTO POR SUBSIDIO A LA DEMANDA Y EN  LOS EVENTOS NO POS DE LOS AFILIADOS AL REGIMEN SUBSIDIADO DEL MUNICIPIO DE PLATO</t>
  </si>
  <si>
    <t>819001483</t>
  </si>
  <si>
    <t xml:space="preserve"> EMPRESA SOCIAL DE ESTADO HOSPITAL FREY LUIS DE LEON DE PLATO</t>
  </si>
  <si>
    <t>16 SI</t>
  </si>
  <si>
    <t>PRESTACION DE SERVICIOS DE SALUD DE BAJA  COMPLEJIDAD A LA POBLACION POBRE EN LO NO CUBIERTO POR SUBSIDIO A LA DEMANDA Y EN  LOS EVENTOS NO POS DE LOS AFILIADOS AL REGIMEN SUBSIDIADO DEL MUNICIPIO DE PUEBLO VIEJO</t>
  </si>
  <si>
    <t>819001309</t>
  </si>
  <si>
    <t>E.S.E. HOSPITAL LOCAL SAN JOSE DE PUEBLO VIEJO</t>
  </si>
  <si>
    <t>17 SI</t>
  </si>
  <si>
    <t>PRESTACION DE SERVICIOS DE SALUD DE BAJA COMPLEJIDAD A LA POBLACION POBRE EN LO NO CUBIERTO POR SUBSIDIO A LA DEMANDA Y EN  LOS EVENTOS NO POS DE LOS AFILIADOS AL REGIMEN SUBSIDIADO DEL MUNICIPIO DE REMOLINO</t>
  </si>
  <si>
    <t>819001235</t>
  </si>
  <si>
    <t>ESE HOSPITAL LOCAL DE_REMOLINO</t>
  </si>
  <si>
    <t>18 SI</t>
  </si>
  <si>
    <t>PRESTACION DE SERVICIOS DE SALUD DE BAJA  COMPLEJIDAD A LA POBLACION POBRE EN LO NO CUBIERTO POR SUBSIDIO A LA DEMANDA Y EN  LOS EVENTOS NO POS DE LOS AFILIADOS AL REGIMEN SUBSIDIADO DEL MUNICIPIO DE SABANAS DE SAN ANGEL</t>
  </si>
  <si>
    <t>819003599</t>
  </si>
  <si>
    <t xml:space="preserve"> EMPRESA SOCIAL DEL ESTADO HOSPITAL LOCAL DE SABANA DE SAN ANGEL E S E</t>
  </si>
  <si>
    <t>19 SI</t>
  </si>
  <si>
    <t>PRESTACION DE SERVICIOS DE SALUD DE BAJA  COMPLEJIDAD A LA POBLACION POBRE EN LO NO CUBIERTO POR SUBSIDIO A LA DEMANDA Y EN  LOS EVENTOS NO POS DE LOS AFILIADOS AL REGIMEN SUBSIDIADO DEL MUNICIPIO DE SAN SEBASTIAN</t>
  </si>
  <si>
    <t>819000736</t>
  </si>
  <si>
    <t xml:space="preserve">  E S E HOSPITAL RAFAEL PABA MANJARREZ DE SAN SEBASTIAN MAGDALENA</t>
  </si>
  <si>
    <t>20 SI</t>
  </si>
  <si>
    <t>PRESTACION DE SERVICIOS DE SALUD DE BAJA  COMPLEJIDAD A LA POBLACION POBRE EN LO NO CUBIERTO POR SUBSIDIO A LA DEMANDA Y EN  LOS EVENTOS NO POS DE LOS AFILIADOS AL REGIMEN SUBSIDIADO DEL MUNICIPIO DE SAN ZENON</t>
  </si>
  <si>
    <t>819001273</t>
  </si>
  <si>
    <t>ESE HOSPITAL LOCAL DE_SAN ZENON</t>
  </si>
  <si>
    <t>21 SI</t>
  </si>
  <si>
    <t>PRESTACION DE SERVICIOS DE SALUD DE BAJA COMPLEJIDAD POR PARTE DE LA ESE HOSPITAL LOCAL SANTA BARBARA DE PINTO, A LA POBLACION POBRE EN LO NO CUBIERTO POR SUBSIDIO A LA DEMANDA Y EN LOS EVENTOS NO POS DE LOS AFILIADOS AL REGIMEN SUBSIDIADO DEL MUNICIPIO D</t>
  </si>
  <si>
    <t>819004347</t>
  </si>
  <si>
    <t xml:space="preserve"> EMPRESA SOCIAL DEL ESTADO HOSPITAL LOCAL SANTA BARBARA DE PINTO</t>
  </si>
  <si>
    <t>22 SI</t>
  </si>
  <si>
    <t>PRESTACION DE SERVICIOS DE SALUD DE ALTA COMPLEJIDAD POR PARTE DE LA ESE HOSPITAL UNIVERSITARIO FERNANDO TROCONIS A LA POBLAICON POBRE EN LO NO CUBIERTO POR SUBSIDIO A LA DEMANDA Y EN LOS EVENTOS NO POS DE LOA AFILIADOS AL REGIMEN SUBSIDIADO DEL DEPTO DEL</t>
  </si>
  <si>
    <t>891780185</t>
  </si>
  <si>
    <t xml:space="preserve"> EMPRESA SOCIAL DEL ESTADO HOSPITAL UNIVERSITARIO FERNANDO TRONCONIS</t>
  </si>
  <si>
    <t>23 SI</t>
  </si>
  <si>
    <t>PRESTACION DE SERVICIOS DE SALUD DE BAJA COMPLEJIDAD POR ESE HOSPITAL SITIO NUEVO A LA POBLACION POBRE EN LO NO CUBIERTO EN EL POS POR SUBDISIO A LA DEMANDA Y EVENTOS NO POS AFILIADOS AL REGIMEN SUBSIDIADO</t>
  </si>
  <si>
    <t>819001363</t>
  </si>
  <si>
    <t xml:space="preserve"> EMPRESA SOCIAL DEL ESTADO HOSPITAL LOCAL DE SITIONUEVO</t>
  </si>
  <si>
    <t>24 SI</t>
  </si>
  <si>
    <t>PRESTACION DE SERVICIOS DE SALUD DE BAJA  COMPLEJIDAD A LA POBLACION POBRE EN LO NO CUBIERTO POR SUBSIDIO A LA DEMANDA Y EN  LOS EVENTOS NO POS DE LOS AFILIADOS AL REGIMEN SUBSIDIADO DEL MUNICIPIO DE TENERIFE</t>
  </si>
  <si>
    <t>819001302</t>
  </si>
  <si>
    <t>ESE HOSPITAL LOCAL DE_TENERIFE</t>
  </si>
  <si>
    <t>25 SI</t>
  </si>
  <si>
    <t>PRESTACION DE SERVICIOS DE SALUD DE BAJA  COMPLEJIDAD A LA POBLACION POBRE EN LO NO CUBIERTO POR SUBSIDIO A LA DEMANDA Y EN  LOS EVENTOS NO POS DE LOS AFILIADOS AL REGIMEN SUBSIDIADO DEL MUNICIPIO DE ZAPAYAN</t>
  </si>
  <si>
    <t>819004503</t>
  </si>
  <si>
    <t>CENTRO DE SALUD DE ZAPAYAN E S E</t>
  </si>
  <si>
    <t>26 SI</t>
  </si>
  <si>
    <t>PRESTACION DE SERVICIOS DE SALUD DE BAJA  COMPLEJIDAD A LA POBLACION POBRE EN LO NO CUBIERTO POR SUBSIDIO A LA DEMANDA Y EN  LOS EVENTOS NO POS DE LOS AFILIADOS AL REGIMEN SUBSIDIADO DEL MUNICIPIO DE ZONA BANANERA</t>
  </si>
  <si>
    <t>819003632</t>
  </si>
  <si>
    <t xml:space="preserve"> EMPRESA SOCIAL DEL ESTADO HOSPITAL LOCAL ZONA BANANERA</t>
  </si>
  <si>
    <t>EJECUCIÓN DE ACTIVIDADES DE CONTROL DE VECTORES Y ZOONOSIS, LAS CUALES CONCIERNEN AL CONJUNTO DE INTERVENCIONES COLECTIVAS EN SALUD, EN EL MARCO DEL PLAN DE SALUD PÚBLICA DE INTERVENCIONES COLECTIVAS (PIC)</t>
  </si>
  <si>
    <t>220309546</t>
  </si>
  <si>
    <t>BBVA</t>
  </si>
  <si>
    <t>439042573</t>
  </si>
  <si>
    <t>Banco de Bogota</t>
  </si>
  <si>
    <t>Bancolombia</t>
  </si>
  <si>
    <t>08100018285</t>
  </si>
  <si>
    <t>819001269</t>
  </si>
  <si>
    <t>ESEHOSPITAL LOCAL DE_CHIBOLO</t>
  </si>
  <si>
    <t>Banco Agrario</t>
  </si>
  <si>
    <t>819001312</t>
  </si>
  <si>
    <t>E.S.E. Hospital Local San Pedro</t>
  </si>
  <si>
    <t>326323250</t>
  </si>
  <si>
    <t>819002551</t>
  </si>
  <si>
    <t xml:space="preserve"> EMPRESA SOCIAL DEL ESTADO CENTRO DE SALUD PAZ DEL RIO</t>
  </si>
  <si>
    <t xml:space="preserve">Banco de Bogota </t>
  </si>
  <si>
    <t>442303000162</t>
  </si>
  <si>
    <t>51300010005</t>
  </si>
  <si>
    <t>302003934</t>
  </si>
  <si>
    <t>Colpatria</t>
  </si>
  <si>
    <t>74800010230</t>
  </si>
  <si>
    <t>819000626</t>
  </si>
  <si>
    <t xml:space="preserve"> E.S.E HOSPITAL LOCAL NUESTRA SEÑORA SANTA ANA</t>
  </si>
  <si>
    <t>48499811449</t>
  </si>
  <si>
    <t>sudameris</t>
  </si>
  <si>
    <t>28 SI</t>
  </si>
  <si>
    <t>29 SI</t>
  </si>
  <si>
    <t>PRESTACION DE SERVICIOS PROFESIONALES DE APOYO A LA GESTION EN LA EJECUCION DE ACTIVIDADES QUE CONCIERNEN AL CONJUNTO DE LAS DIMENSIONES DEL PLAN DE SALUD PUBLICA DE INTERVENCIONES COLECTIVAS EN EL MARCO DEL PLAN DECENAL DE SALUD, EL PLAN DE DESARROLLO TE</t>
  </si>
  <si>
    <t>900280206</t>
  </si>
  <si>
    <t>FUNDACION PARA LA GESTION DE LA SALUD COLOMBIANA</t>
  </si>
  <si>
    <t>Privada</t>
  </si>
  <si>
    <t>30 SI</t>
  </si>
  <si>
    <t>900009985</t>
  </si>
  <si>
    <t>FUNDACION DESPERTAR SOLIDARIO "FUNDESOLIDARIO"</t>
  </si>
  <si>
    <t>31 SI</t>
  </si>
  <si>
    <t>819003539</t>
  </si>
  <si>
    <t>GONAWINDUA ETTE ENNAKA IPS INDIGENA</t>
  </si>
  <si>
    <t>32 SI</t>
  </si>
  <si>
    <t>900604629</t>
  </si>
  <si>
    <t>TAAKWATUNGUA IPSI S.A.S</t>
  </si>
  <si>
    <t>NO HAY INFORMACION AL RESPECTO</t>
  </si>
  <si>
    <t>FILA_39</t>
  </si>
  <si>
    <t>Elaborar los estudios y diseños para el plan Maestro de saneamiento (Acueducto y Alcantarillado), para centros poblados de la zona Rural del Departamento del Magdalena.</t>
  </si>
  <si>
    <t>Gerencia asesora para adelantar las acciones y actividades legales, Institucionales, administrativas, Financiera, Técnicas y ambientales, de apoyo al programa de agua potable y saneamiento básico para la zona rural nucleada del Departamento.</t>
  </si>
  <si>
    <t>Interventoría técnica,  administrativa y financiera a los estudios, diseños, construcción de obras alcantarillado 2005-2015” fase II.  Y Supervisión de la gerencia asesora en los centros poblados de la zona rural del Departamento del Magdalena, en desarro</t>
  </si>
  <si>
    <t>Optimizacion, ampliacion y/o construccion de los sistemas de acueducto de los corregimientos en los municipios de nueva granada, sabanas de san angel y plato - Magdalena. Grupo I: Corregimiento de la gloria y las tinas municipio de nueva granada</t>
  </si>
  <si>
    <t>Optimizacion, ampliacion y/o construccion de los sistemas de acueducto de los corregimientos en los municipios de nueva granada, sabanas de san angel y plato - Magdalena. Grupo II: Corregimiento de Flores de Maria y Monterrubio municipio de Sabanas de san angel</t>
  </si>
  <si>
    <t>Optimizacion, ampliacion y/o construccion de los sistemas de acueducto de los corregimientos en los municipios de nueva granada, sabanas de san angel y plato - Magdalena. Grupo III: Corregimiento de Disciplina municipio de Plato</t>
  </si>
  <si>
    <t>Optimizacion, ampliacion de los sistemas de acueducto de los corregimientos de san rafael y el seis del municipio de san sebastiam de buenavista - Magdalena</t>
  </si>
  <si>
    <t>Ampliacion y Optimizacion de los sistemas de acueducto del corregimiento de Estacion Lleras del municipio de Algarrobo - Magdalena</t>
  </si>
  <si>
    <t>Construccion del sistema de acueducto de la vereda Julio Zawady del corregimiento de Rio Frio, Municipio de Zona Bananera Magdalena</t>
  </si>
  <si>
    <t>Ampliación Y Optimización Del Sistema De Acueducto Y Alcantarillado Del Corregimiento De El Trebol, Municipio De El Banco</t>
  </si>
  <si>
    <t>Ampliación Y Optimización Del Sistema De Acueducto De Los Corregimientos De Sabanas, San Basilio Y Playón De Orozco, Municipio De El Piñón</t>
  </si>
  <si>
    <t>Ampliación Y Optimización Del Sistema De Acueducto Del Corregimiento De Bellavista, Municipio De Algarrobo</t>
  </si>
  <si>
    <t>Ampliación Y Optimización Del Sistema De Acueducto Del Corregimiento De La Colombia De El Reten</t>
  </si>
  <si>
    <t>Ampliación Y Optimización Del Sistema De Acueducto Del Corregimiento De Bomba, Municipio De Pedraza</t>
  </si>
  <si>
    <t>Ampliación Y Optimización Del Sistema De Acueducto Del Corregimiento De La Estrella, Municipio De Chibolo</t>
  </si>
  <si>
    <t>Ampliación Y Optimización Del Sistema De Acueducto Del Corregimiento De La China, Municipio De Chibolo</t>
  </si>
  <si>
    <t>Construcción Del Sistema De Acueducto Del Corregimiento Las Pavitas, Municipio De El Piñon</t>
  </si>
  <si>
    <t>Contratar Servicios Profesionales De Apoyo A La Gestion De Aguas Del Magdalena S.A. E.S.P. En La Asistencia Administrativa, Comercial, Financiera Y Tecnico-Operativa Para La Adecuada Prestacion Del Servicio Publico De Acueducto Y/O Alcantarillado En Las Localidades Rurales Y Comunidades Indigenas Priorizadas Del Departamento Del Magdalena.</t>
  </si>
  <si>
    <t>Apoyar La Gestion De Aguas Del Magdalena S.A. E.S.P.,En El Desarrollo De La Linea No 2 Del Plan De Desarrollo Institucional Rural Del Pap-Pda Magdalena 2018.</t>
  </si>
  <si>
    <t>Ampliación y Optimización de los Sistemas de Acueducto de los Sistemas de Acueducto de corregimientos de San Pedro y Veladero en el Municipio de Santa Barbara de Pinto,</t>
  </si>
  <si>
    <t>Ampliación y Optimización del Sistema de Acueducto Y Construccion del sistema de Alcantarillado Sanitario del corregimiento de Barranco de Chilloa Municipio de El Banco,</t>
  </si>
  <si>
    <t>Asesorar A Aguas Del Magdalena S.A. E.S.P. En La Revision, Elaboracion De La Documentacion Y Asesoria Para La Gestion Predial De Algunos Proyectos De Acueducto Y Alcantarillado Que Se Desarrollan En Los Corregimientos Pertenecientes Al Componente Rural Del PDA.</t>
  </si>
  <si>
    <t>Compra De Predio Urbano, Escritura No 796 Del 8 De Noviembre De 2016 De Notaria Unica De Cienaga Magdalena Y Registrada En El Folio De Matricula Inmobiliaria No 222-14546 De La Oficina De Registro De Instrumentos Publicos De Fundacion Magdalena Para La Ejecucion Del Proyecto De Los Corregimientos De Buenos Aires Y Sampues, Pertenecientes Al Municipio De Aracataca Magdalena.</t>
  </si>
  <si>
    <t>Pago de Constitución de Servidumbre Voluntaria de Acueducto y Transito Permanente, para instalación de la tubería de impulsión sobre una franja de terreno del predio denominado El Lucero, por medio de escritura pública No. 025 de la Notaria Única de Ariguani- Magdalena, debidamente registrada en el folio de matrícula inmobiliaria No. 226-9499 para el proyecto de Acueducto del corregimiento de Disciplina del Municipio de Plato- Magdalena.</t>
  </si>
  <si>
    <t>Compra de un área de terreno de (4.683.12 M2) del predio denominado El Lucero, identificado con el folio de matrícula inmobiliaria No. 226-9499, por medio de escritura pública No. 026 del 1 de Febrero de 2017 de la Notaria Única de Ariguani- Magdalena, debidamente registrada en el nuevo folio de matrícula inmobiliaria No. 226-54841 para el proyecto de Acueducto del corregimiento de Disciplina del Municipio de Plato- Magdalena.</t>
  </si>
  <si>
    <t>Compra de de un área de terreno de (253 M2) del predio denominado El Lucero, identificado con el folio de matrícula inmobiliaria No. 226-9499, por medio de escritura pública No. 026 del 1 de Febrero de 2017 de la Notaria Única de Ariguani- Magdalena, debidamente registrada en el nuevo folio de matrícula inmobiliaria No. 226-55050 para el proyecto de Acueducto del corregimiento de Disciplina del Municipio de Plato- Magdalena.</t>
  </si>
  <si>
    <t>Compra de un área de terreno de (102 M2) del predio denominado El Lucero, identificado con el folio de matrícula inmobiliaria No. 226-9499, por medio de escritura pública No. 026 del 1 de Febrero de 2017 de la Notaria Única de Ariguani- Magdalena debidamente registrada en el nuevo folio de matrícula inmobiliaria No. 226- 55051 para el proyecto de Acueducto del corregimiento de Disciplina del Municipio de Plato- Magdalena.</t>
  </si>
  <si>
    <t>Compra de una fracción de terreno a favor del municipio de Aracataca- Magdalena, de un área de tres mil punto veintitrés metros (3000.23 metros cuadrados), que hacen parte de un lote de mayor extensión de tres hectáreas con tres mil trescientos sesenta y cuatro metros (3 Has 3.364 metros cuadrados ), ubicado en el corregimiento de Cauca, jurisdicción del municipio de Aracataca (Magdalena), identificado con matricula No. 225-17926 de la Oficina de Registro de Instrumentos Püblicos de Fundación (Magdalena), referencia catastral número 000200030053000001001. El contrato de compraventa se perfeccionó con la escritura pública No. 776 del 16 de octubre de 2018, debidamente registrada el dia 22 de Octubre del presente año, bajo el folio de Matricula Inmobiliaria No. 225-24700 de la Oficina de Registro de Instrumentos Públicos de Fundación- Magdalena.</t>
  </si>
  <si>
    <t>Ampliacion Y Optimizacion Del Sistema De Acueducto De Los Corregimientos De Real Del Obispo Y Santa Ines, Municipio De Tenerife, Departamento Del Magdalena.</t>
  </si>
  <si>
    <t>Optimizacion Y Ampliacion Del Sistema De Acueducto De Los Corregimientos De Buenos Aires Y Sampues, Del Municipio De Aracataca, Departamento Del Magdalena</t>
  </si>
  <si>
    <t>Construccion Del Sistema De Acueducto Del Corregimiento De Piñuelas, Municipio De Pivijay, Departamento Del Magdalena.</t>
  </si>
  <si>
    <t>Terminacion Del Sistema De Acueducto Del Corregimiento De Disciplina, Municipio De Plato, Departamento Del Magdalena.</t>
  </si>
  <si>
    <t>Construccion del Sistema de Alcantarillado Sanitario en el corregimiento La Estrella, Municipio de Chibolo - Magdalena</t>
  </si>
  <si>
    <t>Apoyo en actividades juridicas-institucionales del proceso de aseguramiento en la prestacion de los servicios publicos de agua potable y saneamiento basico.</t>
  </si>
  <si>
    <t>Apoyo en actividades juridicas-institucionales del proceso de aseguramiento en la prestacion de los servicios publicos de agua potable y saneamiento basico. 014 DE 2018</t>
  </si>
  <si>
    <t>Apoyo en actividades juridicas-institucionales del proceso de aseguramiento en la prestacion de los servicios publicos de agua potable y saneamiento basico. 015 DE 2019</t>
  </si>
  <si>
    <t>Apoyo en seguimiento de actividades administrativas del plan de aseguramiento pap-pda rural.</t>
  </si>
  <si>
    <t>Apoyo en el desarrollo de actividades administrativas en el proceso de aseguramiento de los servicios de acueducto y alcantarillado.</t>
  </si>
  <si>
    <t>Realizacion de levantamientos topograficos en predios rurales para apoyar  la gestion predial de los proyectos de acueducto y alcantarillado, en el marco de la ejecucion del plan departamental de aguas, pda magdalena</t>
  </si>
  <si>
    <t>Apoyar a Aguas del Magdalena S.A. E.S.P. en la Gestion Predial Rural de los Corregimientos que hacen parte del Plan Departamental de Aguas</t>
  </si>
  <si>
    <t>Caracterizacion de las fuentes de abastecimiento de los sistemas de acueductos en los corregimientos adscritos al pap-pda magdalena, seleccionados a solicitar autorizacion sanitaria para obtener la concesion de aguas subterraneas o superficiales.</t>
  </si>
  <si>
    <t>Apoyar La Gestión De La Empresa Aguas Del Magdalena S.A E.S.P. En El Desarrollo De Actividades Administrativas Y De Seguimiento De La Ejecucion De Proyectos Del Proceso De Aseguramiento De La Prestación De Los Servicios De Acueducto Y Alcantarillado Que Adelanta La Subgerencia Institucional En El Area Rural Del Departamento Del Magdalena</t>
  </si>
  <si>
    <t>Construccion Del Sistema De Alcantarillado Sanitario En El Corregimiento De Cauca, Municipio De Aracataca</t>
  </si>
  <si>
    <t xml:space="preserve">Construccion Del Sistema De Alcantarillado Sanitario En El Corregimiento De La China, Municipio De Chivolo, Departamento Del Magdalena. </t>
  </si>
  <si>
    <t>Realizacion de Avaluos de Predios Rurales Para Apoyar la Gestion Predial de los Proyectos de Acueducto y Alcantarillado, en el Marco de la Ejecucion del Plan Departamental de Aguas, PDA Magdalena</t>
  </si>
  <si>
    <t>Asesorar A Aguas Del Magdalena S.A. E.S.P. En La Gestion ,Revision Y Asesoria Juridica En Materia Predial  De Los Corregimientos Que Hacen Parte Del Plan Departamental De Aguas.</t>
  </si>
  <si>
    <t>Programa Agua y Saneamiento para la Prosperidad Planes Departamentales para el Manejo Empresarial de los Servicios de Agua y Saneamiento PAP-PDA. Son un conjunto de estrategias de planeación y coordinación interinstitucional formuladas y ejecutadas con el objeto de lograr la armonización integral de los recursos y la implementación de esquemas eficientes y sostenibles en la prestación de los servicios públicos domiciliarios de agua potable y saneamiento básico, teniendo en cuenta las características locales, la capacidad institucional de las entidades territoriales y personas prestadoras de los servicios públicos y la implementación efectiva de esquemas de regionalización.</t>
  </si>
  <si>
    <t>·         Mejorar la calidad de vida de la población Magdalenense a través de la construcción de infraestructura de acueducto y alcantarillado.
·         Consolidar esquemas empresariales acorde con la normatividad vigente, con una visión de largo plazo que permita la sostenibilidad de las inversiones que se ejecutan en el marco de PAP-PDA. 
·         Estimular una nueva cultura alrededor del recurso hídrico, a través de estrategias de socialización y recuperación de confianza, capacitación comunitaria y educación ambiental.</t>
  </si>
  <si>
    <t>DISEÑOS</t>
  </si>
  <si>
    <t>INCREMENTAR COBERTURA</t>
  </si>
  <si>
    <t>CONS-001-2010</t>
  </si>
  <si>
    <t>Habitantes corregimientos Beneficiados</t>
  </si>
  <si>
    <t>Estudios y Diseños de Acueducto y Alcantarillado</t>
  </si>
  <si>
    <t>Terminado</t>
  </si>
  <si>
    <t>GERENCIA ASESORA</t>
  </si>
  <si>
    <t>CONS-004-2010</t>
  </si>
  <si>
    <t>Informes mensuales junto con productos</t>
  </si>
  <si>
    <t>INTERVENTORIA</t>
  </si>
  <si>
    <t>CONS-002-2010</t>
  </si>
  <si>
    <t>Contratos con interventoria a la fecha</t>
  </si>
  <si>
    <t>En Ejecucion</t>
  </si>
  <si>
    <t>CONSTRUCCION</t>
  </si>
  <si>
    <t>CO-002-2013</t>
  </si>
  <si>
    <t>Corregimientos con Obras de Acueducto y/o Alcantarillado</t>
  </si>
  <si>
    <t>CO-003-2013</t>
  </si>
  <si>
    <t>Liquidado</t>
  </si>
  <si>
    <t>CO-004-2013</t>
  </si>
  <si>
    <t>Optimizacion, ampliacion de los sistemas de acueducto de los corregimientos de san rafael y el seis del municipio de san sebastian de Buenavista - Magdalena</t>
  </si>
  <si>
    <t>CO-001-2013</t>
  </si>
  <si>
    <t xml:space="preserve">Suspendido  </t>
  </si>
  <si>
    <t>CO-002-2012</t>
  </si>
  <si>
    <t>COZR-004-2013</t>
  </si>
  <si>
    <t>CO-003-2014</t>
  </si>
  <si>
    <t>CO-005-2014</t>
  </si>
  <si>
    <t>CO-006-2014</t>
  </si>
  <si>
    <t>CO-007-2014</t>
  </si>
  <si>
    <t>CO-008-2014</t>
  </si>
  <si>
    <t>CO-002-2015</t>
  </si>
  <si>
    <t>CO-001-2015</t>
  </si>
  <si>
    <t>CO-003-2015</t>
  </si>
  <si>
    <t>ASEGURAMIENTO INSTITUCIONAL</t>
  </si>
  <si>
    <t>SIN CODIGO</t>
  </si>
  <si>
    <t>Corregimientos atendidos en la asesoria</t>
  </si>
  <si>
    <t>42 de 2018</t>
  </si>
  <si>
    <t>CO-003-2016</t>
  </si>
  <si>
    <t>CO-004-2016</t>
  </si>
  <si>
    <t>GESTION PREDIAL</t>
  </si>
  <si>
    <t>Corregimientos con Gestion Predial</t>
  </si>
  <si>
    <t>PREDIAL</t>
  </si>
  <si>
    <t>Numero de Corregimientos con compra de Lotes y/o Servidumbrees</t>
  </si>
  <si>
    <t>CO-005-2016</t>
  </si>
  <si>
    <t>Suspendido</t>
  </si>
  <si>
    <t>CO-002-2017</t>
  </si>
  <si>
    <t>CO-008-2017</t>
  </si>
  <si>
    <t>CO-007-2017</t>
  </si>
  <si>
    <t>CO-001-2018</t>
  </si>
  <si>
    <t>14 de 2018</t>
  </si>
  <si>
    <t>15 de 2019</t>
  </si>
  <si>
    <t>18 de 2018</t>
  </si>
  <si>
    <t>38 de 2018</t>
  </si>
  <si>
    <t>SMC-020-2018</t>
  </si>
  <si>
    <t>016 DE 2018</t>
  </si>
  <si>
    <t>0030 DE 2018</t>
  </si>
  <si>
    <t>22 de 2019</t>
  </si>
  <si>
    <t>CO-007-2018</t>
  </si>
  <si>
    <t>CO-008-2018</t>
  </si>
  <si>
    <t>SMC-021-2018</t>
  </si>
  <si>
    <t>0025 DE 2019</t>
  </si>
  <si>
    <t>Durante la vigencia 2019 no se realizaron inversiones por concepto de alimentación escolar con recursos del SGP, no obstante, con los giros directos del Ministerio de Educación Nacional distintos al SGP, destinados a tal fin, se efectuaron pagos por valor de 31.959.543.906.</t>
  </si>
  <si>
    <t xml:space="preserve">Durante la vigencia 2019 no se realizaron inversiones por concepto de alimentación escolar con recursos del SGP, no obstante, con los giros directos del Ministerio de Educación Nacional distintos al SGP, destinados a tal fin, se determinó un presupuesto definitivo por valor de 37.632.191.790 </t>
  </si>
  <si>
    <t>199/01/01</t>
  </si>
  <si>
    <t>AHORRO</t>
  </si>
  <si>
    <t>BOGOTA</t>
  </si>
  <si>
    <t>BANCA OFICIAL SANTA MARTA</t>
  </si>
  <si>
    <t>SGP AGUA POTABLE SANEAMIENTO BASICO MUNICIPIO DE PEDRAZA</t>
  </si>
  <si>
    <t>DEPARTAMENTO DEL MAGDALENA</t>
  </si>
  <si>
    <t>SGP AGUA POTABLE SANEAMIENTO BASICO MUNICIPIO DE TENERIFE</t>
  </si>
  <si>
    <t>SGP AGUA POTABLE Y SANEAMIENTO BASICO MUNICIPIO DE ZONA BANANERA</t>
  </si>
  <si>
    <t>518-12186-8</t>
  </si>
  <si>
    <t>BANCA EMPRESAS E INSTITUCIONES SANTA MARTA</t>
  </si>
  <si>
    <t>SGP AGUA POTABLE Y SANEAMIENTO BASICO MUNICIPIO CERRO DE SAN ANTONIO</t>
  </si>
  <si>
    <t>518-12188-4</t>
  </si>
  <si>
    <t>SGP AGUA POTABLE Y SANEAMIENTO BASICO MUNICIPIO SANTA BARBARA DE PINTO</t>
  </si>
  <si>
    <t>518-19220-8</t>
  </si>
  <si>
    <t>SGP AGUA POTABLE Y SANEAMIENTO BASICO MUNICIPIO DE SANTANA</t>
  </si>
  <si>
    <t>518-19770-2</t>
  </si>
  <si>
    <t>SGP AGUA POTABLE Y SANEAMIENTO BASICO MUNICIPIO DE NUEVA GRANADA</t>
  </si>
  <si>
    <t>844-000018</t>
  </si>
  <si>
    <t>SGP AGUA POTABLE Y SANEMAIENTO BASICO MUNICIPIO DE SITIONUEVO</t>
  </si>
  <si>
    <t>DEPARTAMENTO DEL MAGDALENA MUNICIPIO DE SITIONUEVO CUENTA MAESTRA PAGADORA AB</t>
  </si>
  <si>
    <t>070-10894-9</t>
  </si>
  <si>
    <t>SGP AGUA POTABLE Y SANEAMIENTO BASICO MUNICIPIO DE PLATO</t>
  </si>
  <si>
    <t>070-10895-6</t>
  </si>
  <si>
    <t>SGP AGUA POTABLE Y SANEAMIENTO BASICO MUNICIPIO DE ARIGUANI</t>
  </si>
  <si>
    <t>070-10925-1</t>
  </si>
  <si>
    <t>SGP AGUA POTABLE Y SANEAMIENTO BASICO MUNICIPIO DE ZAPAYAN</t>
  </si>
  <si>
    <t>070-11083-8</t>
  </si>
  <si>
    <t>SGP AGUA POTABLE Y SANEAMIENTO BASICO MUNICIPIO DE ARACATACA</t>
  </si>
  <si>
    <t>DEPARTAMENTO DEL MAGDALENA MUNICIPIO DE ARACATACA CUENTA MAESTRA PAGADORA AB</t>
  </si>
  <si>
    <t>CM SGP-APSB MD MUNICIPIO DE REMOLINO</t>
  </si>
  <si>
    <t>CUENTA MAESTRA PAGADORA AB MUNICIPIO DE REMOLINO</t>
  </si>
  <si>
    <t>CM SGP - APSB MD - MUNICIPIO DE PEDRAZA</t>
  </si>
  <si>
    <t>CM SGP - APSB MD - MUNICIPIO DE TENERIFE</t>
  </si>
  <si>
    <t>CM SGP - APSB MD - MUNICIPIO DE ZONA BANANERA</t>
  </si>
  <si>
    <t>CM SGP - APSB MD - MUNICIPIO DE ARACATACA</t>
  </si>
  <si>
    <t>DEPARTAMENTO DEL MAGDALENA MUNICIPIO DE ARACATACA CUENTA MAESTRA PAGADORA</t>
  </si>
  <si>
    <t>CM-SGP MUNICIPIO DE REMOLINO</t>
  </si>
  <si>
    <t>DEPTO DEL MAGDALENA MUNICIPIO DE REMOLINO CUENTA MAESTRA PAGADORA</t>
  </si>
  <si>
    <t>870-85735-6</t>
  </si>
  <si>
    <t>OCCIDENTE</t>
  </si>
  <si>
    <t>BANCA GOBIERNO PRINCIPAL SANTA MARTA</t>
  </si>
  <si>
    <t>SGP AGUA POTABLE Y SANEAMIENTO BASICO</t>
  </si>
  <si>
    <t>CUENTA MAESTRA PAGADORA AGUA POTABLE</t>
  </si>
  <si>
    <t>205-04282-0</t>
  </si>
  <si>
    <t>ITAU</t>
  </si>
  <si>
    <t>BANCA CORPORATIVA BARRANQUILLA</t>
  </si>
  <si>
    <t>DEPTO DEL MAGDALENA CM SGP - APSB MD - MUNICIPIO DE CHIBOLO</t>
  </si>
  <si>
    <t>205-04336-1</t>
  </si>
  <si>
    <t>DEPTO DEL MAGDALENA CMSGP-APSB MD-MUNICIPIO SABANAS DE SAN ANGEL</t>
  </si>
  <si>
    <t>20504635-7</t>
  </si>
  <si>
    <t>GP AGUA POTABLE Y SANEAMIENTO BASICO MUNICIPIO DE ALGARROBO</t>
  </si>
  <si>
    <t>481-21726-1</t>
  </si>
  <si>
    <t>SGP AGUA POTABLE Y SANEAMIENTO BASICO MUNICIPIO DE SALAMINA</t>
  </si>
  <si>
    <t>48122180-1</t>
  </si>
  <si>
    <t>CM SGP APSB MD- MUNICIPIO DE EL RETEN</t>
  </si>
  <si>
    <t>48122181-7</t>
  </si>
  <si>
    <t>CM SGP APSB MD- MUNICIPIO DE EL BANCO</t>
  </si>
  <si>
    <t>48122182-4</t>
  </si>
  <si>
    <t>CM SGP APSB MD- MUNICIPIO DE CONCORDIA</t>
  </si>
  <si>
    <t>COLPATRIA</t>
  </si>
  <si>
    <t>BANCA EMPRESAS BARRANQUILLA</t>
  </si>
  <si>
    <t>SGP AGUA POTABLE SANEAMIENTO BASICO MUNICIPIO DE EL PIÑON</t>
  </si>
  <si>
    <t>BANCO SUDAMERIS</t>
  </si>
  <si>
    <t>SANTA MARTA</t>
  </si>
  <si>
    <t>SSTEMA GENERAL DE PARTICIPACION</t>
  </si>
  <si>
    <t>CUENTA DE AHORROS</t>
  </si>
  <si>
    <t>BANCO BBVA</t>
  </si>
  <si>
    <t>SALUD PÙBLICA</t>
  </si>
  <si>
    <t>POPULAR</t>
  </si>
  <si>
    <t>SGP SERVICIOS - NOMINA</t>
  </si>
  <si>
    <t>SGP SERVICIOS - OTROS</t>
  </si>
  <si>
    <t>SGP - CANCELACIONES</t>
  </si>
  <si>
    <t>SGP - ALIMENTACION ESCOLAR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</si>
</sst>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quot;$&quot;* #,##0_-;\-&quot;$&quot;* #,##0_-;_-&quot;$&quot;* &quot;-&quot;_-;_-@_-"/>
    <numFmt numFmtId="165" formatCode="0000"/>
    <numFmt numFmtId="166" formatCode="0;[Red]0"/>
    <numFmt numFmtId="167" formatCode="yyyy\-mm\-dd;@"/>
    <numFmt numFmtId="168" formatCode="yyyy/mm/dd;@"/>
  </numFmts>
  <fonts count="10"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name val="Calibri"/>
      <family val="2"/>
      <scheme val="minor"/>
    </font>
    <font>
      <sz val="10"/>
      <color theme="1"/>
      <name val="Calibri"/>
      <family val="2"/>
      <scheme val="minor"/>
    </font>
    <font>
      <b/>
      <sz val="11"/>
      <color indexed="8"/>
      <name val="Calibri"/>
      <family val="2"/>
    </font>
    <font>
      <sz val="10"/>
      <color indexed="8"/>
      <name val="Arial"/>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8">
    <xf numFmtId="0" fontId="0" fillId="0" borderId="0"/>
    <xf numFmtId="43" fontId="5" fillId="0" borderId="0" applyFont="0" applyFill="0" applyBorder="0" applyAlignment="0" applyProtection="0"/>
    <xf numFmtId="0" fontId="5" fillId="0" borderId="2"/>
    <xf numFmtId="41" fontId="5" fillId="0" borderId="2"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1" fillId="0" borderId="2"/>
    <xf numFmtId="0" fontId="9" fillId="0" borderId="2"/>
  </cellStyleXfs>
  <cellXfs count="75">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4"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43" fontId="0" fillId="4" borderId="3" xfId="1" applyFont="1" applyFill="1" applyBorder="1" applyAlignment="1" applyProtection="1">
      <alignment vertical="center"/>
      <protection locked="0"/>
    </xf>
    <xf numFmtId="2" fontId="0" fillId="4" borderId="3"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0" fontId="5" fillId="0" borderId="2" xfId="2"/>
    <xf numFmtId="0" fontId="5" fillId="4" borderId="4" xfId="2" applyFill="1" applyBorder="1" applyAlignment="1" applyProtection="1">
      <alignment vertical="center"/>
      <protection locked="0"/>
    </xf>
    <xf numFmtId="0" fontId="5" fillId="0" borderId="4" xfId="2" applyBorder="1"/>
    <xf numFmtId="1" fontId="5" fillId="0" borderId="5" xfId="2" applyNumberFormat="1" applyBorder="1"/>
    <xf numFmtId="1" fontId="0" fillId="4" borderId="3" xfId="0" applyNumberFormat="1" applyFill="1" applyBorder="1" applyAlignment="1" applyProtection="1">
      <alignment vertical="center"/>
      <protection locked="0"/>
    </xf>
    <xf numFmtId="1" fontId="0" fillId="0" borderId="0" xfId="0" applyNumberFormat="1"/>
    <xf numFmtId="49" fontId="7" fillId="0" borderId="4" xfId="6" applyNumberFormat="1" applyFont="1" applyBorder="1" applyAlignment="1">
      <alignment horizontal="right"/>
    </xf>
    <xf numFmtId="0" fontId="7" fillId="0" borderId="4" xfId="6" applyFont="1" applyBorder="1"/>
    <xf numFmtId="1" fontId="7" fillId="0" borderId="4" xfId="6" applyNumberFormat="1" applyFont="1" applyBorder="1" applyAlignment="1">
      <alignment horizontal="right"/>
    </xf>
    <xf numFmtId="49" fontId="7" fillId="0" borderId="6" xfId="6" applyNumberFormat="1" applyFont="1" applyBorder="1" applyAlignment="1">
      <alignment horizontal="right"/>
    </xf>
    <xf numFmtId="0" fontId="7" fillId="0" borderId="6" xfId="6" applyFont="1" applyBorder="1"/>
    <xf numFmtId="49" fontId="0" fillId="4" borderId="3" xfId="0" applyNumberFormat="1" applyFill="1" applyBorder="1" applyAlignment="1" applyProtection="1">
      <alignment horizontal="right" vertical="center"/>
      <protection locked="0"/>
    </xf>
    <xf numFmtId="0" fontId="1" fillId="0" borderId="2" xfId="6"/>
    <xf numFmtId="9" fontId="0" fillId="4" borderId="3" xfId="5"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14" fontId="6" fillId="4" borderId="3" xfId="0" applyNumberFormat="1" applyFont="1" applyFill="1" applyBorder="1" applyAlignment="1" applyProtection="1">
      <alignment vertical="center"/>
      <protection locked="0"/>
    </xf>
    <xf numFmtId="0" fontId="8" fillId="5" borderId="3" xfId="0" applyFont="1" applyFill="1" applyBorder="1" applyAlignment="1">
      <alignment vertical="center"/>
    </xf>
    <xf numFmtId="0" fontId="0" fillId="3" borderId="0" xfId="0" applyFill="1" applyAlignment="1">
      <alignment horizontal="center" vertical="center"/>
    </xf>
    <xf numFmtId="1" fontId="0" fillId="4" borderId="3" xfId="3" applyNumberFormat="1" applyFont="1" applyFill="1" applyBorder="1" applyAlignment="1" applyProtection="1">
      <alignment vertical="center"/>
      <protection locked="0"/>
    </xf>
    <xf numFmtId="0" fontId="0" fillId="4" borderId="3" xfId="0" applyFill="1" applyBorder="1" applyAlignment="1" applyProtection="1">
      <alignment horizontal="left" vertical="center"/>
      <protection locked="0"/>
    </xf>
    <xf numFmtId="165" fontId="9" fillId="0" borderId="3" xfId="7" applyNumberFormat="1" applyFont="1" applyFill="1" applyBorder="1" applyAlignment="1">
      <alignment horizontal="center" wrapText="1"/>
    </xf>
    <xf numFmtId="166" fontId="2" fillId="2" borderId="1" xfId="0" applyNumberFormat="1" applyFont="1" applyFill="1" applyBorder="1" applyAlignment="1">
      <alignment horizontal="center" vertical="center"/>
    </xf>
    <xf numFmtId="166" fontId="0" fillId="0" borderId="0" xfId="0" applyNumberFormat="1"/>
    <xf numFmtId="166" fontId="0" fillId="4" borderId="3" xfId="1" applyNumberFormat="1" applyFont="1" applyFill="1" applyBorder="1" applyAlignment="1" applyProtection="1">
      <alignment vertical="center"/>
      <protection locked="0"/>
    </xf>
    <xf numFmtId="166" fontId="0" fillId="4" borderId="3" xfId="0" applyNumberFormat="1" applyFill="1" applyBorder="1" applyAlignment="1" applyProtection="1">
      <alignment vertical="center"/>
      <protection locked="0"/>
    </xf>
    <xf numFmtId="166" fontId="0" fillId="0" borderId="3" xfId="0" applyNumberFormat="1" applyFill="1" applyBorder="1" applyAlignment="1" applyProtection="1">
      <alignment vertical="center"/>
      <protection locked="0"/>
    </xf>
    <xf numFmtId="166" fontId="0" fillId="4" borderId="2" xfId="0" applyNumberFormat="1" applyFill="1" applyBorder="1" applyAlignment="1" applyProtection="1">
      <alignment vertical="center"/>
      <protection locked="0"/>
    </xf>
    <xf numFmtId="166" fontId="3" fillId="4" borderId="4" xfId="0" applyNumberFormat="1" applyFont="1" applyFill="1" applyBorder="1" applyAlignment="1">
      <alignment horizontal="center" vertical="center"/>
    </xf>
    <xf numFmtId="166" fontId="0" fillId="0" borderId="4" xfId="3" applyNumberFormat="1" applyFont="1" applyBorder="1"/>
    <xf numFmtId="166" fontId="5" fillId="4" borderId="3" xfId="2" applyNumberFormat="1" applyFill="1" applyBorder="1" applyAlignment="1" applyProtection="1">
      <alignment vertical="center"/>
      <protection locked="0"/>
    </xf>
    <xf numFmtId="166" fontId="5" fillId="0" borderId="2" xfId="2" applyNumberFormat="1"/>
    <xf numFmtId="166" fontId="0" fillId="4" borderId="3" xfId="4" applyNumberFormat="1" applyFont="1" applyFill="1" applyBorder="1" applyAlignment="1" applyProtection="1">
      <alignment vertical="center"/>
      <protection locked="0"/>
    </xf>
    <xf numFmtId="166" fontId="0" fillId="0" borderId="0" xfId="4" applyNumberFormat="1" applyFont="1"/>
    <xf numFmtId="166" fontId="5" fillId="4" borderId="8" xfId="2" applyNumberFormat="1" applyFill="1" applyBorder="1" applyAlignment="1" applyProtection="1">
      <alignment vertical="center"/>
      <protection locked="0"/>
    </xf>
    <xf numFmtId="166" fontId="5" fillId="0" borderId="6" xfId="2" applyNumberFormat="1" applyBorder="1"/>
    <xf numFmtId="166" fontId="5" fillId="4" borderId="9" xfId="2" applyNumberFormat="1" applyFill="1" applyBorder="1" applyAlignment="1" applyProtection="1">
      <alignment vertical="center"/>
      <protection locked="0"/>
    </xf>
    <xf numFmtId="166" fontId="5" fillId="0" borderId="7" xfId="2" applyNumberFormat="1" applyBorder="1"/>
    <xf numFmtId="167" fontId="0" fillId="0" borderId="0" xfId="0" applyNumberFormat="1"/>
    <xf numFmtId="168" fontId="0" fillId="0" borderId="0" xfId="0" applyNumberFormat="1"/>
    <xf numFmtId="168" fontId="2" fillId="2" borderId="1" xfId="0" applyNumberFormat="1" applyFont="1" applyFill="1" applyBorder="1" applyAlignment="1">
      <alignment horizontal="center" vertical="center"/>
    </xf>
    <xf numFmtId="168" fontId="5" fillId="4" borderId="3" xfId="2" applyNumberForma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0" fillId="0" borderId="0" xfId="0" applyAlignment="1">
      <alignment horizontal="center" vertical="center" wrapText="1"/>
    </xf>
    <xf numFmtId="0" fontId="2" fillId="2" borderId="1" xfId="0" applyFont="1" applyFill="1" applyBorder="1" applyAlignment="1">
      <alignment horizontal="center" vertical="center" wrapText="1"/>
    </xf>
    <xf numFmtId="14" fontId="3" fillId="4"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4" borderId="3" xfId="0"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166" fontId="0" fillId="0" borderId="1" xfId="1" applyNumberFormat="1" applyFont="1" applyBorder="1" applyAlignment="1">
      <alignment horizontal="center" vertical="center" wrapText="1"/>
    </xf>
    <xf numFmtId="166" fontId="0" fillId="4" borderId="3" xfId="0" applyNumberFormat="1" applyFill="1" applyBorder="1" applyAlignment="1" applyProtection="1">
      <alignment horizontal="center" vertical="center" wrapText="1"/>
      <protection locked="0"/>
    </xf>
    <xf numFmtId="0" fontId="4" fillId="5" borderId="3" xfId="0" applyFont="1" applyFill="1" applyBorder="1" applyAlignment="1">
      <alignment horizontal="center" vertical="center" wrapText="1"/>
    </xf>
    <xf numFmtId="0" fontId="0" fillId="3" borderId="2" xfId="0" applyFill="1" applyBorder="1" applyAlignment="1">
      <alignment horizontal="center" vertical="center" wrapText="1"/>
    </xf>
    <xf numFmtId="166"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166" fontId="0" fillId="0" borderId="0" xfId="0" applyNumberFormat="1" applyAlignment="1">
      <alignment horizontal="center" vertical="center" wrapText="1"/>
    </xf>
    <xf numFmtId="0" fontId="0" fillId="0" borderId="0" xfId="0" applyNumberFormat="1" applyAlignment="1">
      <alignment horizontal="center" vertical="center" wrapText="1"/>
    </xf>
    <xf numFmtId="1" fontId="0" fillId="4" borderId="3" xfId="1" applyNumberFormat="1" applyFont="1" applyFill="1" applyBorder="1" applyAlignment="1" applyProtection="1">
      <alignment horizontal="center" vertical="center" wrapText="1"/>
      <protection locked="0"/>
    </xf>
    <xf numFmtId="1" fontId="0" fillId="4" borderId="3" xfId="0" applyNumberFormat="1" applyFill="1" applyBorder="1" applyAlignment="1" applyProtection="1">
      <alignment horizontal="center" vertical="center" wrapText="1"/>
      <protection locked="0"/>
    </xf>
    <xf numFmtId="1" fontId="0" fillId="4" borderId="3" xfId="3" applyNumberFormat="1" applyFont="1" applyFill="1" applyBorder="1" applyAlignment="1" applyProtection="1">
      <alignment horizontal="center" vertical="center" wrapText="1"/>
      <protection locked="0"/>
    </xf>
  </cellXfs>
  <cellStyles count="8">
    <cellStyle name="Millares" xfId="1" builtinId="3"/>
    <cellStyle name="Millares [0] 2" xfId="3" xr:uid="{00000000-0005-0000-0000-000001000000}"/>
    <cellStyle name="Moneda [0]" xfId="4" builtinId="7"/>
    <cellStyle name="Normal" xfId="0" builtinId="0"/>
    <cellStyle name="Normal 2" xfId="6" xr:uid="{00000000-0005-0000-0000-000004000000}"/>
    <cellStyle name="Normal 3" xfId="2" xr:uid="{00000000-0005-0000-0000-000005000000}"/>
    <cellStyle name="Normal_Bncos" xfId="7" xr:uid="{00000000-0005-0000-0000-00000600000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0</xdr:row>
      <xdr:rowOff>571543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0</xdr:row>
      <xdr:rowOff>571543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109</xdr:colOff>
      <xdr:row>1</xdr:row>
      <xdr:rowOff>333418</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142875"/>
          <a:ext cx="609709" cy="571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P%203-2016/d/DOCUMENTOS/01%20VIGENCIA%202019/4%20PRESUPUESTO/CONSOLIDADO/CONSOLIDADO%20SALUD%20PUBLICA%20CORTE%2031%20DIC%202019%20ENERO%2022%20DEL%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ATICOS"/>
      <sheetName val="RECURSO HUMANO SALUD PUBLICA"/>
      <sheetName val="CONTRATO SALUD PUBLICA"/>
      <sheetName val="SALUD PUBLICA"/>
      <sheetName val="ORIGINAL GENERAL"/>
    </sheetNames>
    <sheetDataSet>
      <sheetData sheetId="0" refreshError="1"/>
      <sheetData sheetId="1" refreshError="1"/>
      <sheetData sheetId="2" refreshError="1">
        <row r="10">
          <cell r="G10">
            <v>43614</v>
          </cell>
        </row>
        <row r="20">
          <cell r="K20">
            <v>0</v>
          </cell>
        </row>
        <row r="24">
          <cell r="K24">
            <v>15604000</v>
          </cell>
        </row>
        <row r="29">
          <cell r="K29">
            <v>25412129</v>
          </cell>
        </row>
        <row r="33">
          <cell r="K33">
            <v>7573631</v>
          </cell>
        </row>
        <row r="37">
          <cell r="K37">
            <v>0</v>
          </cell>
        </row>
        <row r="42">
          <cell r="K42">
            <v>0</v>
          </cell>
        </row>
        <row r="46">
          <cell r="K46">
            <v>11247270</v>
          </cell>
        </row>
        <row r="51">
          <cell r="K51">
            <v>17028102</v>
          </cell>
        </row>
        <row r="56">
          <cell r="K56">
            <v>18334400</v>
          </cell>
        </row>
        <row r="61">
          <cell r="K61">
            <v>11451591</v>
          </cell>
        </row>
        <row r="65">
          <cell r="K65">
            <v>9110173</v>
          </cell>
        </row>
        <row r="70">
          <cell r="K70">
            <v>11121678</v>
          </cell>
        </row>
        <row r="74">
          <cell r="K74">
            <v>31521641</v>
          </cell>
        </row>
        <row r="78">
          <cell r="K78">
            <v>12477163</v>
          </cell>
        </row>
        <row r="82">
          <cell r="K82">
            <v>0</v>
          </cell>
        </row>
        <row r="86">
          <cell r="K86">
            <v>11387108</v>
          </cell>
        </row>
        <row r="90">
          <cell r="K90">
            <v>22547980</v>
          </cell>
        </row>
        <row r="94">
          <cell r="K94">
            <v>10738847</v>
          </cell>
        </row>
        <row r="98">
          <cell r="K98">
            <v>16224620</v>
          </cell>
        </row>
        <row r="102">
          <cell r="K102">
            <v>10188040</v>
          </cell>
        </row>
        <row r="106">
          <cell r="K106">
            <v>9756579</v>
          </cell>
        </row>
        <row r="110">
          <cell r="K110">
            <v>9605328</v>
          </cell>
        </row>
        <row r="114">
          <cell r="K114">
            <v>39809255</v>
          </cell>
        </row>
        <row r="131">
          <cell r="K131">
            <v>1879967231</v>
          </cell>
        </row>
        <row r="153">
          <cell r="K153">
            <v>3532432965</v>
          </cell>
        </row>
        <row r="155">
          <cell r="K155">
            <v>4000000</v>
          </cell>
        </row>
        <row r="157">
          <cell r="K157">
            <v>34043340</v>
          </cell>
        </row>
        <row r="159">
          <cell r="K159">
            <v>5112346</v>
          </cell>
        </row>
        <row r="166">
          <cell r="K166">
            <v>117021344</v>
          </cell>
        </row>
        <row r="175">
          <cell r="K175">
            <v>77452345</v>
          </cell>
        </row>
        <row r="178">
          <cell r="K178">
            <v>6325787</v>
          </cell>
        </row>
        <row r="187">
          <cell r="K187">
            <v>23267758</v>
          </cell>
        </row>
        <row r="189">
          <cell r="K189">
            <v>2752436</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7"/>
  <sheetViews>
    <sheetView tabSelected="1" workbookViewId="0">
      <selection activeCell="D1" sqref="D1"/>
    </sheetView>
  </sheetViews>
  <sheetFormatPr baseColWidth="10" defaultColWidth="9.140625" defaultRowHeight="15" x14ac:dyDescent="0.25"/>
  <cols>
    <col min="1" max="1" width="9.140625" style="57"/>
    <col min="2" max="2" width="71" style="57" customWidth="1"/>
    <col min="3" max="3" width="22" style="57" customWidth="1"/>
    <col min="4" max="4" width="32.42578125" style="57" customWidth="1"/>
    <col min="5" max="5" width="9.140625" style="57"/>
    <col min="6" max="256" width="8" style="57" hidden="1"/>
    <col min="257" max="16384" width="9.140625" style="57"/>
  </cols>
  <sheetData>
    <row r="1" spans="1:4" ht="60" x14ac:dyDescent="0.25">
      <c r="B1" s="58" t="s">
        <v>0</v>
      </c>
      <c r="C1" s="58">
        <v>56</v>
      </c>
      <c r="D1" s="58" t="s">
        <v>1</v>
      </c>
    </row>
    <row r="2" spans="1:4" ht="60" x14ac:dyDescent="0.25">
      <c r="B2" s="58" t="s">
        <v>2</v>
      </c>
      <c r="C2" s="58">
        <v>334</v>
      </c>
      <c r="D2" s="58" t="s">
        <v>3</v>
      </c>
    </row>
    <row r="3" spans="1:4" x14ac:dyDescent="0.25">
      <c r="B3" s="58" t="s">
        <v>4</v>
      </c>
      <c r="C3" s="58">
        <v>1</v>
      </c>
    </row>
    <row r="4" spans="1:4" x14ac:dyDescent="0.25">
      <c r="B4" s="58" t="s">
        <v>5</v>
      </c>
      <c r="C4" s="58">
        <v>4707</v>
      </c>
    </row>
    <row r="5" spans="1:4" x14ac:dyDescent="0.25">
      <c r="B5" s="58" t="s">
        <v>6</v>
      </c>
      <c r="C5" s="59">
        <v>43830</v>
      </c>
    </row>
    <row r="6" spans="1:4" x14ac:dyDescent="0.25">
      <c r="B6" s="58" t="s">
        <v>7</v>
      </c>
      <c r="C6" s="58">
        <v>12</v>
      </c>
      <c r="D6" s="58" t="s">
        <v>8</v>
      </c>
    </row>
    <row r="8" spans="1:4" x14ac:dyDescent="0.25">
      <c r="A8" s="58" t="s">
        <v>9</v>
      </c>
      <c r="B8" s="60" t="s">
        <v>10</v>
      </c>
      <c r="C8" s="61"/>
      <c r="D8" s="61"/>
    </row>
    <row r="9" spans="1:4" x14ac:dyDescent="0.25">
      <c r="C9" s="58">
        <v>4</v>
      </c>
      <c r="D9" s="58">
        <v>8</v>
      </c>
    </row>
    <row r="10" spans="1:4" x14ac:dyDescent="0.25">
      <c r="C10" s="58" t="s">
        <v>11</v>
      </c>
      <c r="D10" s="58" t="s">
        <v>12</v>
      </c>
    </row>
    <row r="11" spans="1:4" x14ac:dyDescent="0.25">
      <c r="A11" s="58">
        <v>50</v>
      </c>
      <c r="B11" s="57" t="s">
        <v>13</v>
      </c>
      <c r="C11" s="62" t="s">
        <v>17</v>
      </c>
      <c r="D11" s="62" t="s">
        <v>14</v>
      </c>
    </row>
    <row r="12" spans="1:4" x14ac:dyDescent="0.25">
      <c r="A12" s="58">
        <v>60</v>
      </c>
      <c r="B12" s="57" t="s">
        <v>15</v>
      </c>
      <c r="C12" s="62" t="s">
        <v>21</v>
      </c>
      <c r="D12" s="62" t="s">
        <v>14</v>
      </c>
    </row>
    <row r="13" spans="1:4" x14ac:dyDescent="0.25">
      <c r="A13" s="58">
        <v>70</v>
      </c>
      <c r="B13" s="57" t="s">
        <v>16</v>
      </c>
      <c r="C13" s="62" t="s">
        <v>19</v>
      </c>
      <c r="D13" s="62" t="s">
        <v>14</v>
      </c>
    </row>
    <row r="351003" spans="1:2" x14ac:dyDescent="0.25">
      <c r="A351003" s="57" t="s">
        <v>17</v>
      </c>
      <c r="B351003" s="57" t="s">
        <v>18</v>
      </c>
    </row>
    <row r="351004" spans="1:2" x14ac:dyDescent="0.25">
      <c r="A351004" s="57" t="s">
        <v>19</v>
      </c>
      <c r="B351004" s="57" t="s">
        <v>20</v>
      </c>
    </row>
    <row r="351005" spans="1:2" x14ac:dyDescent="0.25">
      <c r="B351005" s="57" t="s">
        <v>21</v>
      </c>
    </row>
    <row r="351006" spans="1:2" x14ac:dyDescent="0.25">
      <c r="B351006" s="57" t="s">
        <v>22</v>
      </c>
    </row>
    <row r="351007" spans="1:2" x14ac:dyDescent="0.25">
      <c r="B351007" s="57" t="s">
        <v>23</v>
      </c>
    </row>
  </sheetData>
  <mergeCells count="1">
    <mergeCell ref="B8:D8"/>
  </mergeCells>
  <dataValidations count="3">
    <dataValidation type="list" allowBlank="1" showInputMessage="1" showErrorMessage="1" errorTitle="Entrada no válida" error="Por favor seleccione un elemento de la lista" promptTitle="Seleccione un elemento de la lista" sqref="C11 C13" xr:uid="{00000000-0002-0000-0000-000000000000}">
      <formula1>$A$351002:$A$351004</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D11:D13" xr:uid="{00000000-0002-0000-0000-000001000000}">
      <formula1>0</formula1>
      <formula2>390</formula2>
    </dataValidation>
    <dataValidation type="list" allowBlank="1" showInputMessage="1" showErrorMessage="1" errorTitle="Entrada no válida" error="Por favor seleccione un elemento de la lista" promptTitle="Seleccione un elemento de la lista" sqref="C12" xr:uid="{00000000-0002-0000-0000-000002000000}">
      <formula1>$B$351002:$B$351007</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25"/>
  <sheetViews>
    <sheetView workbookViewId="0">
      <selection activeCell="C11" sqref="C11:O39"/>
    </sheetView>
  </sheetViews>
  <sheetFormatPr baseColWidth="10" defaultColWidth="9.140625" defaultRowHeight="15" x14ac:dyDescent="0.25"/>
  <cols>
    <col min="2" max="2" width="16" customWidth="1"/>
    <col min="3" max="3" width="15" customWidth="1"/>
    <col min="4" max="5" width="64" customWidth="1"/>
    <col min="6" max="6" width="49" customWidth="1"/>
    <col min="7" max="7" width="93" customWidth="1"/>
    <col min="8" max="8" width="47" customWidth="1"/>
    <col min="9" max="9" width="33" customWidth="1"/>
    <col min="10" max="10" width="43" customWidth="1"/>
    <col min="11" max="11" width="61" customWidth="1"/>
    <col min="12" max="12" width="50" customWidth="1"/>
    <col min="13" max="13" width="35" customWidth="1"/>
    <col min="14" max="14" width="60" customWidth="1"/>
    <col min="15" max="15" width="19" customWidth="1"/>
    <col min="17" max="256" width="8" hidden="1"/>
  </cols>
  <sheetData>
    <row r="1" spans="1:15" x14ac:dyDescent="0.25">
      <c r="B1" s="1" t="s">
        <v>0</v>
      </c>
      <c r="C1" s="1">
        <v>56</v>
      </c>
      <c r="D1" s="1" t="s">
        <v>1</v>
      </c>
    </row>
    <row r="2" spans="1:15" x14ac:dyDescent="0.25">
      <c r="B2" s="1" t="s">
        <v>2</v>
      </c>
      <c r="C2" s="1">
        <v>115</v>
      </c>
      <c r="D2" s="1" t="s">
        <v>1257</v>
      </c>
    </row>
    <row r="3" spans="1:15" x14ac:dyDescent="0.25">
      <c r="B3" s="1" t="s">
        <v>4</v>
      </c>
      <c r="C3" s="1">
        <v>1</v>
      </c>
    </row>
    <row r="4" spans="1:15" x14ac:dyDescent="0.25">
      <c r="B4" s="1" t="s">
        <v>5</v>
      </c>
      <c r="C4" s="1">
        <v>4707</v>
      </c>
    </row>
    <row r="5" spans="1:15" x14ac:dyDescent="0.25">
      <c r="B5" s="1" t="s">
        <v>6</v>
      </c>
      <c r="C5" s="5">
        <v>43830</v>
      </c>
    </row>
    <row r="6" spans="1:15" x14ac:dyDescent="0.25">
      <c r="B6" s="1" t="s">
        <v>7</v>
      </c>
      <c r="C6" s="1">
        <v>12</v>
      </c>
      <c r="D6" s="1" t="s">
        <v>8</v>
      </c>
    </row>
    <row r="8" spans="1:15" x14ac:dyDescent="0.25">
      <c r="A8" s="1" t="s">
        <v>9</v>
      </c>
      <c r="B8" s="55" t="s">
        <v>1258</v>
      </c>
      <c r="C8" s="56"/>
      <c r="D8" s="56"/>
      <c r="E8" s="56"/>
      <c r="F8" s="56"/>
      <c r="G8" s="56"/>
      <c r="H8" s="56"/>
      <c r="I8" s="56"/>
      <c r="J8" s="56"/>
      <c r="K8" s="56"/>
      <c r="L8" s="56"/>
      <c r="M8" s="56"/>
      <c r="N8" s="56"/>
      <c r="O8" s="56"/>
    </row>
    <row r="9" spans="1:15" x14ac:dyDescent="0.25">
      <c r="C9" s="1">
        <v>4</v>
      </c>
      <c r="D9" s="1">
        <v>8</v>
      </c>
      <c r="E9" s="1">
        <v>12</v>
      </c>
      <c r="F9" s="1">
        <v>16</v>
      </c>
      <c r="G9" s="1">
        <v>20</v>
      </c>
      <c r="H9" s="1">
        <v>24</v>
      </c>
      <c r="I9" s="1">
        <v>28</v>
      </c>
      <c r="J9" s="1">
        <v>32</v>
      </c>
      <c r="K9" s="1">
        <v>36</v>
      </c>
      <c r="L9" s="1">
        <v>40</v>
      </c>
      <c r="M9" s="1">
        <v>44</v>
      </c>
      <c r="N9" s="1">
        <v>48</v>
      </c>
      <c r="O9" s="1">
        <v>52</v>
      </c>
    </row>
    <row r="10" spans="1:15" ht="15.75" thickBot="1" x14ac:dyDescent="0.3">
      <c r="C10" s="1" t="s">
        <v>1259</v>
      </c>
      <c r="D10" s="1" t="s">
        <v>1260</v>
      </c>
      <c r="E10" s="1" t="s">
        <v>1261</v>
      </c>
      <c r="F10" s="1" t="s">
        <v>1262</v>
      </c>
      <c r="G10" s="1" t="s">
        <v>1263</v>
      </c>
      <c r="H10" s="1" t="s">
        <v>1264</v>
      </c>
      <c r="I10" s="1" t="s">
        <v>1265</v>
      </c>
      <c r="J10" s="1" t="s">
        <v>1266</v>
      </c>
      <c r="K10" s="1" t="s">
        <v>1267</v>
      </c>
      <c r="L10" s="1" t="s">
        <v>1268</v>
      </c>
      <c r="M10" s="1" t="s">
        <v>1269</v>
      </c>
      <c r="N10" s="1" t="s">
        <v>1270</v>
      </c>
      <c r="O10" s="1" t="s">
        <v>12</v>
      </c>
    </row>
    <row r="11" spans="1:15" ht="15.75" thickBot="1" x14ac:dyDescent="0.3">
      <c r="A11" s="1">
        <v>1</v>
      </c>
      <c r="B11" t="s">
        <v>33</v>
      </c>
      <c r="C11" s="4" t="s">
        <v>780</v>
      </c>
      <c r="D11" s="32">
        <v>13218680570.344828</v>
      </c>
      <c r="E11" s="18">
        <v>3093887231.2068968</v>
      </c>
      <c r="F11" s="18">
        <v>0</v>
      </c>
      <c r="G11" s="18">
        <v>0</v>
      </c>
      <c r="H11" s="18">
        <v>699576312.7241379</v>
      </c>
      <c r="I11" s="18">
        <v>0</v>
      </c>
      <c r="J11" s="18">
        <v>638489822.20689654</v>
      </c>
      <c r="K11" s="18">
        <v>721638759.13793099</v>
      </c>
      <c r="L11" s="18">
        <v>34689481.68965517</v>
      </c>
      <c r="M11" s="18">
        <v>0</v>
      </c>
      <c r="N11" s="18">
        <v>0</v>
      </c>
      <c r="O11" s="4" t="s">
        <v>4708</v>
      </c>
    </row>
    <row r="12" spans="1:15" ht="15.75" thickBot="1" x14ac:dyDescent="0.3">
      <c r="A12" s="9">
        <v>1</v>
      </c>
      <c r="B12" s="10" t="s">
        <v>1804</v>
      </c>
      <c r="C12" s="4" t="s">
        <v>781</v>
      </c>
      <c r="D12" s="32">
        <v>13218680570.344828</v>
      </c>
      <c r="E12" s="18">
        <v>3093887231.2068968</v>
      </c>
      <c r="F12" s="18">
        <v>0</v>
      </c>
      <c r="G12" s="18">
        <v>0</v>
      </c>
      <c r="H12" s="18">
        <v>699576312.7241379</v>
      </c>
      <c r="I12" s="18">
        <v>0</v>
      </c>
      <c r="J12" s="18">
        <v>638489822.20689654</v>
      </c>
      <c r="K12" s="18">
        <v>721638759.13793099</v>
      </c>
      <c r="L12" s="18">
        <v>34689481.68965517</v>
      </c>
      <c r="M12" s="18">
        <v>0</v>
      </c>
      <c r="N12" s="18">
        <v>0</v>
      </c>
      <c r="O12" s="10"/>
    </row>
    <row r="13" spans="1:15" ht="15.75" thickBot="1" x14ac:dyDescent="0.3">
      <c r="A13" s="9">
        <v>1</v>
      </c>
      <c r="B13" s="10" t="s">
        <v>1805</v>
      </c>
      <c r="C13" s="4" t="s">
        <v>782</v>
      </c>
      <c r="D13" s="32">
        <v>13218680570.344828</v>
      </c>
      <c r="E13" s="18">
        <v>3093887231.2068968</v>
      </c>
      <c r="F13" s="18">
        <v>0</v>
      </c>
      <c r="G13" s="18">
        <v>0</v>
      </c>
      <c r="H13" s="18">
        <v>699576312.7241379</v>
      </c>
      <c r="I13" s="18">
        <v>0</v>
      </c>
      <c r="J13" s="18">
        <v>638489822.20689654</v>
      </c>
      <c r="K13" s="18">
        <v>721638759.13793099</v>
      </c>
      <c r="L13" s="18">
        <v>34689481.68965517</v>
      </c>
      <c r="M13" s="18">
        <v>0</v>
      </c>
      <c r="N13" s="18">
        <v>0</v>
      </c>
      <c r="O13" s="10"/>
    </row>
    <row r="14" spans="1:15" ht="15.75" thickBot="1" x14ac:dyDescent="0.3">
      <c r="A14" s="9">
        <v>1</v>
      </c>
      <c r="B14" s="10" t="s">
        <v>1806</v>
      </c>
      <c r="C14" s="4" t="s">
        <v>783</v>
      </c>
      <c r="D14" s="32">
        <v>13218680570.344828</v>
      </c>
      <c r="E14" s="18">
        <v>3093887231.2068968</v>
      </c>
      <c r="F14" s="18">
        <v>0</v>
      </c>
      <c r="G14" s="18">
        <v>0</v>
      </c>
      <c r="H14" s="18">
        <v>699576312.7241379</v>
      </c>
      <c r="I14" s="18">
        <v>0</v>
      </c>
      <c r="J14" s="18">
        <v>638489822.20689654</v>
      </c>
      <c r="K14" s="18">
        <v>721638759.13793099</v>
      </c>
      <c r="L14" s="18">
        <v>34689481.68965517</v>
      </c>
      <c r="M14" s="18">
        <v>0</v>
      </c>
      <c r="N14" s="18">
        <v>0</v>
      </c>
      <c r="O14" s="10"/>
    </row>
    <row r="15" spans="1:15" ht="15.75" thickBot="1" x14ac:dyDescent="0.3">
      <c r="A15" s="9">
        <v>1</v>
      </c>
      <c r="B15" s="10" t="s">
        <v>1807</v>
      </c>
      <c r="C15" s="4" t="s">
        <v>784</v>
      </c>
      <c r="D15" s="32">
        <v>13218680570.344828</v>
      </c>
      <c r="E15" s="18">
        <v>3093887231.2068968</v>
      </c>
      <c r="F15" s="18">
        <v>0</v>
      </c>
      <c r="G15" s="18">
        <v>0</v>
      </c>
      <c r="H15" s="18">
        <v>699576312.7241379</v>
      </c>
      <c r="I15" s="18">
        <v>0</v>
      </c>
      <c r="J15" s="18">
        <v>638489822.20689654</v>
      </c>
      <c r="K15" s="18">
        <v>721638759.13793099</v>
      </c>
      <c r="L15" s="18">
        <v>34689481.68965517</v>
      </c>
      <c r="M15" s="18">
        <v>0</v>
      </c>
      <c r="N15" s="18">
        <v>0</v>
      </c>
      <c r="O15" s="10"/>
    </row>
    <row r="16" spans="1:15" ht="15.75" thickBot="1" x14ac:dyDescent="0.3">
      <c r="A16" s="9">
        <v>1</v>
      </c>
      <c r="B16" s="10" t="s">
        <v>1808</v>
      </c>
      <c r="C16" s="4" t="s">
        <v>786</v>
      </c>
      <c r="D16" s="32">
        <v>13218680570.344828</v>
      </c>
      <c r="E16" s="18">
        <v>3093887231.2068968</v>
      </c>
      <c r="F16" s="18">
        <v>0</v>
      </c>
      <c r="G16" s="18">
        <v>0</v>
      </c>
      <c r="H16" s="18">
        <v>699576312.7241379</v>
      </c>
      <c r="I16" s="18">
        <v>0</v>
      </c>
      <c r="J16" s="18">
        <v>638489822.20689654</v>
      </c>
      <c r="K16" s="18">
        <v>721638759.13793099</v>
      </c>
      <c r="L16" s="18">
        <v>34689481.68965517</v>
      </c>
      <c r="M16" s="18">
        <v>0</v>
      </c>
      <c r="N16" s="18">
        <v>0</v>
      </c>
      <c r="O16" s="10"/>
    </row>
    <row r="17" spans="1:15" ht="15.75" thickBot="1" x14ac:dyDescent="0.3">
      <c r="A17" s="9">
        <v>1</v>
      </c>
      <c r="B17" s="10" t="s">
        <v>1809</v>
      </c>
      <c r="C17" s="4" t="s">
        <v>787</v>
      </c>
      <c r="D17" s="32">
        <v>13218680570.344828</v>
      </c>
      <c r="E17" s="18">
        <v>3093887231.2068968</v>
      </c>
      <c r="F17" s="18">
        <v>0</v>
      </c>
      <c r="G17" s="18">
        <v>0</v>
      </c>
      <c r="H17" s="18">
        <v>699576312.7241379</v>
      </c>
      <c r="I17" s="18">
        <v>0</v>
      </c>
      <c r="J17" s="18">
        <v>638489822.20689654</v>
      </c>
      <c r="K17" s="18">
        <v>721638759.13793099</v>
      </c>
      <c r="L17" s="18">
        <v>34689481.68965517</v>
      </c>
      <c r="M17" s="18">
        <v>0</v>
      </c>
      <c r="N17" s="18">
        <v>0</v>
      </c>
      <c r="O17" s="10"/>
    </row>
    <row r="18" spans="1:15" ht="15.75" thickBot="1" x14ac:dyDescent="0.3">
      <c r="A18" s="9">
        <v>1</v>
      </c>
      <c r="B18" s="10" t="s">
        <v>1810</v>
      </c>
      <c r="C18" s="4" t="s">
        <v>788</v>
      </c>
      <c r="D18" s="32">
        <v>13218680570.344828</v>
      </c>
      <c r="E18" s="18">
        <v>3093887231.2068968</v>
      </c>
      <c r="F18" s="18">
        <v>0</v>
      </c>
      <c r="G18" s="18">
        <v>0</v>
      </c>
      <c r="H18" s="18">
        <v>699576312.7241379</v>
      </c>
      <c r="I18" s="18">
        <v>0</v>
      </c>
      <c r="J18" s="18">
        <v>638489822.20689654</v>
      </c>
      <c r="K18" s="18">
        <v>721638759.13793099</v>
      </c>
      <c r="L18" s="18">
        <v>34689481.68965517</v>
      </c>
      <c r="M18" s="18">
        <v>0</v>
      </c>
      <c r="N18" s="18">
        <v>0</v>
      </c>
      <c r="O18" s="10"/>
    </row>
    <row r="19" spans="1:15" ht="15.75" thickBot="1" x14ac:dyDescent="0.3">
      <c r="A19" s="9">
        <v>1</v>
      </c>
      <c r="B19" s="10" t="s">
        <v>1811</v>
      </c>
      <c r="C19" s="4" t="s">
        <v>789</v>
      </c>
      <c r="D19" s="32">
        <v>13218680570.344828</v>
      </c>
      <c r="E19" s="18">
        <v>3093887231.2068968</v>
      </c>
      <c r="F19" s="18">
        <v>0</v>
      </c>
      <c r="G19" s="18">
        <v>0</v>
      </c>
      <c r="H19" s="18">
        <v>699576312.7241379</v>
      </c>
      <c r="I19" s="18">
        <v>0</v>
      </c>
      <c r="J19" s="18">
        <v>638489822.20689654</v>
      </c>
      <c r="K19" s="18">
        <v>721638759.13793099</v>
      </c>
      <c r="L19" s="18">
        <v>34689481.68965517</v>
      </c>
      <c r="M19" s="18">
        <v>0</v>
      </c>
      <c r="N19" s="18">
        <v>0</v>
      </c>
      <c r="O19" s="10"/>
    </row>
    <row r="20" spans="1:15" ht="15.75" thickBot="1" x14ac:dyDescent="0.3">
      <c r="A20" s="9">
        <v>1</v>
      </c>
      <c r="B20" s="10" t="s">
        <v>1812</v>
      </c>
      <c r="C20" s="4" t="s">
        <v>790</v>
      </c>
      <c r="D20" s="32">
        <v>13218680570.344828</v>
      </c>
      <c r="E20" s="18">
        <v>3093887231.2068968</v>
      </c>
      <c r="F20" s="18">
        <v>0</v>
      </c>
      <c r="G20" s="18">
        <v>0</v>
      </c>
      <c r="H20" s="18">
        <v>699576312.7241379</v>
      </c>
      <c r="I20" s="18">
        <v>0</v>
      </c>
      <c r="J20" s="18">
        <v>638489822.20689654</v>
      </c>
      <c r="K20" s="18">
        <v>721638759.13793099</v>
      </c>
      <c r="L20" s="18">
        <v>34689481.68965517</v>
      </c>
      <c r="M20" s="18">
        <v>0</v>
      </c>
      <c r="N20" s="18">
        <v>0</v>
      </c>
      <c r="O20" s="10"/>
    </row>
    <row r="21" spans="1:15" ht="15.75" thickBot="1" x14ac:dyDescent="0.3">
      <c r="A21" s="9">
        <v>1</v>
      </c>
      <c r="B21" s="10" t="s">
        <v>1813</v>
      </c>
      <c r="C21" s="4" t="s">
        <v>790</v>
      </c>
      <c r="D21" s="32">
        <v>13218680570.344828</v>
      </c>
      <c r="E21" s="18">
        <v>3093887231.2068968</v>
      </c>
      <c r="F21" s="18">
        <v>0</v>
      </c>
      <c r="G21" s="18">
        <v>0</v>
      </c>
      <c r="H21" s="18">
        <v>699576312.7241379</v>
      </c>
      <c r="I21" s="18">
        <v>0</v>
      </c>
      <c r="J21" s="18">
        <v>638489822.20689654</v>
      </c>
      <c r="K21" s="18">
        <v>721638759.13793099</v>
      </c>
      <c r="L21" s="18">
        <v>34689481.68965517</v>
      </c>
      <c r="M21" s="18">
        <v>0</v>
      </c>
      <c r="N21" s="18">
        <v>0</v>
      </c>
      <c r="O21" s="10"/>
    </row>
    <row r="22" spans="1:15" ht="15.75" thickBot="1" x14ac:dyDescent="0.3">
      <c r="A22" s="9">
        <v>1</v>
      </c>
      <c r="B22" s="10" t="s">
        <v>1814</v>
      </c>
      <c r="C22" s="4" t="s">
        <v>791</v>
      </c>
      <c r="D22" s="32">
        <v>13218680570.344828</v>
      </c>
      <c r="E22" s="18">
        <v>3093887231.2068968</v>
      </c>
      <c r="F22" s="18">
        <v>0</v>
      </c>
      <c r="G22" s="18">
        <v>0</v>
      </c>
      <c r="H22" s="18">
        <v>699576312.7241379</v>
      </c>
      <c r="I22" s="18">
        <v>0</v>
      </c>
      <c r="J22" s="18">
        <v>638489822.20689654</v>
      </c>
      <c r="K22" s="18">
        <v>721638759.13793099</v>
      </c>
      <c r="L22" s="18">
        <v>34689481.68965517</v>
      </c>
      <c r="M22" s="18">
        <v>0</v>
      </c>
      <c r="N22" s="18">
        <v>0</v>
      </c>
      <c r="O22" s="10"/>
    </row>
    <row r="23" spans="1:15" ht="15.75" thickBot="1" x14ac:dyDescent="0.3">
      <c r="A23" s="9">
        <v>1</v>
      </c>
      <c r="B23" s="10" t="s">
        <v>1815</v>
      </c>
      <c r="C23" s="4" t="s">
        <v>792</v>
      </c>
      <c r="D23" s="32">
        <v>13218680570.344828</v>
      </c>
      <c r="E23" s="18">
        <v>3093887231.2068968</v>
      </c>
      <c r="F23" s="18">
        <v>0</v>
      </c>
      <c r="G23" s="18">
        <v>0</v>
      </c>
      <c r="H23" s="18">
        <v>699576312.7241379</v>
      </c>
      <c r="I23" s="18">
        <v>0</v>
      </c>
      <c r="J23" s="18">
        <v>638489822.20689654</v>
      </c>
      <c r="K23" s="18">
        <v>721638759.13793099</v>
      </c>
      <c r="L23" s="18">
        <v>34689481.68965517</v>
      </c>
      <c r="M23" s="18">
        <v>0</v>
      </c>
      <c r="N23" s="18">
        <v>0</v>
      </c>
      <c r="O23" s="10"/>
    </row>
    <row r="24" spans="1:15" ht="15.75" thickBot="1" x14ac:dyDescent="0.3">
      <c r="A24" s="9">
        <v>1</v>
      </c>
      <c r="B24" s="10" t="s">
        <v>1817</v>
      </c>
      <c r="C24" s="4" t="s">
        <v>793</v>
      </c>
      <c r="D24" s="32">
        <v>13218680570.344828</v>
      </c>
      <c r="E24" s="18">
        <v>3093887231.2068968</v>
      </c>
      <c r="F24" s="18">
        <v>0</v>
      </c>
      <c r="G24" s="18">
        <v>0</v>
      </c>
      <c r="H24" s="18">
        <v>699576312.7241379</v>
      </c>
      <c r="I24" s="18">
        <v>0</v>
      </c>
      <c r="J24" s="18">
        <v>638489822.20689654</v>
      </c>
      <c r="K24" s="18">
        <v>721638759.13793099</v>
      </c>
      <c r="L24" s="18">
        <v>34689481.68965517</v>
      </c>
      <c r="M24" s="18">
        <v>0</v>
      </c>
      <c r="N24" s="18">
        <v>0</v>
      </c>
      <c r="O24" s="10"/>
    </row>
    <row r="25" spans="1:15" ht="15.75" thickBot="1" x14ac:dyDescent="0.3">
      <c r="A25" s="9">
        <v>1</v>
      </c>
      <c r="B25" s="10" t="s">
        <v>1819</v>
      </c>
      <c r="C25" s="4" t="s">
        <v>794</v>
      </c>
      <c r="D25" s="32">
        <v>13218680570.344828</v>
      </c>
      <c r="E25" s="18">
        <v>3093887231.2068968</v>
      </c>
      <c r="F25" s="18">
        <v>0</v>
      </c>
      <c r="G25" s="18">
        <v>0</v>
      </c>
      <c r="H25" s="18">
        <v>699576312.7241379</v>
      </c>
      <c r="I25" s="18">
        <v>0</v>
      </c>
      <c r="J25" s="18">
        <v>638489822.20689654</v>
      </c>
      <c r="K25" s="18">
        <v>721638759.13793099</v>
      </c>
      <c r="L25" s="18">
        <v>34689481.68965517</v>
      </c>
      <c r="M25" s="18">
        <v>0</v>
      </c>
      <c r="N25" s="18">
        <v>0</v>
      </c>
      <c r="O25" s="10"/>
    </row>
    <row r="26" spans="1:15" ht="15.75" thickBot="1" x14ac:dyDescent="0.3">
      <c r="A26" s="9">
        <v>1</v>
      </c>
      <c r="B26" s="10" t="s">
        <v>1820</v>
      </c>
      <c r="C26" s="4" t="s">
        <v>795</v>
      </c>
      <c r="D26" s="32">
        <v>13218680570.344828</v>
      </c>
      <c r="E26" s="18">
        <v>3093887231.2068968</v>
      </c>
      <c r="F26" s="18">
        <v>0</v>
      </c>
      <c r="G26" s="18">
        <v>0</v>
      </c>
      <c r="H26" s="18">
        <v>699576312.7241379</v>
      </c>
      <c r="I26" s="18">
        <v>0</v>
      </c>
      <c r="J26" s="18">
        <v>638489822.20689654</v>
      </c>
      <c r="K26" s="18">
        <v>721638759.13793099</v>
      </c>
      <c r="L26" s="18">
        <v>34689481.68965517</v>
      </c>
      <c r="M26" s="18">
        <v>0</v>
      </c>
      <c r="N26" s="18">
        <v>0</v>
      </c>
      <c r="O26" s="10"/>
    </row>
    <row r="27" spans="1:15" ht="15.75" thickBot="1" x14ac:dyDescent="0.3">
      <c r="A27" s="9">
        <v>1</v>
      </c>
      <c r="B27" s="10" t="s">
        <v>1821</v>
      </c>
      <c r="C27" s="4" t="s">
        <v>796</v>
      </c>
      <c r="D27" s="32">
        <v>13218680570.344828</v>
      </c>
      <c r="E27" s="18">
        <v>3093887231.2068968</v>
      </c>
      <c r="F27" s="18">
        <v>0</v>
      </c>
      <c r="G27" s="18">
        <v>0</v>
      </c>
      <c r="H27" s="18">
        <v>699576312.7241379</v>
      </c>
      <c r="I27" s="18">
        <v>0</v>
      </c>
      <c r="J27" s="18">
        <v>638489822.20689654</v>
      </c>
      <c r="K27" s="18">
        <v>721638759.13793099</v>
      </c>
      <c r="L27" s="18">
        <v>34689481.68965517</v>
      </c>
      <c r="M27" s="18">
        <v>0</v>
      </c>
      <c r="N27" s="18">
        <v>0</v>
      </c>
      <c r="O27" s="10"/>
    </row>
    <row r="28" spans="1:15" ht="15.75" thickBot="1" x14ac:dyDescent="0.3">
      <c r="A28" s="9">
        <v>1</v>
      </c>
      <c r="B28" s="10" t="s">
        <v>1822</v>
      </c>
      <c r="C28" s="4" t="s">
        <v>797</v>
      </c>
      <c r="D28" s="32">
        <v>13218680570.344828</v>
      </c>
      <c r="E28" s="18">
        <v>3093887231.2068968</v>
      </c>
      <c r="F28" s="18">
        <v>0</v>
      </c>
      <c r="G28" s="18">
        <v>0</v>
      </c>
      <c r="H28" s="18">
        <v>699576312.7241379</v>
      </c>
      <c r="I28" s="18">
        <v>0</v>
      </c>
      <c r="J28" s="18">
        <v>638489822.20689654</v>
      </c>
      <c r="K28" s="18">
        <v>721638759.13793099</v>
      </c>
      <c r="L28" s="18">
        <v>34689481.68965517</v>
      </c>
      <c r="M28" s="18">
        <v>0</v>
      </c>
      <c r="N28" s="18">
        <v>0</v>
      </c>
      <c r="O28" s="10"/>
    </row>
    <row r="29" spans="1:15" ht="15.75" thickBot="1" x14ac:dyDescent="0.3">
      <c r="A29" s="9">
        <v>1</v>
      </c>
      <c r="B29" s="10" t="s">
        <v>1823</v>
      </c>
      <c r="C29" s="4" t="s">
        <v>798</v>
      </c>
      <c r="D29" s="32">
        <v>13218680570.344828</v>
      </c>
      <c r="E29" s="18">
        <v>3093887231.2068968</v>
      </c>
      <c r="F29" s="18">
        <v>0</v>
      </c>
      <c r="G29" s="18">
        <v>0</v>
      </c>
      <c r="H29" s="18">
        <v>699576312.7241379</v>
      </c>
      <c r="I29" s="18">
        <v>0</v>
      </c>
      <c r="J29" s="18">
        <v>638489822.20689654</v>
      </c>
      <c r="K29" s="18">
        <v>721638759.13793099</v>
      </c>
      <c r="L29" s="18">
        <v>34689481.68965517</v>
      </c>
      <c r="M29" s="18">
        <v>0</v>
      </c>
      <c r="N29" s="18">
        <v>0</v>
      </c>
      <c r="O29" s="10"/>
    </row>
    <row r="30" spans="1:15" ht="15.75" thickBot="1" x14ac:dyDescent="0.3">
      <c r="A30" s="9">
        <v>1</v>
      </c>
      <c r="B30" s="10" t="s">
        <v>1824</v>
      </c>
      <c r="C30" s="4" t="s">
        <v>799</v>
      </c>
      <c r="D30" s="32">
        <v>13218680570.344828</v>
      </c>
      <c r="E30" s="18">
        <v>3093887231.2068968</v>
      </c>
      <c r="F30" s="18">
        <v>0</v>
      </c>
      <c r="G30" s="18">
        <v>0</v>
      </c>
      <c r="H30" s="18">
        <v>699576312.7241379</v>
      </c>
      <c r="I30" s="18">
        <v>0</v>
      </c>
      <c r="J30" s="18">
        <v>638489822.20689654</v>
      </c>
      <c r="K30" s="18">
        <v>721638759.13793099</v>
      </c>
      <c r="L30" s="18">
        <v>34689481.68965517</v>
      </c>
      <c r="M30" s="18">
        <v>0</v>
      </c>
      <c r="N30" s="18">
        <v>0</v>
      </c>
      <c r="O30" s="10"/>
    </row>
    <row r="31" spans="1:15" ht="15.75" thickBot="1" x14ac:dyDescent="0.3">
      <c r="A31" s="9">
        <v>1</v>
      </c>
      <c r="B31" s="10" t="s">
        <v>1825</v>
      </c>
      <c r="C31" s="4" t="s">
        <v>800</v>
      </c>
      <c r="D31" s="32">
        <v>13218680570.344828</v>
      </c>
      <c r="E31" s="18">
        <v>3093887231.2068968</v>
      </c>
      <c r="F31" s="18">
        <v>0</v>
      </c>
      <c r="G31" s="18">
        <v>0</v>
      </c>
      <c r="H31" s="18">
        <v>699576312.7241379</v>
      </c>
      <c r="I31" s="18">
        <v>0</v>
      </c>
      <c r="J31" s="18">
        <v>638489822.20689654</v>
      </c>
      <c r="K31" s="18">
        <v>721638759.13793099</v>
      </c>
      <c r="L31" s="18">
        <v>34689481.68965517</v>
      </c>
      <c r="M31" s="18">
        <v>0</v>
      </c>
      <c r="N31" s="18">
        <v>0</v>
      </c>
      <c r="O31" s="10"/>
    </row>
    <row r="32" spans="1:15" ht="15.75" thickBot="1" x14ac:dyDescent="0.3">
      <c r="A32" s="9">
        <v>1</v>
      </c>
      <c r="B32" s="10" t="s">
        <v>1826</v>
      </c>
      <c r="C32" s="4" t="s">
        <v>801</v>
      </c>
      <c r="D32" s="32">
        <v>13218680570.344828</v>
      </c>
      <c r="E32" s="18">
        <v>3093887231.2068968</v>
      </c>
      <c r="F32" s="18">
        <v>0</v>
      </c>
      <c r="G32" s="18">
        <v>0</v>
      </c>
      <c r="H32" s="18">
        <v>699576312.7241379</v>
      </c>
      <c r="I32" s="18">
        <v>0</v>
      </c>
      <c r="J32" s="18">
        <v>638489822.20689654</v>
      </c>
      <c r="K32" s="18">
        <v>721638759.13793099</v>
      </c>
      <c r="L32" s="18">
        <v>34689481.68965517</v>
      </c>
      <c r="M32" s="18">
        <v>0</v>
      </c>
      <c r="N32" s="18">
        <v>0</v>
      </c>
      <c r="O32" s="10"/>
    </row>
    <row r="33" spans="1:15" ht="15.75" thickBot="1" x14ac:dyDescent="0.3">
      <c r="A33" s="9">
        <v>1</v>
      </c>
      <c r="B33" s="10" t="s">
        <v>1827</v>
      </c>
      <c r="C33" s="4" t="s">
        <v>802</v>
      </c>
      <c r="D33" s="32">
        <v>13218680570.344828</v>
      </c>
      <c r="E33" s="18">
        <v>3093887231.2068968</v>
      </c>
      <c r="F33" s="18">
        <v>0</v>
      </c>
      <c r="G33" s="18">
        <v>0</v>
      </c>
      <c r="H33" s="18">
        <v>699576312.7241379</v>
      </c>
      <c r="I33" s="18">
        <v>0</v>
      </c>
      <c r="J33" s="18">
        <v>638489822.20689654</v>
      </c>
      <c r="K33" s="18">
        <v>721638759.13793099</v>
      </c>
      <c r="L33" s="18">
        <v>34689481.68965517</v>
      </c>
      <c r="M33" s="18">
        <v>0</v>
      </c>
      <c r="N33" s="18">
        <v>0</v>
      </c>
      <c r="O33" s="10"/>
    </row>
    <row r="34" spans="1:15" ht="15.75" thickBot="1" x14ac:dyDescent="0.3">
      <c r="A34" s="9">
        <v>1</v>
      </c>
      <c r="B34" s="10" t="s">
        <v>1828</v>
      </c>
      <c r="C34" s="4" t="s">
        <v>803</v>
      </c>
      <c r="D34" s="32">
        <v>13218680570.344828</v>
      </c>
      <c r="E34" s="18">
        <v>3093887231.2068968</v>
      </c>
      <c r="F34" s="18">
        <v>0</v>
      </c>
      <c r="G34" s="18">
        <v>0</v>
      </c>
      <c r="H34" s="18">
        <v>699576312.7241379</v>
      </c>
      <c r="I34" s="18">
        <v>0</v>
      </c>
      <c r="J34" s="18">
        <v>638489822.20689654</v>
      </c>
      <c r="K34" s="18">
        <v>721638759.13793099</v>
      </c>
      <c r="L34" s="18">
        <v>34689481.68965517</v>
      </c>
      <c r="M34" s="18">
        <v>0</v>
      </c>
      <c r="N34" s="18">
        <v>0</v>
      </c>
      <c r="O34" s="10"/>
    </row>
    <row r="35" spans="1:15" ht="15.75" thickBot="1" x14ac:dyDescent="0.3">
      <c r="A35" s="9">
        <v>1</v>
      </c>
      <c r="B35" s="10" t="s">
        <v>1829</v>
      </c>
      <c r="C35" s="4" t="s">
        <v>804</v>
      </c>
      <c r="D35" s="32">
        <v>13218680570.344828</v>
      </c>
      <c r="E35" s="18">
        <v>3093887231.2068968</v>
      </c>
      <c r="F35" s="18">
        <v>0</v>
      </c>
      <c r="G35" s="18">
        <v>0</v>
      </c>
      <c r="H35" s="18">
        <v>699576312.7241379</v>
      </c>
      <c r="I35" s="18">
        <v>0</v>
      </c>
      <c r="J35" s="18">
        <v>638489822.20689654</v>
      </c>
      <c r="K35" s="18">
        <v>721638759.13793099</v>
      </c>
      <c r="L35" s="18">
        <v>34689481.68965517</v>
      </c>
      <c r="M35" s="18">
        <v>0</v>
      </c>
      <c r="N35" s="18">
        <v>0</v>
      </c>
      <c r="O35" s="10"/>
    </row>
    <row r="36" spans="1:15" ht="15.75" thickBot="1" x14ac:dyDescent="0.3">
      <c r="A36" s="9">
        <v>1</v>
      </c>
      <c r="B36" s="10" t="s">
        <v>4452</v>
      </c>
      <c r="C36" s="4" t="s">
        <v>805</v>
      </c>
      <c r="D36" s="32">
        <v>13218680570.344828</v>
      </c>
      <c r="E36" s="18">
        <v>3093887231.2068968</v>
      </c>
      <c r="F36" s="18">
        <v>0</v>
      </c>
      <c r="G36" s="18">
        <v>0</v>
      </c>
      <c r="H36" s="18">
        <v>699576312.7241379</v>
      </c>
      <c r="I36" s="18">
        <v>0</v>
      </c>
      <c r="J36" s="18">
        <v>638489822.20689654</v>
      </c>
      <c r="K36" s="18">
        <v>721638759.13793099</v>
      </c>
      <c r="L36" s="18">
        <v>34689481.68965517</v>
      </c>
      <c r="M36" s="18">
        <v>0</v>
      </c>
      <c r="N36" s="18">
        <v>0</v>
      </c>
      <c r="O36" s="10"/>
    </row>
    <row r="37" spans="1:15" ht="15.75" thickBot="1" x14ac:dyDescent="0.3">
      <c r="A37" s="9">
        <v>1</v>
      </c>
      <c r="B37" s="10" t="s">
        <v>1830</v>
      </c>
      <c r="C37" s="4" t="s">
        <v>806</v>
      </c>
      <c r="D37" s="32">
        <v>13218680570.344828</v>
      </c>
      <c r="E37" s="18">
        <v>3093887231.2068968</v>
      </c>
      <c r="F37" s="18">
        <v>0</v>
      </c>
      <c r="G37" s="18">
        <v>0</v>
      </c>
      <c r="H37" s="18">
        <v>699576312.7241379</v>
      </c>
      <c r="I37" s="18">
        <v>0</v>
      </c>
      <c r="J37" s="18">
        <v>638489822.20689654</v>
      </c>
      <c r="K37" s="18">
        <v>721638759.13793099</v>
      </c>
      <c r="L37" s="18">
        <v>34689481.68965517</v>
      </c>
      <c r="M37" s="18">
        <v>0</v>
      </c>
      <c r="N37" s="18">
        <v>0</v>
      </c>
      <c r="O37" s="10"/>
    </row>
    <row r="38" spans="1:15" ht="15.75" thickBot="1" x14ac:dyDescent="0.3">
      <c r="A38" s="9">
        <v>1</v>
      </c>
      <c r="B38" s="10" t="s">
        <v>1832</v>
      </c>
      <c r="C38" s="4" t="s">
        <v>807</v>
      </c>
      <c r="D38" s="32">
        <v>13218680570.344828</v>
      </c>
      <c r="E38" s="18">
        <v>3093887231.2068968</v>
      </c>
      <c r="F38" s="18">
        <v>0</v>
      </c>
      <c r="G38" s="18">
        <v>0</v>
      </c>
      <c r="H38" s="18">
        <v>699576312.7241379</v>
      </c>
      <c r="I38" s="18">
        <v>0</v>
      </c>
      <c r="J38" s="18">
        <v>638489822.20689654</v>
      </c>
      <c r="K38" s="18">
        <v>721638759.13793099</v>
      </c>
      <c r="L38" s="18">
        <v>34689481.68965517</v>
      </c>
      <c r="M38" s="18">
        <v>0</v>
      </c>
      <c r="N38" s="18">
        <v>0</v>
      </c>
      <c r="O38" s="10"/>
    </row>
    <row r="39" spans="1:15" ht="15.75" thickBot="1" x14ac:dyDescent="0.3">
      <c r="B39" s="10" t="s">
        <v>1833</v>
      </c>
      <c r="C39" s="4" t="s">
        <v>808</v>
      </c>
      <c r="D39" s="32">
        <v>13218680570.344828</v>
      </c>
      <c r="E39" s="18">
        <v>3093887231.2068968</v>
      </c>
      <c r="F39" s="18">
        <v>0</v>
      </c>
      <c r="G39" s="18">
        <v>0</v>
      </c>
      <c r="H39" s="18">
        <v>699576312.7241379</v>
      </c>
      <c r="I39" s="18">
        <v>0</v>
      </c>
      <c r="J39" s="18">
        <v>638489822.20689654</v>
      </c>
      <c r="K39" s="18">
        <v>721638759.13793099</v>
      </c>
      <c r="L39" s="18">
        <v>34689481.68965517</v>
      </c>
      <c r="M39" s="18">
        <v>0</v>
      </c>
      <c r="N39" s="18">
        <v>0</v>
      </c>
      <c r="O39" s="10"/>
    </row>
    <row r="351003" spans="1:1" x14ac:dyDescent="0.25">
      <c r="A351003" t="s">
        <v>112</v>
      </c>
    </row>
    <row r="351004" spans="1:1" x14ac:dyDescent="0.25">
      <c r="A351004" t="s">
        <v>116</v>
      </c>
    </row>
    <row r="351005" spans="1:1" x14ac:dyDescent="0.25">
      <c r="A351005" t="s">
        <v>120</v>
      </c>
    </row>
    <row r="351006" spans="1:1" x14ac:dyDescent="0.25">
      <c r="A351006" t="s">
        <v>123</v>
      </c>
    </row>
    <row r="351007" spans="1:1" x14ac:dyDescent="0.25">
      <c r="A351007" t="s">
        <v>126</v>
      </c>
    </row>
    <row r="351008" spans="1:1" x14ac:dyDescent="0.25">
      <c r="A351008" t="s">
        <v>127</v>
      </c>
    </row>
    <row r="351009" spans="1:1" x14ac:dyDescent="0.25">
      <c r="A351009" t="s">
        <v>128</v>
      </c>
    </row>
    <row r="351010" spans="1:1" x14ac:dyDescent="0.25">
      <c r="A351010" t="s">
        <v>129</v>
      </c>
    </row>
    <row r="351011" spans="1:1" x14ac:dyDescent="0.25">
      <c r="A351011" t="s">
        <v>130</v>
      </c>
    </row>
    <row r="351012" spans="1:1" x14ac:dyDescent="0.25">
      <c r="A351012" t="s">
        <v>131</v>
      </c>
    </row>
    <row r="351013" spans="1:1" x14ac:dyDescent="0.25">
      <c r="A351013" t="s">
        <v>132</v>
      </c>
    </row>
    <row r="351014" spans="1:1" x14ac:dyDescent="0.25">
      <c r="A351014" t="s">
        <v>133</v>
      </c>
    </row>
    <row r="351015" spans="1:1" x14ac:dyDescent="0.25">
      <c r="A351015" t="s">
        <v>134</v>
      </c>
    </row>
    <row r="351016" spans="1:1" x14ac:dyDescent="0.25">
      <c r="A351016" t="s">
        <v>135</v>
      </c>
    </row>
    <row r="351017" spans="1:1" x14ac:dyDescent="0.25">
      <c r="A351017" t="s">
        <v>136</v>
      </c>
    </row>
    <row r="351018" spans="1:1" x14ac:dyDescent="0.25">
      <c r="A351018" t="s">
        <v>137</v>
      </c>
    </row>
    <row r="351019" spans="1:1" x14ac:dyDescent="0.25">
      <c r="A351019" t="s">
        <v>138</v>
      </c>
    </row>
    <row r="351020" spans="1:1" x14ac:dyDescent="0.25">
      <c r="A351020" t="s">
        <v>139</v>
      </c>
    </row>
    <row r="351021" spans="1:1" x14ac:dyDescent="0.25">
      <c r="A351021" t="s">
        <v>140</v>
      </c>
    </row>
    <row r="351022" spans="1:1" x14ac:dyDescent="0.25">
      <c r="A351022" t="s">
        <v>141</v>
      </c>
    </row>
    <row r="351023" spans="1:1" x14ac:dyDescent="0.25">
      <c r="A351023" t="s">
        <v>142</v>
      </c>
    </row>
    <row r="351024" spans="1:1" x14ac:dyDescent="0.25">
      <c r="A351024" t="s">
        <v>143</v>
      </c>
    </row>
    <row r="351025" spans="1:1" x14ac:dyDescent="0.25">
      <c r="A351025" t="s">
        <v>144</v>
      </c>
    </row>
    <row r="351026" spans="1:1" x14ac:dyDescent="0.25">
      <c r="A351026" t="s">
        <v>145</v>
      </c>
    </row>
    <row r="351027" spans="1:1" x14ac:dyDescent="0.25">
      <c r="A351027" t="s">
        <v>146</v>
      </c>
    </row>
    <row r="351028" spans="1:1" x14ac:dyDescent="0.25">
      <c r="A351028" t="s">
        <v>147</v>
      </c>
    </row>
    <row r="351029" spans="1:1" x14ac:dyDescent="0.25">
      <c r="A351029" t="s">
        <v>148</v>
      </c>
    </row>
    <row r="351030" spans="1:1" x14ac:dyDescent="0.25">
      <c r="A351030" t="s">
        <v>149</v>
      </c>
    </row>
    <row r="351031" spans="1:1" x14ac:dyDescent="0.25">
      <c r="A351031" t="s">
        <v>150</v>
      </c>
    </row>
    <row r="351032" spans="1:1" x14ac:dyDescent="0.25">
      <c r="A351032" t="s">
        <v>151</v>
      </c>
    </row>
    <row r="351033" spans="1:1" x14ac:dyDescent="0.25">
      <c r="A351033" t="s">
        <v>152</v>
      </c>
    </row>
    <row r="351034" spans="1:1" x14ac:dyDescent="0.25">
      <c r="A351034" t="s">
        <v>153</v>
      </c>
    </row>
    <row r="351035" spans="1:1" x14ac:dyDescent="0.25">
      <c r="A351035" t="s">
        <v>154</v>
      </c>
    </row>
    <row r="351036" spans="1:1" x14ac:dyDescent="0.25">
      <c r="A351036" t="s">
        <v>155</v>
      </c>
    </row>
    <row r="351037" spans="1:1" x14ac:dyDescent="0.25">
      <c r="A351037" t="s">
        <v>156</v>
      </c>
    </row>
    <row r="351038" spans="1:1" x14ac:dyDescent="0.25">
      <c r="A351038" t="s">
        <v>157</v>
      </c>
    </row>
    <row r="351039" spans="1:1" x14ac:dyDescent="0.25">
      <c r="A351039" t="s">
        <v>158</v>
      </c>
    </row>
    <row r="351040" spans="1:1" x14ac:dyDescent="0.25">
      <c r="A351040" t="s">
        <v>159</v>
      </c>
    </row>
    <row r="351041" spans="1:1" x14ac:dyDescent="0.25">
      <c r="A351041" t="s">
        <v>160</v>
      </c>
    </row>
    <row r="351042" spans="1:1" x14ac:dyDescent="0.25">
      <c r="A351042" t="s">
        <v>161</v>
      </c>
    </row>
    <row r="351043" spans="1:1" x14ac:dyDescent="0.25">
      <c r="A351043" t="s">
        <v>162</v>
      </c>
    </row>
    <row r="351044" spans="1:1" x14ac:dyDescent="0.25">
      <c r="A351044" t="s">
        <v>163</v>
      </c>
    </row>
    <row r="351045" spans="1:1" x14ac:dyDescent="0.25">
      <c r="A351045" t="s">
        <v>164</v>
      </c>
    </row>
    <row r="351046" spans="1:1" x14ac:dyDescent="0.25">
      <c r="A351046" t="s">
        <v>165</v>
      </c>
    </row>
    <row r="351047" spans="1:1" x14ac:dyDescent="0.25">
      <c r="A351047" t="s">
        <v>166</v>
      </c>
    </row>
    <row r="351048" spans="1:1" x14ac:dyDescent="0.25">
      <c r="A351048" t="s">
        <v>167</v>
      </c>
    </row>
    <row r="351049" spans="1:1" x14ac:dyDescent="0.25">
      <c r="A351049" t="s">
        <v>168</v>
      </c>
    </row>
    <row r="351050" spans="1:1" x14ac:dyDescent="0.25">
      <c r="A351050" t="s">
        <v>169</v>
      </c>
    </row>
    <row r="351051" spans="1:1" x14ac:dyDescent="0.25">
      <c r="A351051" t="s">
        <v>170</v>
      </c>
    </row>
    <row r="351052" spans="1:1" x14ac:dyDescent="0.25">
      <c r="A351052" t="s">
        <v>171</v>
      </c>
    </row>
    <row r="351053" spans="1:1" x14ac:dyDescent="0.25">
      <c r="A351053" t="s">
        <v>172</v>
      </c>
    </row>
    <row r="351054" spans="1:1" x14ac:dyDescent="0.25">
      <c r="A351054" t="s">
        <v>173</v>
      </c>
    </row>
    <row r="351055" spans="1:1" x14ac:dyDescent="0.25">
      <c r="A351055" t="s">
        <v>174</v>
      </c>
    </row>
    <row r="351056" spans="1:1" x14ac:dyDescent="0.25">
      <c r="A351056" t="s">
        <v>175</v>
      </c>
    </row>
    <row r="351057" spans="1:1" x14ac:dyDescent="0.25">
      <c r="A351057" t="s">
        <v>176</v>
      </c>
    </row>
    <row r="351058" spans="1:1" x14ac:dyDescent="0.25">
      <c r="A351058" t="s">
        <v>177</v>
      </c>
    </row>
    <row r="351059" spans="1:1" x14ac:dyDescent="0.25">
      <c r="A351059" t="s">
        <v>178</v>
      </c>
    </row>
    <row r="351060" spans="1:1" x14ac:dyDescent="0.25">
      <c r="A351060" t="s">
        <v>179</v>
      </c>
    </row>
    <row r="351061" spans="1:1" x14ac:dyDescent="0.25">
      <c r="A351061" t="s">
        <v>180</v>
      </c>
    </row>
    <row r="351062" spans="1:1" x14ac:dyDescent="0.25">
      <c r="A351062" t="s">
        <v>181</v>
      </c>
    </row>
    <row r="351063" spans="1:1" x14ac:dyDescent="0.25">
      <c r="A351063" t="s">
        <v>182</v>
      </c>
    </row>
    <row r="351064" spans="1:1" x14ac:dyDescent="0.25">
      <c r="A351064" t="s">
        <v>183</v>
      </c>
    </row>
    <row r="351065" spans="1:1" x14ac:dyDescent="0.25">
      <c r="A351065" t="s">
        <v>184</v>
      </c>
    </row>
    <row r="351066" spans="1:1" x14ac:dyDescent="0.25">
      <c r="A351066" t="s">
        <v>185</v>
      </c>
    </row>
    <row r="351067" spans="1:1" x14ac:dyDescent="0.25">
      <c r="A351067" t="s">
        <v>186</v>
      </c>
    </row>
    <row r="351068" spans="1:1" x14ac:dyDescent="0.25">
      <c r="A351068" t="s">
        <v>187</v>
      </c>
    </row>
    <row r="351069" spans="1:1" x14ac:dyDescent="0.25">
      <c r="A351069" t="s">
        <v>188</v>
      </c>
    </row>
    <row r="351070" spans="1:1" x14ac:dyDescent="0.25">
      <c r="A351070" t="s">
        <v>189</v>
      </c>
    </row>
    <row r="351071" spans="1:1" x14ac:dyDescent="0.25">
      <c r="A351071" t="s">
        <v>190</v>
      </c>
    </row>
    <row r="351072" spans="1:1" x14ac:dyDescent="0.25">
      <c r="A351072" t="s">
        <v>191</v>
      </c>
    </row>
    <row r="351073" spans="1:1" x14ac:dyDescent="0.25">
      <c r="A351073" t="s">
        <v>192</v>
      </c>
    </row>
    <row r="351074" spans="1:1" x14ac:dyDescent="0.25">
      <c r="A351074" t="s">
        <v>193</v>
      </c>
    </row>
    <row r="351075" spans="1:1" x14ac:dyDescent="0.25">
      <c r="A351075" t="s">
        <v>194</v>
      </c>
    </row>
    <row r="351076" spans="1:1" x14ac:dyDescent="0.25">
      <c r="A351076" t="s">
        <v>195</v>
      </c>
    </row>
    <row r="351077" spans="1:1" x14ac:dyDescent="0.25">
      <c r="A351077" t="s">
        <v>196</v>
      </c>
    </row>
    <row r="351078" spans="1:1" x14ac:dyDescent="0.25">
      <c r="A351078" t="s">
        <v>197</v>
      </c>
    </row>
    <row r="351079" spans="1:1" x14ac:dyDescent="0.25">
      <c r="A351079" t="s">
        <v>198</v>
      </c>
    </row>
    <row r="351080" spans="1:1" x14ac:dyDescent="0.25">
      <c r="A351080" t="s">
        <v>199</v>
      </c>
    </row>
    <row r="351081" spans="1:1" x14ac:dyDescent="0.25">
      <c r="A351081" t="s">
        <v>200</v>
      </c>
    </row>
    <row r="351082" spans="1:1" x14ac:dyDescent="0.25">
      <c r="A351082" t="s">
        <v>201</v>
      </c>
    </row>
    <row r="351083" spans="1:1" x14ac:dyDescent="0.25">
      <c r="A351083" t="s">
        <v>202</v>
      </c>
    </row>
    <row r="351084" spans="1:1" x14ac:dyDescent="0.25">
      <c r="A351084" t="s">
        <v>203</v>
      </c>
    </row>
    <row r="351085" spans="1:1" x14ac:dyDescent="0.25">
      <c r="A351085" t="s">
        <v>204</v>
      </c>
    </row>
    <row r="351086" spans="1:1" x14ac:dyDescent="0.25">
      <c r="A351086" t="s">
        <v>205</v>
      </c>
    </row>
    <row r="351087" spans="1:1" x14ac:dyDescent="0.25">
      <c r="A351087" t="s">
        <v>206</v>
      </c>
    </row>
    <row r="351088" spans="1:1" x14ac:dyDescent="0.25">
      <c r="A351088" t="s">
        <v>207</v>
      </c>
    </row>
    <row r="351089" spans="1:1" x14ac:dyDescent="0.25">
      <c r="A351089" t="s">
        <v>208</v>
      </c>
    </row>
    <row r="351090" spans="1:1" x14ac:dyDescent="0.25">
      <c r="A351090" t="s">
        <v>209</v>
      </c>
    </row>
    <row r="351091" spans="1:1" x14ac:dyDescent="0.25">
      <c r="A351091" t="s">
        <v>210</v>
      </c>
    </row>
    <row r="351092" spans="1:1" x14ac:dyDescent="0.25">
      <c r="A351092" t="s">
        <v>211</v>
      </c>
    </row>
    <row r="351093" spans="1:1" x14ac:dyDescent="0.25">
      <c r="A351093" t="s">
        <v>212</v>
      </c>
    </row>
    <row r="351094" spans="1:1" x14ac:dyDescent="0.25">
      <c r="A351094" t="s">
        <v>213</v>
      </c>
    </row>
    <row r="351095" spans="1:1" x14ac:dyDescent="0.25">
      <c r="A351095" t="s">
        <v>214</v>
      </c>
    </row>
    <row r="351096" spans="1:1" x14ac:dyDescent="0.25">
      <c r="A351096" t="s">
        <v>215</v>
      </c>
    </row>
    <row r="351097" spans="1:1" x14ac:dyDescent="0.25">
      <c r="A351097" t="s">
        <v>216</v>
      </c>
    </row>
    <row r="351098" spans="1:1" x14ac:dyDescent="0.25">
      <c r="A351098" t="s">
        <v>217</v>
      </c>
    </row>
    <row r="351099" spans="1:1" x14ac:dyDescent="0.25">
      <c r="A351099" t="s">
        <v>218</v>
      </c>
    </row>
    <row r="351100" spans="1:1" x14ac:dyDescent="0.25">
      <c r="A351100" t="s">
        <v>219</v>
      </c>
    </row>
    <row r="351101" spans="1:1" x14ac:dyDescent="0.25">
      <c r="A351101" t="s">
        <v>220</v>
      </c>
    </row>
    <row r="351102" spans="1:1" x14ac:dyDescent="0.25">
      <c r="A351102" t="s">
        <v>221</v>
      </c>
    </row>
    <row r="351103" spans="1:1" x14ac:dyDescent="0.25">
      <c r="A351103" t="s">
        <v>222</v>
      </c>
    </row>
    <row r="351104" spans="1:1" x14ac:dyDescent="0.25">
      <c r="A351104" t="s">
        <v>223</v>
      </c>
    </row>
    <row r="351105" spans="1:1" x14ac:dyDescent="0.25">
      <c r="A351105" t="s">
        <v>224</v>
      </c>
    </row>
    <row r="351106" spans="1:1" x14ac:dyDescent="0.25">
      <c r="A351106" t="s">
        <v>225</v>
      </c>
    </row>
    <row r="351107" spans="1:1" x14ac:dyDescent="0.25">
      <c r="A351107" t="s">
        <v>226</v>
      </c>
    </row>
    <row r="351108" spans="1:1" x14ac:dyDescent="0.25">
      <c r="A351108" t="s">
        <v>227</v>
      </c>
    </row>
    <row r="351109" spans="1:1" x14ac:dyDescent="0.25">
      <c r="A351109" t="s">
        <v>228</v>
      </c>
    </row>
    <row r="351110" spans="1:1" x14ac:dyDescent="0.25">
      <c r="A351110" t="s">
        <v>229</v>
      </c>
    </row>
    <row r="351111" spans="1:1" x14ac:dyDescent="0.25">
      <c r="A351111" t="s">
        <v>230</v>
      </c>
    </row>
    <row r="351112" spans="1:1" x14ac:dyDescent="0.25">
      <c r="A351112" t="s">
        <v>231</v>
      </c>
    </row>
    <row r="351113" spans="1:1" x14ac:dyDescent="0.25">
      <c r="A351113" t="s">
        <v>232</v>
      </c>
    </row>
    <row r="351114" spans="1:1" x14ac:dyDescent="0.25">
      <c r="A351114" t="s">
        <v>233</v>
      </c>
    </row>
    <row r="351115" spans="1:1" x14ac:dyDescent="0.25">
      <c r="A351115" t="s">
        <v>234</v>
      </c>
    </row>
    <row r="351116" spans="1:1" x14ac:dyDescent="0.25">
      <c r="A351116" t="s">
        <v>235</v>
      </c>
    </row>
    <row r="351117" spans="1:1" x14ac:dyDescent="0.25">
      <c r="A351117" t="s">
        <v>236</v>
      </c>
    </row>
    <row r="351118" spans="1:1" x14ac:dyDescent="0.25">
      <c r="A351118" t="s">
        <v>237</v>
      </c>
    </row>
    <row r="351119" spans="1:1" x14ac:dyDescent="0.25">
      <c r="A351119" t="s">
        <v>238</v>
      </c>
    </row>
    <row r="351120" spans="1:1" x14ac:dyDescent="0.25">
      <c r="A351120" t="s">
        <v>239</v>
      </c>
    </row>
    <row r="351121" spans="1:1" x14ac:dyDescent="0.25">
      <c r="A351121" t="s">
        <v>240</v>
      </c>
    </row>
    <row r="351122" spans="1:1" x14ac:dyDescent="0.25">
      <c r="A351122" t="s">
        <v>241</v>
      </c>
    </row>
    <row r="351123" spans="1:1" x14ac:dyDescent="0.25">
      <c r="A351123" t="s">
        <v>242</v>
      </c>
    </row>
    <row r="351124" spans="1:1" x14ac:dyDescent="0.25">
      <c r="A351124" t="s">
        <v>243</v>
      </c>
    </row>
    <row r="351125" spans="1:1" x14ac:dyDescent="0.25">
      <c r="A351125" t="s">
        <v>244</v>
      </c>
    </row>
    <row r="351126" spans="1:1" x14ac:dyDescent="0.25">
      <c r="A351126" t="s">
        <v>245</v>
      </c>
    </row>
    <row r="351127" spans="1:1" x14ac:dyDescent="0.25">
      <c r="A351127" t="s">
        <v>246</v>
      </c>
    </row>
    <row r="351128" spans="1:1" x14ac:dyDescent="0.25">
      <c r="A351128" t="s">
        <v>247</v>
      </c>
    </row>
    <row r="351129" spans="1:1" x14ac:dyDescent="0.25">
      <c r="A351129" t="s">
        <v>248</v>
      </c>
    </row>
    <row r="351130" spans="1:1" x14ac:dyDescent="0.25">
      <c r="A351130" t="s">
        <v>249</v>
      </c>
    </row>
    <row r="351131" spans="1:1" x14ac:dyDescent="0.25">
      <c r="A351131" t="s">
        <v>250</v>
      </c>
    </row>
    <row r="351132" spans="1:1" x14ac:dyDescent="0.25">
      <c r="A351132" t="s">
        <v>251</v>
      </c>
    </row>
    <row r="351133" spans="1:1" x14ac:dyDescent="0.25">
      <c r="A351133" t="s">
        <v>252</v>
      </c>
    </row>
    <row r="351134" spans="1:1" x14ac:dyDescent="0.25">
      <c r="A351134" t="s">
        <v>253</v>
      </c>
    </row>
    <row r="351135" spans="1:1" x14ac:dyDescent="0.25">
      <c r="A351135" t="s">
        <v>254</v>
      </c>
    </row>
    <row r="351136" spans="1:1" x14ac:dyDescent="0.25">
      <c r="A351136" t="s">
        <v>255</v>
      </c>
    </row>
    <row r="351137" spans="1:1" x14ac:dyDescent="0.25">
      <c r="A351137" t="s">
        <v>256</v>
      </c>
    </row>
    <row r="351138" spans="1:1" x14ac:dyDescent="0.25">
      <c r="A351138" t="s">
        <v>257</v>
      </c>
    </row>
    <row r="351139" spans="1:1" x14ac:dyDescent="0.25">
      <c r="A351139" t="s">
        <v>258</v>
      </c>
    </row>
    <row r="351140" spans="1:1" x14ac:dyDescent="0.25">
      <c r="A351140" t="s">
        <v>259</v>
      </c>
    </row>
    <row r="351141" spans="1:1" x14ac:dyDescent="0.25">
      <c r="A351141" t="s">
        <v>260</v>
      </c>
    </row>
    <row r="351142" spans="1:1" x14ac:dyDescent="0.25">
      <c r="A351142" t="s">
        <v>261</v>
      </c>
    </row>
    <row r="351143" spans="1:1" x14ac:dyDescent="0.25">
      <c r="A351143" t="s">
        <v>262</v>
      </c>
    </row>
    <row r="351144" spans="1:1" x14ac:dyDescent="0.25">
      <c r="A351144" t="s">
        <v>263</v>
      </c>
    </row>
    <row r="351145" spans="1:1" x14ac:dyDescent="0.25">
      <c r="A351145" t="s">
        <v>264</v>
      </c>
    </row>
    <row r="351146" spans="1:1" x14ac:dyDescent="0.25">
      <c r="A351146" t="s">
        <v>265</v>
      </c>
    </row>
    <row r="351147" spans="1:1" x14ac:dyDescent="0.25">
      <c r="A351147" t="s">
        <v>266</v>
      </c>
    </row>
    <row r="351148" spans="1:1" x14ac:dyDescent="0.25">
      <c r="A351148" t="s">
        <v>267</v>
      </c>
    </row>
    <row r="351149" spans="1:1" x14ac:dyDescent="0.25">
      <c r="A351149" t="s">
        <v>268</v>
      </c>
    </row>
    <row r="351150" spans="1:1" x14ac:dyDescent="0.25">
      <c r="A351150" t="s">
        <v>269</v>
      </c>
    </row>
    <row r="351151" spans="1:1" x14ac:dyDescent="0.25">
      <c r="A351151" t="s">
        <v>270</v>
      </c>
    </row>
    <row r="351152" spans="1:1" x14ac:dyDescent="0.25">
      <c r="A351152" t="s">
        <v>271</v>
      </c>
    </row>
    <row r="351153" spans="1:1" x14ac:dyDescent="0.25">
      <c r="A351153" t="s">
        <v>272</v>
      </c>
    </row>
    <row r="351154" spans="1:1" x14ac:dyDescent="0.25">
      <c r="A351154" t="s">
        <v>273</v>
      </c>
    </row>
    <row r="351155" spans="1:1" x14ac:dyDescent="0.25">
      <c r="A351155" t="s">
        <v>274</v>
      </c>
    </row>
    <row r="351156" spans="1:1" x14ac:dyDescent="0.25">
      <c r="A351156" t="s">
        <v>275</v>
      </c>
    </row>
    <row r="351157" spans="1:1" x14ac:dyDescent="0.25">
      <c r="A351157" t="s">
        <v>276</v>
      </c>
    </row>
    <row r="351158" spans="1:1" x14ac:dyDescent="0.25">
      <c r="A351158" t="s">
        <v>277</v>
      </c>
    </row>
    <row r="351159" spans="1:1" x14ac:dyDescent="0.25">
      <c r="A351159" t="s">
        <v>278</v>
      </c>
    </row>
    <row r="351160" spans="1:1" x14ac:dyDescent="0.25">
      <c r="A351160" t="s">
        <v>279</v>
      </c>
    </row>
    <row r="351161" spans="1:1" x14ac:dyDescent="0.25">
      <c r="A351161" t="s">
        <v>280</v>
      </c>
    </row>
    <row r="351162" spans="1:1" x14ac:dyDescent="0.25">
      <c r="A351162" t="s">
        <v>281</v>
      </c>
    </row>
    <row r="351163" spans="1:1" x14ac:dyDescent="0.25">
      <c r="A351163" t="s">
        <v>282</v>
      </c>
    </row>
    <row r="351164" spans="1:1" x14ac:dyDescent="0.25">
      <c r="A351164" t="s">
        <v>283</v>
      </c>
    </row>
    <row r="351165" spans="1:1" x14ac:dyDescent="0.25">
      <c r="A351165" t="s">
        <v>284</v>
      </c>
    </row>
    <row r="351166" spans="1:1" x14ac:dyDescent="0.25">
      <c r="A351166" t="s">
        <v>285</v>
      </c>
    </row>
    <row r="351167" spans="1:1" x14ac:dyDescent="0.25">
      <c r="A351167" t="s">
        <v>286</v>
      </c>
    </row>
    <row r="351168" spans="1:1" x14ac:dyDescent="0.25">
      <c r="A351168" t="s">
        <v>287</v>
      </c>
    </row>
    <row r="351169" spans="1:1" x14ac:dyDescent="0.25">
      <c r="A351169" t="s">
        <v>288</v>
      </c>
    </row>
    <row r="351170" spans="1:1" x14ac:dyDescent="0.25">
      <c r="A351170" t="s">
        <v>289</v>
      </c>
    </row>
    <row r="351171" spans="1:1" x14ac:dyDescent="0.25">
      <c r="A351171" t="s">
        <v>290</v>
      </c>
    </row>
    <row r="351172" spans="1:1" x14ac:dyDescent="0.25">
      <c r="A351172" t="s">
        <v>291</v>
      </c>
    </row>
    <row r="351173" spans="1:1" x14ac:dyDescent="0.25">
      <c r="A351173" t="s">
        <v>292</v>
      </c>
    </row>
    <row r="351174" spans="1:1" x14ac:dyDescent="0.25">
      <c r="A351174" t="s">
        <v>293</v>
      </c>
    </row>
    <row r="351175" spans="1:1" x14ac:dyDescent="0.25">
      <c r="A351175" t="s">
        <v>294</v>
      </c>
    </row>
    <row r="351176" spans="1:1" x14ac:dyDescent="0.25">
      <c r="A351176" t="s">
        <v>295</v>
      </c>
    </row>
    <row r="351177" spans="1:1" x14ac:dyDescent="0.25">
      <c r="A351177" t="s">
        <v>296</v>
      </c>
    </row>
    <row r="351178" spans="1:1" x14ac:dyDescent="0.25">
      <c r="A351178" t="s">
        <v>297</v>
      </c>
    </row>
    <row r="351179" spans="1:1" x14ac:dyDescent="0.25">
      <c r="A351179" t="s">
        <v>298</v>
      </c>
    </row>
    <row r="351180" spans="1:1" x14ac:dyDescent="0.25">
      <c r="A351180" t="s">
        <v>299</v>
      </c>
    </row>
    <row r="351181" spans="1:1" x14ac:dyDescent="0.25">
      <c r="A351181" t="s">
        <v>300</v>
      </c>
    </row>
    <row r="351182" spans="1:1" x14ac:dyDescent="0.25">
      <c r="A351182" t="s">
        <v>301</v>
      </c>
    </row>
    <row r="351183" spans="1:1" x14ac:dyDescent="0.25">
      <c r="A351183" t="s">
        <v>302</v>
      </c>
    </row>
    <row r="351184" spans="1:1" x14ac:dyDescent="0.25">
      <c r="A351184" t="s">
        <v>303</v>
      </c>
    </row>
    <row r="351185" spans="1:1" x14ac:dyDescent="0.25">
      <c r="A351185" t="s">
        <v>304</v>
      </c>
    </row>
    <row r="351186" spans="1:1" x14ac:dyDescent="0.25">
      <c r="A351186" t="s">
        <v>305</v>
      </c>
    </row>
    <row r="351187" spans="1:1" x14ac:dyDescent="0.25">
      <c r="A351187" t="s">
        <v>306</v>
      </c>
    </row>
    <row r="351188" spans="1:1" x14ac:dyDescent="0.25">
      <c r="A351188" t="s">
        <v>307</v>
      </c>
    </row>
    <row r="351189" spans="1:1" x14ac:dyDescent="0.25">
      <c r="A351189" t="s">
        <v>308</v>
      </c>
    </row>
    <row r="351190" spans="1:1" x14ac:dyDescent="0.25">
      <c r="A351190" t="s">
        <v>309</v>
      </c>
    </row>
    <row r="351191" spans="1:1" x14ac:dyDescent="0.25">
      <c r="A351191" t="s">
        <v>310</v>
      </c>
    </row>
    <row r="351192" spans="1:1" x14ac:dyDescent="0.25">
      <c r="A351192" t="s">
        <v>311</v>
      </c>
    </row>
    <row r="351193" spans="1:1" x14ac:dyDescent="0.25">
      <c r="A351193" t="s">
        <v>312</v>
      </c>
    </row>
    <row r="351194" spans="1:1" x14ac:dyDescent="0.25">
      <c r="A351194" t="s">
        <v>313</v>
      </c>
    </row>
    <row r="351195" spans="1:1" x14ac:dyDescent="0.25">
      <c r="A351195" t="s">
        <v>314</v>
      </c>
    </row>
    <row r="351196" spans="1:1" x14ac:dyDescent="0.25">
      <c r="A351196" t="s">
        <v>315</v>
      </c>
    </row>
    <row r="351197" spans="1:1" x14ac:dyDescent="0.25">
      <c r="A351197" t="s">
        <v>316</v>
      </c>
    </row>
    <row r="351198" spans="1:1" x14ac:dyDescent="0.25">
      <c r="A351198" t="s">
        <v>317</v>
      </c>
    </row>
    <row r="351199" spans="1:1" x14ac:dyDescent="0.25">
      <c r="A351199" t="s">
        <v>318</v>
      </c>
    </row>
    <row r="351200" spans="1:1" x14ac:dyDescent="0.25">
      <c r="A351200" t="s">
        <v>319</v>
      </c>
    </row>
    <row r="351201" spans="1:1" x14ac:dyDescent="0.25">
      <c r="A351201" t="s">
        <v>320</v>
      </c>
    </row>
    <row r="351202" spans="1:1" x14ac:dyDescent="0.25">
      <c r="A351202" t="s">
        <v>321</v>
      </c>
    </row>
    <row r="351203" spans="1:1" x14ac:dyDescent="0.25">
      <c r="A351203" t="s">
        <v>322</v>
      </c>
    </row>
    <row r="351204" spans="1:1" x14ac:dyDescent="0.25">
      <c r="A351204" t="s">
        <v>323</v>
      </c>
    </row>
    <row r="351205" spans="1:1" x14ac:dyDescent="0.25">
      <c r="A351205" t="s">
        <v>324</v>
      </c>
    </row>
    <row r="351206" spans="1:1" x14ac:dyDescent="0.25">
      <c r="A351206" t="s">
        <v>325</v>
      </c>
    </row>
    <row r="351207" spans="1:1" x14ac:dyDescent="0.25">
      <c r="A351207" t="s">
        <v>326</v>
      </c>
    </row>
    <row r="351208" spans="1:1" x14ac:dyDescent="0.25">
      <c r="A351208" t="s">
        <v>327</v>
      </c>
    </row>
    <row r="351209" spans="1:1" x14ac:dyDescent="0.25">
      <c r="A351209" t="s">
        <v>328</v>
      </c>
    </row>
    <row r="351210" spans="1:1" x14ac:dyDescent="0.25">
      <c r="A351210" t="s">
        <v>329</v>
      </c>
    </row>
    <row r="351211" spans="1:1" x14ac:dyDescent="0.25">
      <c r="A351211" t="s">
        <v>330</v>
      </c>
    </row>
    <row r="351212" spans="1:1" x14ac:dyDescent="0.25">
      <c r="A351212" t="s">
        <v>331</v>
      </c>
    </row>
    <row r="351213" spans="1:1" x14ac:dyDescent="0.25">
      <c r="A351213" t="s">
        <v>332</v>
      </c>
    </row>
    <row r="351214" spans="1:1" x14ac:dyDescent="0.25">
      <c r="A351214" t="s">
        <v>333</v>
      </c>
    </row>
    <row r="351215" spans="1:1" x14ac:dyDescent="0.25">
      <c r="A351215" t="s">
        <v>334</v>
      </c>
    </row>
    <row r="351216" spans="1:1" x14ac:dyDescent="0.25">
      <c r="A351216" t="s">
        <v>335</v>
      </c>
    </row>
    <row r="351217" spans="1:1" x14ac:dyDescent="0.25">
      <c r="A351217" t="s">
        <v>336</v>
      </c>
    </row>
    <row r="351218" spans="1:1" x14ac:dyDescent="0.25">
      <c r="A351218" t="s">
        <v>337</v>
      </c>
    </row>
    <row r="351219" spans="1:1" x14ac:dyDescent="0.25">
      <c r="A351219" t="s">
        <v>338</v>
      </c>
    </row>
    <row r="351220" spans="1:1" x14ac:dyDescent="0.25">
      <c r="A351220" t="s">
        <v>339</v>
      </c>
    </row>
    <row r="351221" spans="1:1" x14ac:dyDescent="0.25">
      <c r="A351221" t="s">
        <v>340</v>
      </c>
    </row>
    <row r="351222" spans="1:1" x14ac:dyDescent="0.25">
      <c r="A351222" t="s">
        <v>341</v>
      </c>
    </row>
    <row r="351223" spans="1:1" x14ac:dyDescent="0.25">
      <c r="A351223" t="s">
        <v>342</v>
      </c>
    </row>
    <row r="351224" spans="1:1" x14ac:dyDescent="0.25">
      <c r="A351224" t="s">
        <v>343</v>
      </c>
    </row>
    <row r="351225" spans="1:1" x14ac:dyDescent="0.25">
      <c r="A351225" t="s">
        <v>344</v>
      </c>
    </row>
    <row r="351226" spans="1:1" x14ac:dyDescent="0.25">
      <c r="A351226" t="s">
        <v>345</v>
      </c>
    </row>
    <row r="351227" spans="1:1" x14ac:dyDescent="0.25">
      <c r="A351227" t="s">
        <v>346</v>
      </c>
    </row>
    <row r="351228" spans="1:1" x14ac:dyDescent="0.25">
      <c r="A351228" t="s">
        <v>347</v>
      </c>
    </row>
    <row r="351229" spans="1:1" x14ac:dyDescent="0.25">
      <c r="A351229" t="s">
        <v>348</v>
      </c>
    </row>
    <row r="351230" spans="1:1" x14ac:dyDescent="0.25">
      <c r="A351230" t="s">
        <v>349</v>
      </c>
    </row>
    <row r="351231" spans="1:1" x14ac:dyDescent="0.25">
      <c r="A351231" t="s">
        <v>350</v>
      </c>
    </row>
    <row r="351232" spans="1:1" x14ac:dyDescent="0.25">
      <c r="A351232" t="s">
        <v>351</v>
      </c>
    </row>
    <row r="351233" spans="1:1" x14ac:dyDescent="0.25">
      <c r="A351233" t="s">
        <v>352</v>
      </c>
    </row>
    <row r="351234" spans="1:1" x14ac:dyDescent="0.25">
      <c r="A351234" t="s">
        <v>353</v>
      </c>
    </row>
    <row r="351235" spans="1:1" x14ac:dyDescent="0.25">
      <c r="A351235" t="s">
        <v>354</v>
      </c>
    </row>
    <row r="351236" spans="1:1" x14ac:dyDescent="0.25">
      <c r="A351236" t="s">
        <v>355</v>
      </c>
    </row>
    <row r="351237" spans="1:1" x14ac:dyDescent="0.25">
      <c r="A351237" t="s">
        <v>356</v>
      </c>
    </row>
    <row r="351238" spans="1:1" x14ac:dyDescent="0.25">
      <c r="A351238" t="s">
        <v>357</v>
      </c>
    </row>
    <row r="351239" spans="1:1" x14ac:dyDescent="0.25">
      <c r="A351239" t="s">
        <v>358</v>
      </c>
    </row>
    <row r="351240" spans="1:1" x14ac:dyDescent="0.25">
      <c r="A351240" t="s">
        <v>359</v>
      </c>
    </row>
    <row r="351241" spans="1:1" x14ac:dyDescent="0.25">
      <c r="A351241" t="s">
        <v>360</v>
      </c>
    </row>
    <row r="351242" spans="1:1" x14ac:dyDescent="0.25">
      <c r="A351242" t="s">
        <v>361</v>
      </c>
    </row>
    <row r="351243" spans="1:1" x14ac:dyDescent="0.25">
      <c r="A351243" t="s">
        <v>362</v>
      </c>
    </row>
    <row r="351244" spans="1:1" x14ac:dyDescent="0.25">
      <c r="A351244" t="s">
        <v>363</v>
      </c>
    </row>
    <row r="351245" spans="1:1" x14ac:dyDescent="0.25">
      <c r="A351245" t="s">
        <v>364</v>
      </c>
    </row>
    <row r="351246" spans="1:1" x14ac:dyDescent="0.25">
      <c r="A351246" t="s">
        <v>365</v>
      </c>
    </row>
    <row r="351247" spans="1:1" x14ac:dyDescent="0.25">
      <c r="A351247" t="s">
        <v>366</v>
      </c>
    </row>
    <row r="351248" spans="1:1" x14ac:dyDescent="0.25">
      <c r="A351248" t="s">
        <v>367</v>
      </c>
    </row>
    <row r="351249" spans="1:1" x14ac:dyDescent="0.25">
      <c r="A351249" t="s">
        <v>368</v>
      </c>
    </row>
    <row r="351250" spans="1:1" x14ac:dyDescent="0.25">
      <c r="A351250" t="s">
        <v>369</v>
      </c>
    </row>
    <row r="351251" spans="1:1" x14ac:dyDescent="0.25">
      <c r="A351251" t="s">
        <v>370</v>
      </c>
    </row>
    <row r="351252" spans="1:1" x14ac:dyDescent="0.25">
      <c r="A351252" t="s">
        <v>371</v>
      </c>
    </row>
    <row r="351253" spans="1:1" x14ac:dyDescent="0.25">
      <c r="A351253" t="s">
        <v>372</v>
      </c>
    </row>
    <row r="351254" spans="1:1" x14ac:dyDescent="0.25">
      <c r="A351254" t="s">
        <v>373</v>
      </c>
    </row>
    <row r="351255" spans="1:1" x14ac:dyDescent="0.25">
      <c r="A351255" t="s">
        <v>374</v>
      </c>
    </row>
    <row r="351256" spans="1:1" x14ac:dyDescent="0.25">
      <c r="A351256" t="s">
        <v>375</v>
      </c>
    </row>
    <row r="351257" spans="1:1" x14ac:dyDescent="0.25">
      <c r="A351257" t="s">
        <v>376</v>
      </c>
    </row>
    <row r="351258" spans="1:1" x14ac:dyDescent="0.25">
      <c r="A351258" t="s">
        <v>377</v>
      </c>
    </row>
    <row r="351259" spans="1:1" x14ac:dyDescent="0.25">
      <c r="A351259" t="s">
        <v>378</v>
      </c>
    </row>
    <row r="351260" spans="1:1" x14ac:dyDescent="0.25">
      <c r="A351260" t="s">
        <v>379</v>
      </c>
    </row>
    <row r="351261" spans="1:1" x14ac:dyDescent="0.25">
      <c r="A351261" t="s">
        <v>380</v>
      </c>
    </row>
    <row r="351262" spans="1:1" x14ac:dyDescent="0.25">
      <c r="A351262" t="s">
        <v>381</v>
      </c>
    </row>
    <row r="351263" spans="1:1" x14ac:dyDescent="0.25">
      <c r="A351263" t="s">
        <v>382</v>
      </c>
    </row>
    <row r="351264" spans="1:1" x14ac:dyDescent="0.25">
      <c r="A351264" t="s">
        <v>383</v>
      </c>
    </row>
    <row r="351265" spans="1:1" x14ac:dyDescent="0.25">
      <c r="A351265" t="s">
        <v>384</v>
      </c>
    </row>
    <row r="351266" spans="1:1" x14ac:dyDescent="0.25">
      <c r="A351266" t="s">
        <v>385</v>
      </c>
    </row>
    <row r="351267" spans="1:1" x14ac:dyDescent="0.25">
      <c r="A351267" t="s">
        <v>386</v>
      </c>
    </row>
    <row r="351268" spans="1:1" x14ac:dyDescent="0.25">
      <c r="A351268" t="s">
        <v>387</v>
      </c>
    </row>
    <row r="351269" spans="1:1" x14ac:dyDescent="0.25">
      <c r="A351269" t="s">
        <v>388</v>
      </c>
    </row>
    <row r="351270" spans="1:1" x14ac:dyDescent="0.25">
      <c r="A351270" t="s">
        <v>389</v>
      </c>
    </row>
    <row r="351271" spans="1:1" x14ac:dyDescent="0.25">
      <c r="A351271" t="s">
        <v>390</v>
      </c>
    </row>
    <row r="351272" spans="1:1" x14ac:dyDescent="0.25">
      <c r="A351272" t="s">
        <v>391</v>
      </c>
    </row>
    <row r="351273" spans="1:1" x14ac:dyDescent="0.25">
      <c r="A351273" t="s">
        <v>392</v>
      </c>
    </row>
    <row r="351274" spans="1:1" x14ac:dyDescent="0.25">
      <c r="A351274" t="s">
        <v>393</v>
      </c>
    </row>
    <row r="351275" spans="1:1" x14ac:dyDescent="0.25">
      <c r="A351275" t="s">
        <v>394</v>
      </c>
    </row>
    <row r="351276" spans="1:1" x14ac:dyDescent="0.25">
      <c r="A351276" t="s">
        <v>395</v>
      </c>
    </row>
    <row r="351277" spans="1:1" x14ac:dyDescent="0.25">
      <c r="A351277" t="s">
        <v>396</v>
      </c>
    </row>
    <row r="351278" spans="1:1" x14ac:dyDescent="0.25">
      <c r="A351278" t="s">
        <v>397</v>
      </c>
    </row>
    <row r="351279" spans="1:1" x14ac:dyDescent="0.25">
      <c r="A351279" t="s">
        <v>398</v>
      </c>
    </row>
    <row r="351280" spans="1:1" x14ac:dyDescent="0.25">
      <c r="A351280" t="s">
        <v>399</v>
      </c>
    </row>
    <row r="351281" spans="1:1" x14ac:dyDescent="0.25">
      <c r="A351281" t="s">
        <v>400</v>
      </c>
    </row>
    <row r="351282" spans="1:1" x14ac:dyDescent="0.25">
      <c r="A351282" t="s">
        <v>401</v>
      </c>
    </row>
    <row r="351283" spans="1:1" x14ac:dyDescent="0.25">
      <c r="A351283" t="s">
        <v>402</v>
      </c>
    </row>
    <row r="351284" spans="1:1" x14ac:dyDescent="0.25">
      <c r="A351284" t="s">
        <v>403</v>
      </c>
    </row>
    <row r="351285" spans="1:1" x14ac:dyDescent="0.25">
      <c r="A351285" t="s">
        <v>404</v>
      </c>
    </row>
    <row r="351286" spans="1:1" x14ac:dyDescent="0.25">
      <c r="A351286" t="s">
        <v>405</v>
      </c>
    </row>
    <row r="351287" spans="1:1" x14ac:dyDescent="0.25">
      <c r="A351287" t="s">
        <v>406</v>
      </c>
    </row>
    <row r="351288" spans="1:1" x14ac:dyDescent="0.25">
      <c r="A351288" t="s">
        <v>407</v>
      </c>
    </row>
    <row r="351289" spans="1:1" x14ac:dyDescent="0.25">
      <c r="A351289" t="s">
        <v>408</v>
      </c>
    </row>
    <row r="351290" spans="1:1" x14ac:dyDescent="0.25">
      <c r="A351290" t="s">
        <v>409</v>
      </c>
    </row>
    <row r="351291" spans="1:1" x14ac:dyDescent="0.25">
      <c r="A351291" t="s">
        <v>410</v>
      </c>
    </row>
    <row r="351292" spans="1:1" x14ac:dyDescent="0.25">
      <c r="A351292" t="s">
        <v>411</v>
      </c>
    </row>
    <row r="351293" spans="1:1" x14ac:dyDescent="0.25">
      <c r="A351293" t="s">
        <v>412</v>
      </c>
    </row>
    <row r="351294" spans="1:1" x14ac:dyDescent="0.25">
      <c r="A351294" t="s">
        <v>413</v>
      </c>
    </row>
    <row r="351295" spans="1:1" x14ac:dyDescent="0.25">
      <c r="A351295" t="s">
        <v>414</v>
      </c>
    </row>
    <row r="351296" spans="1:1" x14ac:dyDescent="0.25">
      <c r="A351296" t="s">
        <v>415</v>
      </c>
    </row>
    <row r="351297" spans="1:1" x14ac:dyDescent="0.25">
      <c r="A351297" t="s">
        <v>416</v>
      </c>
    </row>
    <row r="351298" spans="1:1" x14ac:dyDescent="0.25">
      <c r="A351298" t="s">
        <v>417</v>
      </c>
    </row>
    <row r="351299" spans="1:1" x14ac:dyDescent="0.25">
      <c r="A351299" t="s">
        <v>418</v>
      </c>
    </row>
    <row r="351300" spans="1:1" x14ac:dyDescent="0.25">
      <c r="A351300" t="s">
        <v>419</v>
      </c>
    </row>
    <row r="351301" spans="1:1" x14ac:dyDescent="0.25">
      <c r="A351301" t="s">
        <v>420</v>
      </c>
    </row>
    <row r="351302" spans="1:1" x14ac:dyDescent="0.25">
      <c r="A351302" t="s">
        <v>421</v>
      </c>
    </row>
    <row r="351303" spans="1:1" x14ac:dyDescent="0.25">
      <c r="A351303" t="s">
        <v>422</v>
      </c>
    </row>
    <row r="351304" spans="1:1" x14ac:dyDescent="0.25">
      <c r="A351304" t="s">
        <v>423</v>
      </c>
    </row>
    <row r="351305" spans="1:1" x14ac:dyDescent="0.25">
      <c r="A351305" t="s">
        <v>424</v>
      </c>
    </row>
    <row r="351306" spans="1:1" x14ac:dyDescent="0.25">
      <c r="A351306" t="s">
        <v>425</v>
      </c>
    </row>
    <row r="351307" spans="1:1" x14ac:dyDescent="0.25">
      <c r="A351307" t="s">
        <v>426</v>
      </c>
    </row>
    <row r="351308" spans="1:1" x14ac:dyDescent="0.25">
      <c r="A351308" t="s">
        <v>427</v>
      </c>
    </row>
    <row r="351309" spans="1:1" x14ac:dyDescent="0.25">
      <c r="A351309" t="s">
        <v>428</v>
      </c>
    </row>
    <row r="351310" spans="1:1" x14ac:dyDescent="0.25">
      <c r="A351310" t="s">
        <v>429</v>
      </c>
    </row>
    <row r="351311" spans="1:1" x14ac:dyDescent="0.25">
      <c r="A351311" t="s">
        <v>430</v>
      </c>
    </row>
    <row r="351312" spans="1:1" x14ac:dyDescent="0.25">
      <c r="A351312" t="s">
        <v>431</v>
      </c>
    </row>
    <row r="351313" spans="1:1" x14ac:dyDescent="0.25">
      <c r="A351313" t="s">
        <v>432</v>
      </c>
    </row>
    <row r="351314" spans="1:1" x14ac:dyDescent="0.25">
      <c r="A351314" t="s">
        <v>433</v>
      </c>
    </row>
    <row r="351315" spans="1:1" x14ac:dyDescent="0.25">
      <c r="A351315" t="s">
        <v>434</v>
      </c>
    </row>
    <row r="351316" spans="1:1" x14ac:dyDescent="0.25">
      <c r="A351316" t="s">
        <v>435</v>
      </c>
    </row>
    <row r="351317" spans="1:1" x14ac:dyDescent="0.25">
      <c r="A351317" t="s">
        <v>436</v>
      </c>
    </row>
    <row r="351318" spans="1:1" x14ac:dyDescent="0.25">
      <c r="A351318" t="s">
        <v>437</v>
      </c>
    </row>
    <row r="351319" spans="1:1" x14ac:dyDescent="0.25">
      <c r="A351319" t="s">
        <v>438</v>
      </c>
    </row>
    <row r="351320" spans="1:1" x14ac:dyDescent="0.25">
      <c r="A351320" t="s">
        <v>439</v>
      </c>
    </row>
    <row r="351321" spans="1:1" x14ac:dyDescent="0.25">
      <c r="A351321" t="s">
        <v>440</v>
      </c>
    </row>
    <row r="351322" spans="1:1" x14ac:dyDescent="0.25">
      <c r="A351322" t="s">
        <v>441</v>
      </c>
    </row>
    <row r="351323" spans="1:1" x14ac:dyDescent="0.25">
      <c r="A351323" t="s">
        <v>442</v>
      </c>
    </row>
    <row r="351324" spans="1:1" x14ac:dyDescent="0.25">
      <c r="A351324" t="s">
        <v>443</v>
      </c>
    </row>
    <row r="351325" spans="1:1" x14ac:dyDescent="0.25">
      <c r="A351325" t="s">
        <v>444</v>
      </c>
    </row>
    <row r="351326" spans="1:1" x14ac:dyDescent="0.25">
      <c r="A351326" t="s">
        <v>445</v>
      </c>
    </row>
    <row r="351327" spans="1:1" x14ac:dyDescent="0.25">
      <c r="A351327" t="s">
        <v>446</v>
      </c>
    </row>
    <row r="351328" spans="1:1" x14ac:dyDescent="0.25">
      <c r="A351328" t="s">
        <v>447</v>
      </c>
    </row>
    <row r="351329" spans="1:1" x14ac:dyDescent="0.25">
      <c r="A351329" t="s">
        <v>448</v>
      </c>
    </row>
    <row r="351330" spans="1:1" x14ac:dyDescent="0.25">
      <c r="A351330" t="s">
        <v>449</v>
      </c>
    </row>
    <row r="351331" spans="1:1" x14ac:dyDescent="0.25">
      <c r="A351331" t="s">
        <v>450</v>
      </c>
    </row>
    <row r="351332" spans="1:1" x14ac:dyDescent="0.25">
      <c r="A351332" t="s">
        <v>451</v>
      </c>
    </row>
    <row r="351333" spans="1:1" x14ac:dyDescent="0.25">
      <c r="A351333" t="s">
        <v>452</v>
      </c>
    </row>
    <row r="351334" spans="1:1" x14ac:dyDescent="0.25">
      <c r="A351334" t="s">
        <v>453</v>
      </c>
    </row>
    <row r="351335" spans="1:1" x14ac:dyDescent="0.25">
      <c r="A351335" t="s">
        <v>454</v>
      </c>
    </row>
    <row r="351336" spans="1:1" x14ac:dyDescent="0.25">
      <c r="A351336" t="s">
        <v>455</v>
      </c>
    </row>
    <row r="351337" spans="1:1" x14ac:dyDescent="0.25">
      <c r="A351337" t="s">
        <v>456</v>
      </c>
    </row>
    <row r="351338" spans="1:1" x14ac:dyDescent="0.25">
      <c r="A351338" t="s">
        <v>457</v>
      </c>
    </row>
    <row r="351339" spans="1:1" x14ac:dyDescent="0.25">
      <c r="A351339" t="s">
        <v>458</v>
      </c>
    </row>
    <row r="351340" spans="1:1" x14ac:dyDescent="0.25">
      <c r="A351340" t="s">
        <v>459</v>
      </c>
    </row>
    <row r="351341" spans="1:1" x14ac:dyDescent="0.25">
      <c r="A351341" t="s">
        <v>460</v>
      </c>
    </row>
    <row r="351342" spans="1:1" x14ac:dyDescent="0.25">
      <c r="A351342" t="s">
        <v>461</v>
      </c>
    </row>
    <row r="351343" spans="1:1" x14ac:dyDescent="0.25">
      <c r="A351343" t="s">
        <v>462</v>
      </c>
    </row>
    <row r="351344" spans="1:1" x14ac:dyDescent="0.25">
      <c r="A351344" t="s">
        <v>463</v>
      </c>
    </row>
    <row r="351345" spans="1:1" x14ac:dyDescent="0.25">
      <c r="A351345" t="s">
        <v>464</v>
      </c>
    </row>
    <row r="351346" spans="1:1" x14ac:dyDescent="0.25">
      <c r="A351346" t="s">
        <v>465</v>
      </c>
    </row>
    <row r="351347" spans="1:1" x14ac:dyDescent="0.25">
      <c r="A351347" t="s">
        <v>466</v>
      </c>
    </row>
    <row r="351348" spans="1:1" x14ac:dyDescent="0.25">
      <c r="A351348" t="s">
        <v>467</v>
      </c>
    </row>
    <row r="351349" spans="1:1" x14ac:dyDescent="0.25">
      <c r="A351349" t="s">
        <v>468</v>
      </c>
    </row>
    <row r="351350" spans="1:1" x14ac:dyDescent="0.25">
      <c r="A351350" t="s">
        <v>469</v>
      </c>
    </row>
    <row r="351351" spans="1:1" x14ac:dyDescent="0.25">
      <c r="A351351" t="s">
        <v>470</v>
      </c>
    </row>
    <row r="351352" spans="1:1" x14ac:dyDescent="0.25">
      <c r="A351352" t="s">
        <v>471</v>
      </c>
    </row>
    <row r="351353" spans="1:1" x14ac:dyDescent="0.25">
      <c r="A351353" t="s">
        <v>472</v>
      </c>
    </row>
    <row r="351354" spans="1:1" x14ac:dyDescent="0.25">
      <c r="A351354" t="s">
        <v>473</v>
      </c>
    </row>
    <row r="351355" spans="1:1" x14ac:dyDescent="0.25">
      <c r="A351355" t="s">
        <v>474</v>
      </c>
    </row>
    <row r="351356" spans="1:1" x14ac:dyDescent="0.25">
      <c r="A351356" t="s">
        <v>475</v>
      </c>
    </row>
    <row r="351357" spans="1:1" x14ac:dyDescent="0.25">
      <c r="A351357" t="s">
        <v>476</v>
      </c>
    </row>
    <row r="351358" spans="1:1" x14ac:dyDescent="0.25">
      <c r="A351358" t="s">
        <v>477</v>
      </c>
    </row>
    <row r="351359" spans="1:1" x14ac:dyDescent="0.25">
      <c r="A351359" t="s">
        <v>478</v>
      </c>
    </row>
    <row r="351360" spans="1:1" x14ac:dyDescent="0.25">
      <c r="A351360" t="s">
        <v>479</v>
      </c>
    </row>
    <row r="351361" spans="1:1" x14ac:dyDescent="0.25">
      <c r="A351361" t="s">
        <v>480</v>
      </c>
    </row>
    <row r="351362" spans="1:1" x14ac:dyDescent="0.25">
      <c r="A351362" t="s">
        <v>481</v>
      </c>
    </row>
    <row r="351363" spans="1:1" x14ac:dyDescent="0.25">
      <c r="A351363" t="s">
        <v>482</v>
      </c>
    </row>
    <row r="351364" spans="1:1" x14ac:dyDescent="0.25">
      <c r="A351364" t="s">
        <v>483</v>
      </c>
    </row>
    <row r="351365" spans="1:1" x14ac:dyDescent="0.25">
      <c r="A351365" t="s">
        <v>484</v>
      </c>
    </row>
    <row r="351366" spans="1:1" x14ac:dyDescent="0.25">
      <c r="A351366" t="s">
        <v>485</v>
      </c>
    </row>
    <row r="351367" spans="1:1" x14ac:dyDescent="0.25">
      <c r="A351367" t="s">
        <v>486</v>
      </c>
    </row>
    <row r="351368" spans="1:1" x14ac:dyDescent="0.25">
      <c r="A351368" t="s">
        <v>487</v>
      </c>
    </row>
    <row r="351369" spans="1:1" x14ac:dyDescent="0.25">
      <c r="A351369" t="s">
        <v>488</v>
      </c>
    </row>
    <row r="351370" spans="1:1" x14ac:dyDescent="0.25">
      <c r="A351370" t="s">
        <v>489</v>
      </c>
    </row>
    <row r="351371" spans="1:1" x14ac:dyDescent="0.25">
      <c r="A351371" t="s">
        <v>490</v>
      </c>
    </row>
    <row r="351372" spans="1:1" x14ac:dyDescent="0.25">
      <c r="A351372" t="s">
        <v>491</v>
      </c>
    </row>
    <row r="351373" spans="1:1" x14ac:dyDescent="0.25">
      <c r="A351373" t="s">
        <v>492</v>
      </c>
    </row>
    <row r="351374" spans="1:1" x14ac:dyDescent="0.25">
      <c r="A351374" t="s">
        <v>493</v>
      </c>
    </row>
    <row r="351375" spans="1:1" x14ac:dyDescent="0.25">
      <c r="A351375" t="s">
        <v>494</v>
      </c>
    </row>
    <row r="351376" spans="1:1" x14ac:dyDescent="0.25">
      <c r="A351376" t="s">
        <v>495</v>
      </c>
    </row>
    <row r="351377" spans="1:1" x14ac:dyDescent="0.25">
      <c r="A351377" t="s">
        <v>496</v>
      </c>
    </row>
    <row r="351378" spans="1:1" x14ac:dyDescent="0.25">
      <c r="A351378" t="s">
        <v>497</v>
      </c>
    </row>
    <row r="351379" spans="1:1" x14ac:dyDescent="0.25">
      <c r="A351379" t="s">
        <v>498</v>
      </c>
    </row>
    <row r="351380" spans="1:1" x14ac:dyDescent="0.25">
      <c r="A351380" t="s">
        <v>499</v>
      </c>
    </row>
    <row r="351381" spans="1:1" x14ac:dyDescent="0.25">
      <c r="A351381" t="s">
        <v>500</v>
      </c>
    </row>
    <row r="351382" spans="1:1" x14ac:dyDescent="0.25">
      <c r="A351382" t="s">
        <v>501</v>
      </c>
    </row>
    <row r="351383" spans="1:1" x14ac:dyDescent="0.25">
      <c r="A351383" t="s">
        <v>502</v>
      </c>
    </row>
    <row r="351384" spans="1:1" x14ac:dyDescent="0.25">
      <c r="A351384" t="s">
        <v>503</v>
      </c>
    </row>
    <row r="351385" spans="1:1" x14ac:dyDescent="0.25">
      <c r="A351385" t="s">
        <v>504</v>
      </c>
    </row>
    <row r="351386" spans="1:1" x14ac:dyDescent="0.25">
      <c r="A351386" t="s">
        <v>505</v>
      </c>
    </row>
    <row r="351387" spans="1:1" x14ac:dyDescent="0.25">
      <c r="A351387" t="s">
        <v>506</v>
      </c>
    </row>
    <row r="351388" spans="1:1" x14ac:dyDescent="0.25">
      <c r="A351388" t="s">
        <v>507</v>
      </c>
    </row>
    <row r="351389" spans="1:1" x14ac:dyDescent="0.25">
      <c r="A351389" t="s">
        <v>508</v>
      </c>
    </row>
    <row r="351390" spans="1:1" x14ac:dyDescent="0.25">
      <c r="A351390" t="s">
        <v>509</v>
      </c>
    </row>
    <row r="351391" spans="1:1" x14ac:dyDescent="0.25">
      <c r="A351391" t="s">
        <v>510</v>
      </c>
    </row>
    <row r="351392" spans="1:1" x14ac:dyDescent="0.25">
      <c r="A351392" t="s">
        <v>511</v>
      </c>
    </row>
    <row r="351393" spans="1:1" x14ac:dyDescent="0.25">
      <c r="A351393" t="s">
        <v>512</v>
      </c>
    </row>
    <row r="351394" spans="1:1" x14ac:dyDescent="0.25">
      <c r="A351394" t="s">
        <v>513</v>
      </c>
    </row>
    <row r="351395" spans="1:1" x14ac:dyDescent="0.25">
      <c r="A351395" t="s">
        <v>514</v>
      </c>
    </row>
    <row r="351396" spans="1:1" x14ac:dyDescent="0.25">
      <c r="A351396" t="s">
        <v>515</v>
      </c>
    </row>
    <row r="351397" spans="1:1" x14ac:dyDescent="0.25">
      <c r="A351397" t="s">
        <v>516</v>
      </c>
    </row>
    <row r="351398" spans="1:1" x14ac:dyDescent="0.25">
      <c r="A351398" t="s">
        <v>517</v>
      </c>
    </row>
    <row r="351399" spans="1:1" x14ac:dyDescent="0.25">
      <c r="A351399" t="s">
        <v>518</v>
      </c>
    </row>
    <row r="351400" spans="1:1" x14ac:dyDescent="0.25">
      <c r="A351400" t="s">
        <v>519</v>
      </c>
    </row>
    <row r="351401" spans="1:1" x14ac:dyDescent="0.25">
      <c r="A351401" t="s">
        <v>520</v>
      </c>
    </row>
    <row r="351402" spans="1:1" x14ac:dyDescent="0.25">
      <c r="A351402" t="s">
        <v>521</v>
      </c>
    </row>
    <row r="351403" spans="1:1" x14ac:dyDescent="0.25">
      <c r="A351403" t="s">
        <v>522</v>
      </c>
    </row>
    <row r="351404" spans="1:1" x14ac:dyDescent="0.25">
      <c r="A351404" t="s">
        <v>523</v>
      </c>
    </row>
    <row r="351405" spans="1:1" x14ac:dyDescent="0.25">
      <c r="A351405" t="s">
        <v>524</v>
      </c>
    </row>
    <row r="351406" spans="1:1" x14ac:dyDescent="0.25">
      <c r="A351406" t="s">
        <v>525</v>
      </c>
    </row>
    <row r="351407" spans="1:1" x14ac:dyDescent="0.25">
      <c r="A351407" t="s">
        <v>526</v>
      </c>
    </row>
    <row r="351408" spans="1:1" x14ac:dyDescent="0.25">
      <c r="A351408" t="s">
        <v>527</v>
      </c>
    </row>
    <row r="351409" spans="1:1" x14ac:dyDescent="0.25">
      <c r="A351409" t="s">
        <v>528</v>
      </c>
    </row>
    <row r="351410" spans="1:1" x14ac:dyDescent="0.25">
      <c r="A351410" t="s">
        <v>529</v>
      </c>
    </row>
    <row r="351411" spans="1:1" x14ac:dyDescent="0.25">
      <c r="A351411" t="s">
        <v>530</v>
      </c>
    </row>
    <row r="351412" spans="1:1" x14ac:dyDescent="0.25">
      <c r="A351412" t="s">
        <v>531</v>
      </c>
    </row>
    <row r="351413" spans="1:1" x14ac:dyDescent="0.25">
      <c r="A351413" t="s">
        <v>532</v>
      </c>
    </row>
    <row r="351414" spans="1:1" x14ac:dyDescent="0.25">
      <c r="A351414" t="s">
        <v>533</v>
      </c>
    </row>
    <row r="351415" spans="1:1" x14ac:dyDescent="0.25">
      <c r="A351415" t="s">
        <v>534</v>
      </c>
    </row>
    <row r="351416" spans="1:1" x14ac:dyDescent="0.25">
      <c r="A351416" t="s">
        <v>535</v>
      </c>
    </row>
    <row r="351417" spans="1:1" x14ac:dyDescent="0.25">
      <c r="A351417" t="s">
        <v>536</v>
      </c>
    </row>
    <row r="351418" spans="1:1" x14ac:dyDescent="0.25">
      <c r="A351418" t="s">
        <v>537</v>
      </c>
    </row>
    <row r="351419" spans="1:1" x14ac:dyDescent="0.25">
      <c r="A351419" t="s">
        <v>538</v>
      </c>
    </row>
    <row r="351420" spans="1:1" x14ac:dyDescent="0.25">
      <c r="A351420" t="s">
        <v>539</v>
      </c>
    </row>
    <row r="351421" spans="1:1" x14ac:dyDescent="0.25">
      <c r="A351421" t="s">
        <v>540</v>
      </c>
    </row>
    <row r="351422" spans="1:1" x14ac:dyDescent="0.25">
      <c r="A351422" t="s">
        <v>541</v>
      </c>
    </row>
    <row r="351423" spans="1:1" x14ac:dyDescent="0.25">
      <c r="A351423" t="s">
        <v>542</v>
      </c>
    </row>
    <row r="351424" spans="1:1" x14ac:dyDescent="0.25">
      <c r="A351424" t="s">
        <v>543</v>
      </c>
    </row>
    <row r="351425" spans="1:1" x14ac:dyDescent="0.25">
      <c r="A351425" t="s">
        <v>544</v>
      </c>
    </row>
    <row r="351426" spans="1:1" x14ac:dyDescent="0.25">
      <c r="A351426" t="s">
        <v>545</v>
      </c>
    </row>
    <row r="351427" spans="1:1" x14ac:dyDescent="0.25">
      <c r="A351427" t="s">
        <v>546</v>
      </c>
    </row>
    <row r="351428" spans="1:1" x14ac:dyDescent="0.25">
      <c r="A351428" t="s">
        <v>547</v>
      </c>
    </row>
    <row r="351429" spans="1:1" x14ac:dyDescent="0.25">
      <c r="A351429" t="s">
        <v>548</v>
      </c>
    </row>
    <row r="351430" spans="1:1" x14ac:dyDescent="0.25">
      <c r="A351430" t="s">
        <v>549</v>
      </c>
    </row>
    <row r="351431" spans="1:1" x14ac:dyDescent="0.25">
      <c r="A351431" t="s">
        <v>550</v>
      </c>
    </row>
    <row r="351432" spans="1:1" x14ac:dyDescent="0.25">
      <c r="A351432" t="s">
        <v>551</v>
      </c>
    </row>
    <row r="351433" spans="1:1" x14ac:dyDescent="0.25">
      <c r="A351433" t="s">
        <v>552</v>
      </c>
    </row>
    <row r="351434" spans="1:1" x14ac:dyDescent="0.25">
      <c r="A351434" t="s">
        <v>553</v>
      </c>
    </row>
    <row r="351435" spans="1:1" x14ac:dyDescent="0.25">
      <c r="A351435" t="s">
        <v>554</v>
      </c>
    </row>
    <row r="351436" spans="1:1" x14ac:dyDescent="0.25">
      <c r="A351436" t="s">
        <v>555</v>
      </c>
    </row>
    <row r="351437" spans="1:1" x14ac:dyDescent="0.25">
      <c r="A351437" t="s">
        <v>556</v>
      </c>
    </row>
    <row r="351438" spans="1:1" x14ac:dyDescent="0.25">
      <c r="A351438" t="s">
        <v>557</v>
      </c>
    </row>
    <row r="351439" spans="1:1" x14ac:dyDescent="0.25">
      <c r="A351439" t="s">
        <v>558</v>
      </c>
    </row>
    <row r="351440" spans="1:1" x14ac:dyDescent="0.25">
      <c r="A351440" t="s">
        <v>559</v>
      </c>
    </row>
    <row r="351441" spans="1:1" x14ac:dyDescent="0.25">
      <c r="A351441" t="s">
        <v>560</v>
      </c>
    </row>
    <row r="351442" spans="1:1" x14ac:dyDescent="0.25">
      <c r="A351442" t="s">
        <v>561</v>
      </c>
    </row>
    <row r="351443" spans="1:1" x14ac:dyDescent="0.25">
      <c r="A351443" t="s">
        <v>562</v>
      </c>
    </row>
    <row r="351444" spans="1:1" x14ac:dyDescent="0.25">
      <c r="A351444" t="s">
        <v>563</v>
      </c>
    </row>
    <row r="351445" spans="1:1" x14ac:dyDescent="0.25">
      <c r="A351445" t="s">
        <v>564</v>
      </c>
    </row>
    <row r="351446" spans="1:1" x14ac:dyDescent="0.25">
      <c r="A351446" t="s">
        <v>565</v>
      </c>
    </row>
    <row r="351447" spans="1:1" x14ac:dyDescent="0.25">
      <c r="A351447" t="s">
        <v>566</v>
      </c>
    </row>
    <row r="351448" spans="1:1" x14ac:dyDescent="0.25">
      <c r="A351448" t="s">
        <v>567</v>
      </c>
    </row>
    <row r="351449" spans="1:1" x14ac:dyDescent="0.25">
      <c r="A351449" t="s">
        <v>568</v>
      </c>
    </row>
    <row r="351450" spans="1:1" x14ac:dyDescent="0.25">
      <c r="A351450" t="s">
        <v>569</v>
      </c>
    </row>
    <row r="351451" spans="1:1" x14ac:dyDescent="0.25">
      <c r="A351451" t="s">
        <v>570</v>
      </c>
    </row>
    <row r="351452" spans="1:1" x14ac:dyDescent="0.25">
      <c r="A351452" t="s">
        <v>571</v>
      </c>
    </row>
    <row r="351453" spans="1:1" x14ac:dyDescent="0.25">
      <c r="A351453" t="s">
        <v>572</v>
      </c>
    </row>
    <row r="351454" spans="1:1" x14ac:dyDescent="0.25">
      <c r="A351454" t="s">
        <v>573</v>
      </c>
    </row>
    <row r="351455" spans="1:1" x14ac:dyDescent="0.25">
      <c r="A351455" t="s">
        <v>574</v>
      </c>
    </row>
    <row r="351456" spans="1:1" x14ac:dyDescent="0.25">
      <c r="A351456" t="s">
        <v>575</v>
      </c>
    </row>
    <row r="351457" spans="1:1" x14ac:dyDescent="0.25">
      <c r="A351457" t="s">
        <v>576</v>
      </c>
    </row>
    <row r="351458" spans="1:1" x14ac:dyDescent="0.25">
      <c r="A351458" t="s">
        <v>577</v>
      </c>
    </row>
    <row r="351459" spans="1:1" x14ac:dyDescent="0.25">
      <c r="A351459" t="s">
        <v>578</v>
      </c>
    </row>
    <row r="351460" spans="1:1" x14ac:dyDescent="0.25">
      <c r="A351460" t="s">
        <v>579</v>
      </c>
    </row>
    <row r="351461" spans="1:1" x14ac:dyDescent="0.25">
      <c r="A351461" t="s">
        <v>580</v>
      </c>
    </row>
    <row r="351462" spans="1:1" x14ac:dyDescent="0.25">
      <c r="A351462" t="s">
        <v>581</v>
      </c>
    </row>
    <row r="351463" spans="1:1" x14ac:dyDescent="0.25">
      <c r="A351463" t="s">
        <v>582</v>
      </c>
    </row>
    <row r="351464" spans="1:1" x14ac:dyDescent="0.25">
      <c r="A351464" t="s">
        <v>583</v>
      </c>
    </row>
    <row r="351465" spans="1:1" x14ac:dyDescent="0.25">
      <c r="A351465" t="s">
        <v>584</v>
      </c>
    </row>
    <row r="351466" spans="1:1" x14ac:dyDescent="0.25">
      <c r="A351466" t="s">
        <v>585</v>
      </c>
    </row>
    <row r="351467" spans="1:1" x14ac:dyDescent="0.25">
      <c r="A351467" t="s">
        <v>586</v>
      </c>
    </row>
    <row r="351468" spans="1:1" x14ac:dyDescent="0.25">
      <c r="A351468" t="s">
        <v>587</v>
      </c>
    </row>
    <row r="351469" spans="1:1" x14ac:dyDescent="0.25">
      <c r="A351469" t="s">
        <v>588</v>
      </c>
    </row>
    <row r="351470" spans="1:1" x14ac:dyDescent="0.25">
      <c r="A351470" t="s">
        <v>589</v>
      </c>
    </row>
    <row r="351471" spans="1:1" x14ac:dyDescent="0.25">
      <c r="A351471" t="s">
        <v>590</v>
      </c>
    </row>
    <row r="351472" spans="1:1" x14ac:dyDescent="0.25">
      <c r="A351472" t="s">
        <v>591</v>
      </c>
    </row>
    <row r="351473" spans="1:1" x14ac:dyDescent="0.25">
      <c r="A351473" t="s">
        <v>592</v>
      </c>
    </row>
    <row r="351474" spans="1:1" x14ac:dyDescent="0.25">
      <c r="A351474" t="s">
        <v>593</v>
      </c>
    </row>
    <row r="351475" spans="1:1" x14ac:dyDescent="0.25">
      <c r="A351475" t="s">
        <v>594</v>
      </c>
    </row>
    <row r="351476" spans="1:1" x14ac:dyDescent="0.25">
      <c r="A351476" t="s">
        <v>595</v>
      </c>
    </row>
    <row r="351477" spans="1:1" x14ac:dyDescent="0.25">
      <c r="A351477" t="s">
        <v>596</v>
      </c>
    </row>
    <row r="351478" spans="1:1" x14ac:dyDescent="0.25">
      <c r="A351478" t="s">
        <v>597</v>
      </c>
    </row>
    <row r="351479" spans="1:1" x14ac:dyDescent="0.25">
      <c r="A351479" t="s">
        <v>598</v>
      </c>
    </row>
    <row r="351480" spans="1:1" x14ac:dyDescent="0.25">
      <c r="A351480" t="s">
        <v>599</v>
      </c>
    </row>
    <row r="351481" spans="1:1" x14ac:dyDescent="0.25">
      <c r="A351481" t="s">
        <v>600</v>
      </c>
    </row>
    <row r="351482" spans="1:1" x14ac:dyDescent="0.25">
      <c r="A351482" t="s">
        <v>601</v>
      </c>
    </row>
    <row r="351483" spans="1:1" x14ac:dyDescent="0.25">
      <c r="A351483" t="s">
        <v>602</v>
      </c>
    </row>
    <row r="351484" spans="1:1" x14ac:dyDescent="0.25">
      <c r="A351484" t="s">
        <v>603</v>
      </c>
    </row>
    <row r="351485" spans="1:1" x14ac:dyDescent="0.25">
      <c r="A351485" t="s">
        <v>604</v>
      </c>
    </row>
    <row r="351486" spans="1:1" x14ac:dyDescent="0.25">
      <c r="A351486" t="s">
        <v>605</v>
      </c>
    </row>
    <row r="351487" spans="1:1" x14ac:dyDescent="0.25">
      <c r="A351487" t="s">
        <v>606</v>
      </c>
    </row>
    <row r="351488" spans="1:1" x14ac:dyDescent="0.25">
      <c r="A351488" t="s">
        <v>607</v>
      </c>
    </row>
    <row r="351489" spans="1:1" x14ac:dyDescent="0.25">
      <c r="A351489" t="s">
        <v>608</v>
      </c>
    </row>
    <row r="351490" spans="1:1" x14ac:dyDescent="0.25">
      <c r="A351490" t="s">
        <v>609</v>
      </c>
    </row>
    <row r="351491" spans="1:1" x14ac:dyDescent="0.25">
      <c r="A351491" t="s">
        <v>610</v>
      </c>
    </row>
    <row r="351492" spans="1:1" x14ac:dyDescent="0.25">
      <c r="A351492" t="s">
        <v>611</v>
      </c>
    </row>
    <row r="351493" spans="1:1" x14ac:dyDescent="0.25">
      <c r="A351493" t="s">
        <v>612</v>
      </c>
    </row>
    <row r="351494" spans="1:1" x14ac:dyDescent="0.25">
      <c r="A351494" t="s">
        <v>613</v>
      </c>
    </row>
    <row r="351495" spans="1:1" x14ac:dyDescent="0.25">
      <c r="A351495" t="s">
        <v>614</v>
      </c>
    </row>
    <row r="351496" spans="1:1" x14ac:dyDescent="0.25">
      <c r="A351496" t="s">
        <v>615</v>
      </c>
    </row>
    <row r="351497" spans="1:1" x14ac:dyDescent="0.25">
      <c r="A351497" t="s">
        <v>616</v>
      </c>
    </row>
    <row r="351498" spans="1:1" x14ac:dyDescent="0.25">
      <c r="A351498" t="s">
        <v>617</v>
      </c>
    </row>
    <row r="351499" spans="1:1" x14ac:dyDescent="0.25">
      <c r="A351499" t="s">
        <v>618</v>
      </c>
    </row>
    <row r="351500" spans="1:1" x14ac:dyDescent="0.25">
      <c r="A351500" t="s">
        <v>619</v>
      </c>
    </row>
    <row r="351501" spans="1:1" x14ac:dyDescent="0.25">
      <c r="A351501" t="s">
        <v>620</v>
      </c>
    </row>
    <row r="351502" spans="1:1" x14ac:dyDescent="0.25">
      <c r="A351502" t="s">
        <v>621</v>
      </c>
    </row>
    <row r="351503" spans="1:1" x14ac:dyDescent="0.25">
      <c r="A351503" t="s">
        <v>622</v>
      </c>
    </row>
    <row r="351504" spans="1:1" x14ac:dyDescent="0.25">
      <c r="A351504" t="s">
        <v>623</v>
      </c>
    </row>
    <row r="351505" spans="1:1" x14ac:dyDescent="0.25">
      <c r="A351505" t="s">
        <v>624</v>
      </c>
    </row>
    <row r="351506" spans="1:1" x14ac:dyDescent="0.25">
      <c r="A351506" t="s">
        <v>625</v>
      </c>
    </row>
    <row r="351507" spans="1:1" x14ac:dyDescent="0.25">
      <c r="A351507" t="s">
        <v>626</v>
      </c>
    </row>
    <row r="351508" spans="1:1" x14ac:dyDescent="0.25">
      <c r="A351508" t="s">
        <v>627</v>
      </c>
    </row>
    <row r="351509" spans="1:1" x14ac:dyDescent="0.25">
      <c r="A351509" t="s">
        <v>628</v>
      </c>
    </row>
    <row r="351510" spans="1:1" x14ac:dyDescent="0.25">
      <c r="A351510" t="s">
        <v>629</v>
      </c>
    </row>
    <row r="351511" spans="1:1" x14ac:dyDescent="0.25">
      <c r="A351511" t="s">
        <v>630</v>
      </c>
    </row>
    <row r="351512" spans="1:1" x14ac:dyDescent="0.25">
      <c r="A351512" t="s">
        <v>631</v>
      </c>
    </row>
    <row r="351513" spans="1:1" x14ac:dyDescent="0.25">
      <c r="A351513" t="s">
        <v>632</v>
      </c>
    </row>
    <row r="351514" spans="1:1" x14ac:dyDescent="0.25">
      <c r="A351514" t="s">
        <v>633</v>
      </c>
    </row>
    <row r="351515" spans="1:1" x14ac:dyDescent="0.25">
      <c r="A351515" t="s">
        <v>634</v>
      </c>
    </row>
    <row r="351516" spans="1:1" x14ac:dyDescent="0.25">
      <c r="A351516" t="s">
        <v>635</v>
      </c>
    </row>
    <row r="351517" spans="1:1" x14ac:dyDescent="0.25">
      <c r="A351517" t="s">
        <v>636</v>
      </c>
    </row>
    <row r="351518" spans="1:1" x14ac:dyDescent="0.25">
      <c r="A351518" t="s">
        <v>637</v>
      </c>
    </row>
    <row r="351519" spans="1:1" x14ac:dyDescent="0.25">
      <c r="A351519" t="s">
        <v>638</v>
      </c>
    </row>
    <row r="351520" spans="1:1" x14ac:dyDescent="0.25">
      <c r="A351520" t="s">
        <v>639</v>
      </c>
    </row>
    <row r="351521" spans="1:1" x14ac:dyDescent="0.25">
      <c r="A351521" t="s">
        <v>640</v>
      </c>
    </row>
    <row r="351522" spans="1:1" x14ac:dyDescent="0.25">
      <c r="A351522" t="s">
        <v>641</v>
      </c>
    </row>
    <row r="351523" spans="1:1" x14ac:dyDescent="0.25">
      <c r="A351523" t="s">
        <v>642</v>
      </c>
    </row>
    <row r="351524" spans="1:1" x14ac:dyDescent="0.25">
      <c r="A351524" t="s">
        <v>643</v>
      </c>
    </row>
    <row r="351525" spans="1:1" x14ac:dyDescent="0.25">
      <c r="A351525" t="s">
        <v>644</v>
      </c>
    </row>
    <row r="351526" spans="1:1" x14ac:dyDescent="0.25">
      <c r="A351526" t="s">
        <v>645</v>
      </c>
    </row>
    <row r="351527" spans="1:1" x14ac:dyDescent="0.25">
      <c r="A351527" t="s">
        <v>646</v>
      </c>
    </row>
    <row r="351528" spans="1:1" x14ac:dyDescent="0.25">
      <c r="A351528" t="s">
        <v>647</v>
      </c>
    </row>
    <row r="351529" spans="1:1" x14ac:dyDescent="0.25">
      <c r="A351529" t="s">
        <v>648</v>
      </c>
    </row>
    <row r="351530" spans="1:1" x14ac:dyDescent="0.25">
      <c r="A351530" t="s">
        <v>649</v>
      </c>
    </row>
    <row r="351531" spans="1:1" x14ac:dyDescent="0.25">
      <c r="A351531" t="s">
        <v>650</v>
      </c>
    </row>
    <row r="351532" spans="1:1" x14ac:dyDescent="0.25">
      <c r="A351532" t="s">
        <v>651</v>
      </c>
    </row>
    <row r="351533" spans="1:1" x14ac:dyDescent="0.25">
      <c r="A351533" t="s">
        <v>652</v>
      </c>
    </row>
    <row r="351534" spans="1:1" x14ac:dyDescent="0.25">
      <c r="A351534" t="s">
        <v>653</v>
      </c>
    </row>
    <row r="351535" spans="1:1" x14ac:dyDescent="0.25">
      <c r="A351535" t="s">
        <v>654</v>
      </c>
    </row>
    <row r="351536" spans="1:1" x14ac:dyDescent="0.25">
      <c r="A351536" t="s">
        <v>655</v>
      </c>
    </row>
    <row r="351537" spans="1:1" x14ac:dyDescent="0.25">
      <c r="A351537" t="s">
        <v>656</v>
      </c>
    </row>
    <row r="351538" spans="1:1" x14ac:dyDescent="0.25">
      <c r="A351538" t="s">
        <v>657</v>
      </c>
    </row>
    <row r="351539" spans="1:1" x14ac:dyDescent="0.25">
      <c r="A351539" t="s">
        <v>658</v>
      </c>
    </row>
    <row r="351540" spans="1:1" x14ac:dyDescent="0.25">
      <c r="A351540" t="s">
        <v>659</v>
      </c>
    </row>
    <row r="351541" spans="1:1" x14ac:dyDescent="0.25">
      <c r="A351541" t="s">
        <v>660</v>
      </c>
    </row>
    <row r="351542" spans="1:1" x14ac:dyDescent="0.25">
      <c r="A351542" t="s">
        <v>661</v>
      </c>
    </row>
    <row r="351543" spans="1:1" x14ac:dyDescent="0.25">
      <c r="A351543" t="s">
        <v>662</v>
      </c>
    </row>
    <row r="351544" spans="1:1" x14ac:dyDescent="0.25">
      <c r="A351544" t="s">
        <v>663</v>
      </c>
    </row>
    <row r="351545" spans="1:1" x14ac:dyDescent="0.25">
      <c r="A351545" t="s">
        <v>664</v>
      </c>
    </row>
    <row r="351546" spans="1:1" x14ac:dyDescent="0.25">
      <c r="A351546" t="s">
        <v>665</v>
      </c>
    </row>
    <row r="351547" spans="1:1" x14ac:dyDescent="0.25">
      <c r="A351547" t="s">
        <v>666</v>
      </c>
    </row>
    <row r="351548" spans="1:1" x14ac:dyDescent="0.25">
      <c r="A351548" t="s">
        <v>667</v>
      </c>
    </row>
    <row r="351549" spans="1:1" x14ac:dyDescent="0.25">
      <c r="A351549" t="s">
        <v>668</v>
      </c>
    </row>
    <row r="351550" spans="1:1" x14ac:dyDescent="0.25">
      <c r="A351550" t="s">
        <v>669</v>
      </c>
    </row>
    <row r="351551" spans="1:1" x14ac:dyDescent="0.25">
      <c r="A351551" t="s">
        <v>670</v>
      </c>
    </row>
    <row r="351552" spans="1:1" x14ac:dyDescent="0.25">
      <c r="A351552" t="s">
        <v>671</v>
      </c>
    </row>
    <row r="351553" spans="1:1" x14ac:dyDescent="0.25">
      <c r="A351553" t="s">
        <v>672</v>
      </c>
    </row>
    <row r="351554" spans="1:1" x14ac:dyDescent="0.25">
      <c r="A351554" t="s">
        <v>673</v>
      </c>
    </row>
    <row r="351555" spans="1:1" x14ac:dyDescent="0.25">
      <c r="A351555" t="s">
        <v>674</v>
      </c>
    </row>
    <row r="351556" spans="1:1" x14ac:dyDescent="0.25">
      <c r="A351556" t="s">
        <v>675</v>
      </c>
    </row>
    <row r="351557" spans="1:1" x14ac:dyDescent="0.25">
      <c r="A351557" t="s">
        <v>676</v>
      </c>
    </row>
    <row r="351558" spans="1:1" x14ac:dyDescent="0.25">
      <c r="A351558" t="s">
        <v>677</v>
      </c>
    </row>
    <row r="351559" spans="1:1" x14ac:dyDescent="0.25">
      <c r="A351559" t="s">
        <v>678</v>
      </c>
    </row>
    <row r="351560" spans="1:1" x14ac:dyDescent="0.25">
      <c r="A351560" t="s">
        <v>679</v>
      </c>
    </row>
    <row r="351561" spans="1:1" x14ac:dyDescent="0.25">
      <c r="A351561" t="s">
        <v>680</v>
      </c>
    </row>
    <row r="351562" spans="1:1" x14ac:dyDescent="0.25">
      <c r="A351562" t="s">
        <v>681</v>
      </c>
    </row>
    <row r="351563" spans="1:1" x14ac:dyDescent="0.25">
      <c r="A351563" t="s">
        <v>682</v>
      </c>
    </row>
    <row r="351564" spans="1:1" x14ac:dyDescent="0.25">
      <c r="A351564" t="s">
        <v>683</v>
      </c>
    </row>
    <row r="351565" spans="1:1" x14ac:dyDescent="0.25">
      <c r="A351565" t="s">
        <v>684</v>
      </c>
    </row>
    <row r="351566" spans="1:1" x14ac:dyDescent="0.25">
      <c r="A351566" t="s">
        <v>685</v>
      </c>
    </row>
    <row r="351567" spans="1:1" x14ac:dyDescent="0.25">
      <c r="A351567" t="s">
        <v>686</v>
      </c>
    </row>
    <row r="351568" spans="1:1" x14ac:dyDescent="0.25">
      <c r="A351568" t="s">
        <v>687</v>
      </c>
    </row>
    <row r="351569" spans="1:1" x14ac:dyDescent="0.25">
      <c r="A351569" t="s">
        <v>688</v>
      </c>
    </row>
    <row r="351570" spans="1:1" x14ac:dyDescent="0.25">
      <c r="A351570" t="s">
        <v>689</v>
      </c>
    </row>
    <row r="351571" spans="1:1" x14ac:dyDescent="0.25">
      <c r="A351571" t="s">
        <v>690</v>
      </c>
    </row>
    <row r="351572" spans="1:1" x14ac:dyDescent="0.25">
      <c r="A351572" t="s">
        <v>691</v>
      </c>
    </row>
    <row r="351573" spans="1:1" x14ac:dyDescent="0.25">
      <c r="A351573" t="s">
        <v>692</v>
      </c>
    </row>
    <row r="351574" spans="1:1" x14ac:dyDescent="0.25">
      <c r="A351574" t="s">
        <v>693</v>
      </c>
    </row>
    <row r="351575" spans="1:1" x14ac:dyDescent="0.25">
      <c r="A351575" t="s">
        <v>694</v>
      </c>
    </row>
    <row r="351576" spans="1:1" x14ac:dyDescent="0.25">
      <c r="A351576" t="s">
        <v>695</v>
      </c>
    </row>
    <row r="351577" spans="1:1" x14ac:dyDescent="0.25">
      <c r="A351577" t="s">
        <v>696</v>
      </c>
    </row>
    <row r="351578" spans="1:1" x14ac:dyDescent="0.25">
      <c r="A351578" t="s">
        <v>697</v>
      </c>
    </row>
    <row r="351579" spans="1:1" x14ac:dyDescent="0.25">
      <c r="A351579" t="s">
        <v>698</v>
      </c>
    </row>
    <row r="351580" spans="1:1" x14ac:dyDescent="0.25">
      <c r="A351580" t="s">
        <v>699</v>
      </c>
    </row>
    <row r="351581" spans="1:1" x14ac:dyDescent="0.25">
      <c r="A351581" t="s">
        <v>700</v>
      </c>
    </row>
    <row r="351582" spans="1:1" x14ac:dyDescent="0.25">
      <c r="A351582" t="s">
        <v>701</v>
      </c>
    </row>
    <row r="351583" spans="1:1" x14ac:dyDescent="0.25">
      <c r="A351583" t="s">
        <v>702</v>
      </c>
    </row>
    <row r="351584" spans="1:1" x14ac:dyDescent="0.25">
      <c r="A351584" t="s">
        <v>703</v>
      </c>
    </row>
    <row r="351585" spans="1:1" x14ac:dyDescent="0.25">
      <c r="A351585" t="s">
        <v>704</v>
      </c>
    </row>
    <row r="351586" spans="1:1" x14ac:dyDescent="0.25">
      <c r="A351586" t="s">
        <v>705</v>
      </c>
    </row>
    <row r="351587" spans="1:1" x14ac:dyDescent="0.25">
      <c r="A351587" t="s">
        <v>706</v>
      </c>
    </row>
    <row r="351588" spans="1:1" x14ac:dyDescent="0.25">
      <c r="A351588" t="s">
        <v>707</v>
      </c>
    </row>
    <row r="351589" spans="1:1" x14ac:dyDescent="0.25">
      <c r="A351589" t="s">
        <v>708</v>
      </c>
    </row>
    <row r="351590" spans="1:1" x14ac:dyDescent="0.25">
      <c r="A351590" t="s">
        <v>709</v>
      </c>
    </row>
    <row r="351591" spans="1:1" x14ac:dyDescent="0.25">
      <c r="A351591" t="s">
        <v>710</v>
      </c>
    </row>
    <row r="351592" spans="1:1" x14ac:dyDescent="0.25">
      <c r="A351592" t="s">
        <v>711</v>
      </c>
    </row>
    <row r="351593" spans="1:1" x14ac:dyDescent="0.25">
      <c r="A351593" t="s">
        <v>712</v>
      </c>
    </row>
    <row r="351594" spans="1:1" x14ac:dyDescent="0.25">
      <c r="A351594" t="s">
        <v>713</v>
      </c>
    </row>
    <row r="351595" spans="1:1" x14ac:dyDescent="0.25">
      <c r="A351595" t="s">
        <v>714</v>
      </c>
    </row>
    <row r="351596" spans="1:1" x14ac:dyDescent="0.25">
      <c r="A351596" t="s">
        <v>715</v>
      </c>
    </row>
    <row r="351597" spans="1:1" x14ac:dyDescent="0.25">
      <c r="A351597" t="s">
        <v>716</v>
      </c>
    </row>
    <row r="351598" spans="1:1" x14ac:dyDescent="0.25">
      <c r="A351598" t="s">
        <v>717</v>
      </c>
    </row>
    <row r="351599" spans="1:1" x14ac:dyDescent="0.25">
      <c r="A351599" t="s">
        <v>718</v>
      </c>
    </row>
    <row r="351600" spans="1:1" x14ac:dyDescent="0.25">
      <c r="A351600" t="s">
        <v>719</v>
      </c>
    </row>
    <row r="351601" spans="1:1" x14ac:dyDescent="0.25">
      <c r="A351601" t="s">
        <v>720</v>
      </c>
    </row>
    <row r="351602" spans="1:1" x14ac:dyDescent="0.25">
      <c r="A351602" t="s">
        <v>721</v>
      </c>
    </row>
    <row r="351603" spans="1:1" x14ac:dyDescent="0.25">
      <c r="A351603" t="s">
        <v>722</v>
      </c>
    </row>
    <row r="351604" spans="1:1" x14ac:dyDescent="0.25">
      <c r="A351604" t="s">
        <v>723</v>
      </c>
    </row>
    <row r="351605" spans="1:1" x14ac:dyDescent="0.25">
      <c r="A351605" t="s">
        <v>724</v>
      </c>
    </row>
    <row r="351606" spans="1:1" x14ac:dyDescent="0.25">
      <c r="A351606" t="s">
        <v>725</v>
      </c>
    </row>
    <row r="351607" spans="1:1" x14ac:dyDescent="0.25">
      <c r="A351607" t="s">
        <v>726</v>
      </c>
    </row>
    <row r="351608" spans="1:1" x14ac:dyDescent="0.25">
      <c r="A351608" t="s">
        <v>727</v>
      </c>
    </row>
    <row r="351609" spans="1:1" x14ac:dyDescent="0.25">
      <c r="A351609" t="s">
        <v>728</v>
      </c>
    </row>
    <row r="351610" spans="1:1" x14ac:dyDescent="0.25">
      <c r="A351610" t="s">
        <v>729</v>
      </c>
    </row>
    <row r="351611" spans="1:1" x14ac:dyDescent="0.25">
      <c r="A351611" t="s">
        <v>730</v>
      </c>
    </row>
    <row r="351612" spans="1:1" x14ac:dyDescent="0.25">
      <c r="A351612" t="s">
        <v>731</v>
      </c>
    </row>
    <row r="351613" spans="1:1" x14ac:dyDescent="0.25">
      <c r="A351613" t="s">
        <v>732</v>
      </c>
    </row>
    <row r="351614" spans="1:1" x14ac:dyDescent="0.25">
      <c r="A351614" t="s">
        <v>733</v>
      </c>
    </row>
    <row r="351615" spans="1:1" x14ac:dyDescent="0.25">
      <c r="A351615" t="s">
        <v>734</v>
      </c>
    </row>
    <row r="351616" spans="1:1" x14ac:dyDescent="0.25">
      <c r="A351616" t="s">
        <v>735</v>
      </c>
    </row>
    <row r="351617" spans="1:1" x14ac:dyDescent="0.25">
      <c r="A351617" t="s">
        <v>736</v>
      </c>
    </row>
    <row r="351618" spans="1:1" x14ac:dyDescent="0.25">
      <c r="A351618" t="s">
        <v>737</v>
      </c>
    </row>
    <row r="351619" spans="1:1" x14ac:dyDescent="0.25">
      <c r="A351619" t="s">
        <v>738</v>
      </c>
    </row>
    <row r="351620" spans="1:1" x14ac:dyDescent="0.25">
      <c r="A351620" t="s">
        <v>739</v>
      </c>
    </row>
    <row r="351621" spans="1:1" x14ac:dyDescent="0.25">
      <c r="A351621" t="s">
        <v>740</v>
      </c>
    </row>
    <row r="351622" spans="1:1" x14ac:dyDescent="0.25">
      <c r="A351622" t="s">
        <v>741</v>
      </c>
    </row>
    <row r="351623" spans="1:1" x14ac:dyDescent="0.25">
      <c r="A351623" t="s">
        <v>742</v>
      </c>
    </row>
    <row r="351624" spans="1:1" x14ac:dyDescent="0.25">
      <c r="A351624" t="s">
        <v>743</v>
      </c>
    </row>
    <row r="351625" spans="1:1" x14ac:dyDescent="0.25">
      <c r="A351625" t="s">
        <v>744</v>
      </c>
    </row>
    <row r="351626" spans="1:1" x14ac:dyDescent="0.25">
      <c r="A351626" t="s">
        <v>745</v>
      </c>
    </row>
    <row r="351627" spans="1:1" x14ac:dyDescent="0.25">
      <c r="A351627" t="s">
        <v>746</v>
      </c>
    </row>
    <row r="351628" spans="1:1" x14ac:dyDescent="0.25">
      <c r="A351628" t="s">
        <v>747</v>
      </c>
    </row>
    <row r="351629" spans="1:1" x14ac:dyDescent="0.25">
      <c r="A351629" t="s">
        <v>748</v>
      </c>
    </row>
    <row r="351630" spans="1:1" x14ac:dyDescent="0.25">
      <c r="A351630" t="s">
        <v>749</v>
      </c>
    </row>
    <row r="351631" spans="1:1" x14ac:dyDescent="0.25">
      <c r="A351631" t="s">
        <v>750</v>
      </c>
    </row>
    <row r="351632" spans="1:1" x14ac:dyDescent="0.25">
      <c r="A351632" t="s">
        <v>751</v>
      </c>
    </row>
    <row r="351633" spans="1:1" x14ac:dyDescent="0.25">
      <c r="A351633" t="s">
        <v>752</v>
      </c>
    </row>
    <row r="351634" spans="1:1" x14ac:dyDescent="0.25">
      <c r="A351634" t="s">
        <v>753</v>
      </c>
    </row>
    <row r="351635" spans="1:1" x14ac:dyDescent="0.25">
      <c r="A351635" t="s">
        <v>754</v>
      </c>
    </row>
    <row r="351636" spans="1:1" x14ac:dyDescent="0.25">
      <c r="A351636" t="s">
        <v>755</v>
      </c>
    </row>
    <row r="351637" spans="1:1" x14ac:dyDescent="0.25">
      <c r="A351637" t="s">
        <v>756</v>
      </c>
    </row>
    <row r="351638" spans="1:1" x14ac:dyDescent="0.25">
      <c r="A351638" t="s">
        <v>757</v>
      </c>
    </row>
    <row r="351639" spans="1:1" x14ac:dyDescent="0.25">
      <c r="A351639" t="s">
        <v>758</v>
      </c>
    </row>
    <row r="351640" spans="1:1" x14ac:dyDescent="0.25">
      <c r="A351640" t="s">
        <v>759</v>
      </c>
    </row>
    <row r="351641" spans="1:1" x14ac:dyDescent="0.25">
      <c r="A351641" t="s">
        <v>760</v>
      </c>
    </row>
    <row r="351642" spans="1:1" x14ac:dyDescent="0.25">
      <c r="A351642" t="s">
        <v>761</v>
      </c>
    </row>
    <row r="351643" spans="1:1" x14ac:dyDescent="0.25">
      <c r="A351643" t="s">
        <v>762</v>
      </c>
    </row>
    <row r="351644" spans="1:1" x14ac:dyDescent="0.25">
      <c r="A351644" t="s">
        <v>763</v>
      </c>
    </row>
    <row r="351645" spans="1:1" x14ac:dyDescent="0.25">
      <c r="A351645" t="s">
        <v>764</v>
      </c>
    </row>
    <row r="351646" spans="1:1" x14ac:dyDescent="0.25">
      <c r="A351646" t="s">
        <v>765</v>
      </c>
    </row>
    <row r="351647" spans="1:1" x14ac:dyDescent="0.25">
      <c r="A351647" t="s">
        <v>766</v>
      </c>
    </row>
    <row r="351648" spans="1:1" x14ac:dyDescent="0.25">
      <c r="A351648" t="s">
        <v>767</v>
      </c>
    </row>
    <row r="351649" spans="1:1" x14ac:dyDescent="0.25">
      <c r="A351649" t="s">
        <v>768</v>
      </c>
    </row>
    <row r="351650" spans="1:1" x14ac:dyDescent="0.25">
      <c r="A351650" t="s">
        <v>769</v>
      </c>
    </row>
    <row r="351651" spans="1:1" x14ac:dyDescent="0.25">
      <c r="A351651" t="s">
        <v>770</v>
      </c>
    </row>
    <row r="351652" spans="1:1" x14ac:dyDescent="0.25">
      <c r="A351652" t="s">
        <v>771</v>
      </c>
    </row>
    <row r="351653" spans="1:1" x14ac:dyDescent="0.25">
      <c r="A351653" t="s">
        <v>772</v>
      </c>
    </row>
    <row r="351654" spans="1:1" x14ac:dyDescent="0.25">
      <c r="A351654" t="s">
        <v>773</v>
      </c>
    </row>
    <row r="351655" spans="1:1" x14ac:dyDescent="0.25">
      <c r="A351655" t="s">
        <v>774</v>
      </c>
    </row>
    <row r="351656" spans="1:1" x14ac:dyDescent="0.25">
      <c r="A351656" t="s">
        <v>775</v>
      </c>
    </row>
    <row r="351657" spans="1:1" x14ac:dyDescent="0.25">
      <c r="A351657" t="s">
        <v>776</v>
      </c>
    </row>
    <row r="351658" spans="1:1" x14ac:dyDescent="0.25">
      <c r="A351658" t="s">
        <v>777</v>
      </c>
    </row>
    <row r="351659" spans="1:1" x14ac:dyDescent="0.25">
      <c r="A351659" t="s">
        <v>778</v>
      </c>
    </row>
    <row r="351660" spans="1:1" x14ac:dyDescent="0.25">
      <c r="A351660" t="s">
        <v>779</v>
      </c>
    </row>
    <row r="351661" spans="1:1" x14ac:dyDescent="0.25">
      <c r="A351661" t="s">
        <v>780</v>
      </c>
    </row>
    <row r="351662" spans="1:1" x14ac:dyDescent="0.25">
      <c r="A351662" t="s">
        <v>781</v>
      </c>
    </row>
    <row r="351663" spans="1:1" x14ac:dyDescent="0.25">
      <c r="A351663" t="s">
        <v>782</v>
      </c>
    </row>
    <row r="351664" spans="1:1" x14ac:dyDescent="0.25">
      <c r="A351664" t="s">
        <v>783</v>
      </c>
    </row>
    <row r="351665" spans="1:1" x14ac:dyDescent="0.25">
      <c r="A351665" t="s">
        <v>784</v>
      </c>
    </row>
    <row r="351666" spans="1:1" x14ac:dyDescent="0.25">
      <c r="A351666" t="s">
        <v>785</v>
      </c>
    </row>
    <row r="351667" spans="1:1" x14ac:dyDescent="0.25">
      <c r="A351667" t="s">
        <v>786</v>
      </c>
    </row>
    <row r="351668" spans="1:1" x14ac:dyDescent="0.25">
      <c r="A351668" t="s">
        <v>787</v>
      </c>
    </row>
    <row r="351669" spans="1:1" x14ac:dyDescent="0.25">
      <c r="A351669" t="s">
        <v>788</v>
      </c>
    </row>
    <row r="351670" spans="1:1" x14ac:dyDescent="0.25">
      <c r="A351670" t="s">
        <v>789</v>
      </c>
    </row>
    <row r="351671" spans="1:1" x14ac:dyDescent="0.25">
      <c r="A351671" t="s">
        <v>790</v>
      </c>
    </row>
    <row r="351672" spans="1:1" x14ac:dyDescent="0.25">
      <c r="A351672" t="s">
        <v>791</v>
      </c>
    </row>
    <row r="351673" spans="1:1" x14ac:dyDescent="0.25">
      <c r="A351673" t="s">
        <v>792</v>
      </c>
    </row>
    <row r="351674" spans="1:1" x14ac:dyDescent="0.25">
      <c r="A351674" t="s">
        <v>793</v>
      </c>
    </row>
    <row r="351675" spans="1:1" x14ac:dyDescent="0.25">
      <c r="A351675" t="s">
        <v>794</v>
      </c>
    </row>
    <row r="351676" spans="1:1" x14ac:dyDescent="0.25">
      <c r="A351676" t="s">
        <v>795</v>
      </c>
    </row>
    <row r="351677" spans="1:1" x14ac:dyDescent="0.25">
      <c r="A351677" t="s">
        <v>796</v>
      </c>
    </row>
    <row r="351678" spans="1:1" x14ac:dyDescent="0.25">
      <c r="A351678" t="s">
        <v>797</v>
      </c>
    </row>
    <row r="351679" spans="1:1" x14ac:dyDescent="0.25">
      <c r="A351679" t="s">
        <v>798</v>
      </c>
    </row>
    <row r="351680" spans="1:1" x14ac:dyDescent="0.25">
      <c r="A351680" t="s">
        <v>799</v>
      </c>
    </row>
    <row r="351681" spans="1:1" x14ac:dyDescent="0.25">
      <c r="A351681" t="s">
        <v>800</v>
      </c>
    </row>
    <row r="351682" spans="1:1" x14ac:dyDescent="0.25">
      <c r="A351682" t="s">
        <v>801</v>
      </c>
    </row>
    <row r="351683" spans="1:1" x14ac:dyDescent="0.25">
      <c r="A351683" t="s">
        <v>802</v>
      </c>
    </row>
    <row r="351684" spans="1:1" x14ac:dyDescent="0.25">
      <c r="A351684" t="s">
        <v>803</v>
      </c>
    </row>
    <row r="351685" spans="1:1" x14ac:dyDescent="0.25">
      <c r="A351685" t="s">
        <v>804</v>
      </c>
    </row>
    <row r="351686" spans="1:1" x14ac:dyDescent="0.25">
      <c r="A351686" t="s">
        <v>805</v>
      </c>
    </row>
    <row r="351687" spans="1:1" x14ac:dyDescent="0.25">
      <c r="A351687" t="s">
        <v>806</v>
      </c>
    </row>
    <row r="351688" spans="1:1" x14ac:dyDescent="0.25">
      <c r="A351688" t="s">
        <v>807</v>
      </c>
    </row>
    <row r="351689" spans="1:1" x14ac:dyDescent="0.25">
      <c r="A351689" t="s">
        <v>808</v>
      </c>
    </row>
    <row r="351690" spans="1:1" x14ac:dyDescent="0.25">
      <c r="A351690" t="s">
        <v>809</v>
      </c>
    </row>
    <row r="351691" spans="1:1" x14ac:dyDescent="0.25">
      <c r="A351691" t="s">
        <v>810</v>
      </c>
    </row>
    <row r="351692" spans="1:1" x14ac:dyDescent="0.25">
      <c r="A351692" t="s">
        <v>811</v>
      </c>
    </row>
    <row r="351693" spans="1:1" x14ac:dyDescent="0.25">
      <c r="A351693" t="s">
        <v>812</v>
      </c>
    </row>
    <row r="351694" spans="1:1" x14ac:dyDescent="0.25">
      <c r="A351694" t="s">
        <v>813</v>
      </c>
    </row>
    <row r="351695" spans="1:1" x14ac:dyDescent="0.25">
      <c r="A351695" t="s">
        <v>814</v>
      </c>
    </row>
    <row r="351696" spans="1:1" x14ac:dyDescent="0.25">
      <c r="A351696" t="s">
        <v>815</v>
      </c>
    </row>
    <row r="351697" spans="1:1" x14ac:dyDescent="0.25">
      <c r="A351697" t="s">
        <v>816</v>
      </c>
    </row>
    <row r="351698" spans="1:1" x14ac:dyDescent="0.25">
      <c r="A351698" t="s">
        <v>817</v>
      </c>
    </row>
    <row r="351699" spans="1:1" x14ac:dyDescent="0.25">
      <c r="A351699" t="s">
        <v>818</v>
      </c>
    </row>
    <row r="351700" spans="1:1" x14ac:dyDescent="0.25">
      <c r="A351700" t="s">
        <v>819</v>
      </c>
    </row>
    <row r="351701" spans="1:1" x14ac:dyDescent="0.25">
      <c r="A351701" t="s">
        <v>820</v>
      </c>
    </row>
    <row r="351702" spans="1:1" x14ac:dyDescent="0.25">
      <c r="A351702" t="s">
        <v>821</v>
      </c>
    </row>
    <row r="351703" spans="1:1" x14ac:dyDescent="0.25">
      <c r="A351703" t="s">
        <v>822</v>
      </c>
    </row>
    <row r="351704" spans="1:1" x14ac:dyDescent="0.25">
      <c r="A351704" t="s">
        <v>823</v>
      </c>
    </row>
    <row r="351705" spans="1:1" x14ac:dyDescent="0.25">
      <c r="A351705" t="s">
        <v>824</v>
      </c>
    </row>
    <row r="351706" spans="1:1" x14ac:dyDescent="0.25">
      <c r="A351706" t="s">
        <v>825</v>
      </c>
    </row>
    <row r="351707" spans="1:1" x14ac:dyDescent="0.25">
      <c r="A351707" t="s">
        <v>826</v>
      </c>
    </row>
    <row r="351708" spans="1:1" x14ac:dyDescent="0.25">
      <c r="A351708" t="s">
        <v>827</v>
      </c>
    </row>
    <row r="351709" spans="1:1" x14ac:dyDescent="0.25">
      <c r="A351709" t="s">
        <v>828</v>
      </c>
    </row>
    <row r="351710" spans="1:1" x14ac:dyDescent="0.25">
      <c r="A351710" t="s">
        <v>829</v>
      </c>
    </row>
    <row r="351711" spans="1:1" x14ac:dyDescent="0.25">
      <c r="A351711" t="s">
        <v>830</v>
      </c>
    </row>
    <row r="351712" spans="1:1" x14ac:dyDescent="0.25">
      <c r="A351712" t="s">
        <v>831</v>
      </c>
    </row>
    <row r="351713" spans="1:1" x14ac:dyDescent="0.25">
      <c r="A351713" t="s">
        <v>832</v>
      </c>
    </row>
    <row r="351714" spans="1:1" x14ac:dyDescent="0.25">
      <c r="A351714" t="s">
        <v>833</v>
      </c>
    </row>
    <row r="351715" spans="1:1" x14ac:dyDescent="0.25">
      <c r="A351715" t="s">
        <v>834</v>
      </c>
    </row>
    <row r="351716" spans="1:1" x14ac:dyDescent="0.25">
      <c r="A351716" t="s">
        <v>835</v>
      </c>
    </row>
    <row r="351717" spans="1:1" x14ac:dyDescent="0.25">
      <c r="A351717" t="s">
        <v>836</v>
      </c>
    </row>
    <row r="351718" spans="1:1" x14ac:dyDescent="0.25">
      <c r="A351718" t="s">
        <v>837</v>
      </c>
    </row>
    <row r="351719" spans="1:1" x14ac:dyDescent="0.25">
      <c r="A351719" t="s">
        <v>838</v>
      </c>
    </row>
    <row r="351720" spans="1:1" x14ac:dyDescent="0.25">
      <c r="A351720" t="s">
        <v>839</v>
      </c>
    </row>
    <row r="351721" spans="1:1" x14ac:dyDescent="0.25">
      <c r="A351721" t="s">
        <v>840</v>
      </c>
    </row>
    <row r="351722" spans="1:1" x14ac:dyDescent="0.25">
      <c r="A351722" t="s">
        <v>841</v>
      </c>
    </row>
    <row r="351723" spans="1:1" x14ac:dyDescent="0.25">
      <c r="A351723" t="s">
        <v>842</v>
      </c>
    </row>
    <row r="351724" spans="1:1" x14ac:dyDescent="0.25">
      <c r="A351724" t="s">
        <v>843</v>
      </c>
    </row>
    <row r="351725" spans="1:1" x14ac:dyDescent="0.25">
      <c r="A351725" t="s">
        <v>844</v>
      </c>
    </row>
    <row r="351726" spans="1:1" x14ac:dyDescent="0.25">
      <c r="A351726" t="s">
        <v>845</v>
      </c>
    </row>
    <row r="351727" spans="1:1" x14ac:dyDescent="0.25">
      <c r="A351727" t="s">
        <v>846</v>
      </c>
    </row>
    <row r="351728" spans="1:1" x14ac:dyDescent="0.25">
      <c r="A351728" t="s">
        <v>847</v>
      </c>
    </row>
    <row r="351729" spans="1:1" x14ac:dyDescent="0.25">
      <c r="A351729" t="s">
        <v>848</v>
      </c>
    </row>
    <row r="351730" spans="1:1" x14ac:dyDescent="0.25">
      <c r="A351730" t="s">
        <v>849</v>
      </c>
    </row>
    <row r="351731" spans="1:1" x14ac:dyDescent="0.25">
      <c r="A351731" t="s">
        <v>850</v>
      </c>
    </row>
    <row r="351732" spans="1:1" x14ac:dyDescent="0.25">
      <c r="A351732" t="s">
        <v>851</v>
      </c>
    </row>
    <row r="351733" spans="1:1" x14ac:dyDescent="0.25">
      <c r="A351733" t="s">
        <v>852</v>
      </c>
    </row>
    <row r="351734" spans="1:1" x14ac:dyDescent="0.25">
      <c r="A351734" t="s">
        <v>853</v>
      </c>
    </row>
    <row r="351735" spans="1:1" x14ac:dyDescent="0.25">
      <c r="A351735" t="s">
        <v>854</v>
      </c>
    </row>
    <row r="351736" spans="1:1" x14ac:dyDescent="0.25">
      <c r="A351736" t="s">
        <v>855</v>
      </c>
    </row>
    <row r="351737" spans="1:1" x14ac:dyDescent="0.25">
      <c r="A351737" t="s">
        <v>856</v>
      </c>
    </row>
    <row r="351738" spans="1:1" x14ac:dyDescent="0.25">
      <c r="A351738" t="s">
        <v>857</v>
      </c>
    </row>
    <row r="351739" spans="1:1" x14ac:dyDescent="0.25">
      <c r="A351739" t="s">
        <v>858</v>
      </c>
    </row>
    <row r="351740" spans="1:1" x14ac:dyDescent="0.25">
      <c r="A351740" t="s">
        <v>859</v>
      </c>
    </row>
    <row r="351741" spans="1:1" x14ac:dyDescent="0.25">
      <c r="A351741" t="s">
        <v>860</v>
      </c>
    </row>
    <row r="351742" spans="1:1" x14ac:dyDescent="0.25">
      <c r="A351742" t="s">
        <v>861</v>
      </c>
    </row>
    <row r="351743" spans="1:1" x14ac:dyDescent="0.25">
      <c r="A351743" t="s">
        <v>862</v>
      </c>
    </row>
    <row r="351744" spans="1:1" x14ac:dyDescent="0.25">
      <c r="A351744" t="s">
        <v>863</v>
      </c>
    </row>
    <row r="351745" spans="1:1" x14ac:dyDescent="0.25">
      <c r="A351745" t="s">
        <v>864</v>
      </c>
    </row>
    <row r="351746" spans="1:1" x14ac:dyDescent="0.25">
      <c r="A351746" t="s">
        <v>865</v>
      </c>
    </row>
    <row r="351747" spans="1:1" x14ac:dyDescent="0.25">
      <c r="A351747" t="s">
        <v>866</v>
      </c>
    </row>
    <row r="351748" spans="1:1" x14ac:dyDescent="0.25">
      <c r="A351748" t="s">
        <v>867</v>
      </c>
    </row>
    <row r="351749" spans="1:1" x14ac:dyDescent="0.25">
      <c r="A351749" t="s">
        <v>868</v>
      </c>
    </row>
    <row r="351750" spans="1:1" x14ac:dyDescent="0.25">
      <c r="A351750" t="s">
        <v>869</v>
      </c>
    </row>
    <row r="351751" spans="1:1" x14ac:dyDescent="0.25">
      <c r="A351751" t="s">
        <v>870</v>
      </c>
    </row>
    <row r="351752" spans="1:1" x14ac:dyDescent="0.25">
      <c r="A351752" t="s">
        <v>871</v>
      </c>
    </row>
    <row r="351753" spans="1:1" x14ac:dyDescent="0.25">
      <c r="A351753" t="s">
        <v>872</v>
      </c>
    </row>
    <row r="351754" spans="1:1" x14ac:dyDescent="0.25">
      <c r="A351754" t="s">
        <v>873</v>
      </c>
    </row>
    <row r="351755" spans="1:1" x14ac:dyDescent="0.25">
      <c r="A351755" t="s">
        <v>874</v>
      </c>
    </row>
    <row r="351756" spans="1:1" x14ac:dyDescent="0.25">
      <c r="A351756" t="s">
        <v>875</v>
      </c>
    </row>
    <row r="351757" spans="1:1" x14ac:dyDescent="0.25">
      <c r="A351757" t="s">
        <v>876</v>
      </c>
    </row>
    <row r="351758" spans="1:1" x14ac:dyDescent="0.25">
      <c r="A351758" t="s">
        <v>877</v>
      </c>
    </row>
    <row r="351759" spans="1:1" x14ac:dyDescent="0.25">
      <c r="A351759" t="s">
        <v>878</v>
      </c>
    </row>
    <row r="351760" spans="1:1" x14ac:dyDescent="0.25">
      <c r="A351760" t="s">
        <v>879</v>
      </c>
    </row>
    <row r="351761" spans="1:1" x14ac:dyDescent="0.25">
      <c r="A351761" t="s">
        <v>880</v>
      </c>
    </row>
    <row r="351762" spans="1:1" x14ac:dyDescent="0.25">
      <c r="A351762" t="s">
        <v>881</v>
      </c>
    </row>
    <row r="351763" spans="1:1" x14ac:dyDescent="0.25">
      <c r="A351763" t="s">
        <v>882</v>
      </c>
    </row>
    <row r="351764" spans="1:1" x14ac:dyDescent="0.25">
      <c r="A351764" t="s">
        <v>883</v>
      </c>
    </row>
    <row r="351765" spans="1:1" x14ac:dyDescent="0.25">
      <c r="A351765" t="s">
        <v>884</v>
      </c>
    </row>
    <row r="351766" spans="1:1" x14ac:dyDescent="0.25">
      <c r="A351766" t="s">
        <v>885</v>
      </c>
    </row>
    <row r="351767" spans="1:1" x14ac:dyDescent="0.25">
      <c r="A351767" t="s">
        <v>886</v>
      </c>
    </row>
    <row r="351768" spans="1:1" x14ac:dyDescent="0.25">
      <c r="A351768" t="s">
        <v>887</v>
      </c>
    </row>
    <row r="351769" spans="1:1" x14ac:dyDescent="0.25">
      <c r="A351769" t="s">
        <v>888</v>
      </c>
    </row>
    <row r="351770" spans="1:1" x14ac:dyDescent="0.25">
      <c r="A351770" t="s">
        <v>889</v>
      </c>
    </row>
    <row r="351771" spans="1:1" x14ac:dyDescent="0.25">
      <c r="A351771" t="s">
        <v>890</v>
      </c>
    </row>
    <row r="351772" spans="1:1" x14ac:dyDescent="0.25">
      <c r="A351772" t="s">
        <v>891</v>
      </c>
    </row>
    <row r="351773" spans="1:1" x14ac:dyDescent="0.25">
      <c r="A351773" t="s">
        <v>892</v>
      </c>
    </row>
    <row r="351774" spans="1:1" x14ac:dyDescent="0.25">
      <c r="A351774" t="s">
        <v>893</v>
      </c>
    </row>
    <row r="351775" spans="1:1" x14ac:dyDescent="0.25">
      <c r="A351775" t="s">
        <v>894</v>
      </c>
    </row>
    <row r="351776" spans="1:1" x14ac:dyDescent="0.25">
      <c r="A351776" t="s">
        <v>895</v>
      </c>
    </row>
    <row r="351777" spans="1:1" x14ac:dyDescent="0.25">
      <c r="A351777" t="s">
        <v>896</v>
      </c>
    </row>
    <row r="351778" spans="1:1" x14ac:dyDescent="0.25">
      <c r="A351778" t="s">
        <v>897</v>
      </c>
    </row>
    <row r="351779" spans="1:1" x14ac:dyDescent="0.25">
      <c r="A351779" t="s">
        <v>898</v>
      </c>
    </row>
    <row r="351780" spans="1:1" x14ac:dyDescent="0.25">
      <c r="A351780" t="s">
        <v>899</v>
      </c>
    </row>
    <row r="351781" spans="1:1" x14ac:dyDescent="0.25">
      <c r="A351781" t="s">
        <v>900</v>
      </c>
    </row>
    <row r="351782" spans="1:1" x14ac:dyDescent="0.25">
      <c r="A351782" t="s">
        <v>901</v>
      </c>
    </row>
    <row r="351783" spans="1:1" x14ac:dyDescent="0.25">
      <c r="A351783" t="s">
        <v>902</v>
      </c>
    </row>
    <row r="351784" spans="1:1" x14ac:dyDescent="0.25">
      <c r="A351784" t="s">
        <v>903</v>
      </c>
    </row>
    <row r="351785" spans="1:1" x14ac:dyDescent="0.25">
      <c r="A351785" t="s">
        <v>904</v>
      </c>
    </row>
    <row r="351786" spans="1:1" x14ac:dyDescent="0.25">
      <c r="A351786" t="s">
        <v>905</v>
      </c>
    </row>
    <row r="351787" spans="1:1" x14ac:dyDescent="0.25">
      <c r="A351787" t="s">
        <v>906</v>
      </c>
    </row>
    <row r="351788" spans="1:1" x14ac:dyDescent="0.25">
      <c r="A351788" t="s">
        <v>907</v>
      </c>
    </row>
    <row r="351789" spans="1:1" x14ac:dyDescent="0.25">
      <c r="A351789" t="s">
        <v>908</v>
      </c>
    </row>
    <row r="351790" spans="1:1" x14ac:dyDescent="0.25">
      <c r="A351790" t="s">
        <v>909</v>
      </c>
    </row>
    <row r="351791" spans="1:1" x14ac:dyDescent="0.25">
      <c r="A351791" t="s">
        <v>910</v>
      </c>
    </row>
    <row r="351792" spans="1:1" x14ac:dyDescent="0.25">
      <c r="A351792" t="s">
        <v>911</v>
      </c>
    </row>
    <row r="351793" spans="1:1" x14ac:dyDescent="0.25">
      <c r="A351793" t="s">
        <v>912</v>
      </c>
    </row>
    <row r="351794" spans="1:1" x14ac:dyDescent="0.25">
      <c r="A351794" t="s">
        <v>913</v>
      </c>
    </row>
    <row r="351795" spans="1:1" x14ac:dyDescent="0.25">
      <c r="A351795" t="s">
        <v>914</v>
      </c>
    </row>
    <row r="351796" spans="1:1" x14ac:dyDescent="0.25">
      <c r="A351796" t="s">
        <v>915</v>
      </c>
    </row>
    <row r="351797" spans="1:1" x14ac:dyDescent="0.25">
      <c r="A351797" t="s">
        <v>916</v>
      </c>
    </row>
    <row r="351798" spans="1:1" x14ac:dyDescent="0.25">
      <c r="A351798" t="s">
        <v>917</v>
      </c>
    </row>
    <row r="351799" spans="1:1" x14ac:dyDescent="0.25">
      <c r="A351799" t="s">
        <v>918</v>
      </c>
    </row>
    <row r="351800" spans="1:1" x14ac:dyDescent="0.25">
      <c r="A351800" t="s">
        <v>919</v>
      </c>
    </row>
    <row r="351801" spans="1:1" x14ac:dyDescent="0.25">
      <c r="A351801" t="s">
        <v>920</v>
      </c>
    </row>
    <row r="351802" spans="1:1" x14ac:dyDescent="0.25">
      <c r="A351802" t="s">
        <v>921</v>
      </c>
    </row>
    <row r="351803" spans="1:1" x14ac:dyDescent="0.25">
      <c r="A351803" t="s">
        <v>922</v>
      </c>
    </row>
    <row r="351804" spans="1:1" x14ac:dyDescent="0.25">
      <c r="A351804" t="s">
        <v>923</v>
      </c>
    </row>
    <row r="351805" spans="1:1" x14ac:dyDescent="0.25">
      <c r="A351805" t="s">
        <v>924</v>
      </c>
    </row>
    <row r="351806" spans="1:1" x14ac:dyDescent="0.25">
      <c r="A351806" t="s">
        <v>925</v>
      </c>
    </row>
    <row r="351807" spans="1:1" x14ac:dyDescent="0.25">
      <c r="A351807" t="s">
        <v>926</v>
      </c>
    </row>
    <row r="351808" spans="1:1" x14ac:dyDescent="0.25">
      <c r="A351808" t="s">
        <v>927</v>
      </c>
    </row>
    <row r="351809" spans="1:1" x14ac:dyDescent="0.25">
      <c r="A351809" t="s">
        <v>928</v>
      </c>
    </row>
    <row r="351810" spans="1:1" x14ac:dyDescent="0.25">
      <c r="A351810" t="s">
        <v>929</v>
      </c>
    </row>
    <row r="351811" spans="1:1" x14ac:dyDescent="0.25">
      <c r="A351811" t="s">
        <v>930</v>
      </c>
    </row>
    <row r="351812" spans="1:1" x14ac:dyDescent="0.25">
      <c r="A351812" t="s">
        <v>931</v>
      </c>
    </row>
    <row r="351813" spans="1:1" x14ac:dyDescent="0.25">
      <c r="A351813" t="s">
        <v>932</v>
      </c>
    </row>
    <row r="351814" spans="1:1" x14ac:dyDescent="0.25">
      <c r="A351814" t="s">
        <v>933</v>
      </c>
    </row>
    <row r="351815" spans="1:1" x14ac:dyDescent="0.25">
      <c r="A351815" t="s">
        <v>934</v>
      </c>
    </row>
    <row r="351816" spans="1:1" x14ac:dyDescent="0.25">
      <c r="A351816" t="s">
        <v>935</v>
      </c>
    </row>
    <row r="351817" spans="1:1" x14ac:dyDescent="0.25">
      <c r="A351817" t="s">
        <v>936</v>
      </c>
    </row>
    <row r="351818" spans="1:1" x14ac:dyDescent="0.25">
      <c r="A351818" t="s">
        <v>937</v>
      </c>
    </row>
    <row r="351819" spans="1:1" x14ac:dyDescent="0.25">
      <c r="A351819" t="s">
        <v>938</v>
      </c>
    </row>
    <row r="351820" spans="1:1" x14ac:dyDescent="0.25">
      <c r="A351820" t="s">
        <v>939</v>
      </c>
    </row>
    <row r="351821" spans="1:1" x14ac:dyDescent="0.25">
      <c r="A351821" t="s">
        <v>940</v>
      </c>
    </row>
    <row r="351822" spans="1:1" x14ac:dyDescent="0.25">
      <c r="A351822" t="s">
        <v>941</v>
      </c>
    </row>
    <row r="351823" spans="1:1" x14ac:dyDescent="0.25">
      <c r="A351823" t="s">
        <v>942</v>
      </c>
    </row>
    <row r="351824" spans="1:1" x14ac:dyDescent="0.25">
      <c r="A351824" t="s">
        <v>943</v>
      </c>
    </row>
    <row r="351825" spans="1:1" x14ac:dyDescent="0.25">
      <c r="A351825" t="s">
        <v>944</v>
      </c>
    </row>
    <row r="351826" spans="1:1" x14ac:dyDescent="0.25">
      <c r="A351826" t="s">
        <v>945</v>
      </c>
    </row>
    <row r="351827" spans="1:1" x14ac:dyDescent="0.25">
      <c r="A351827" t="s">
        <v>946</v>
      </c>
    </row>
    <row r="351828" spans="1:1" x14ac:dyDescent="0.25">
      <c r="A351828" t="s">
        <v>947</v>
      </c>
    </row>
    <row r="351829" spans="1:1" x14ac:dyDescent="0.25">
      <c r="A351829" t="s">
        <v>948</v>
      </c>
    </row>
    <row r="351830" spans="1:1" x14ac:dyDescent="0.25">
      <c r="A351830" t="s">
        <v>949</v>
      </c>
    </row>
    <row r="351831" spans="1:1" x14ac:dyDescent="0.25">
      <c r="A351831" t="s">
        <v>950</v>
      </c>
    </row>
    <row r="351832" spans="1:1" x14ac:dyDescent="0.25">
      <c r="A351832" t="s">
        <v>951</v>
      </c>
    </row>
    <row r="351833" spans="1:1" x14ac:dyDescent="0.25">
      <c r="A351833" t="s">
        <v>952</v>
      </c>
    </row>
    <row r="351834" spans="1:1" x14ac:dyDescent="0.25">
      <c r="A351834" t="s">
        <v>953</v>
      </c>
    </row>
    <row r="351835" spans="1:1" x14ac:dyDescent="0.25">
      <c r="A351835" t="s">
        <v>954</v>
      </c>
    </row>
    <row r="351836" spans="1:1" x14ac:dyDescent="0.25">
      <c r="A351836" t="s">
        <v>955</v>
      </c>
    </row>
    <row r="351837" spans="1:1" x14ac:dyDescent="0.25">
      <c r="A351837" t="s">
        <v>956</v>
      </c>
    </row>
    <row r="351838" spans="1:1" x14ac:dyDescent="0.25">
      <c r="A351838" t="s">
        <v>957</v>
      </c>
    </row>
    <row r="351839" spans="1:1" x14ac:dyDescent="0.25">
      <c r="A351839" t="s">
        <v>958</v>
      </c>
    </row>
    <row r="351840" spans="1:1" x14ac:dyDescent="0.25">
      <c r="A351840" t="s">
        <v>959</v>
      </c>
    </row>
    <row r="351841" spans="1:1" x14ac:dyDescent="0.25">
      <c r="A351841" t="s">
        <v>960</v>
      </c>
    </row>
    <row r="351842" spans="1:1" x14ac:dyDescent="0.25">
      <c r="A351842" t="s">
        <v>961</v>
      </c>
    </row>
    <row r="351843" spans="1:1" x14ac:dyDescent="0.25">
      <c r="A351843" t="s">
        <v>962</v>
      </c>
    </row>
    <row r="351844" spans="1:1" x14ac:dyDescent="0.25">
      <c r="A351844" t="s">
        <v>963</v>
      </c>
    </row>
    <row r="351845" spans="1:1" x14ac:dyDescent="0.25">
      <c r="A351845" t="s">
        <v>964</v>
      </c>
    </row>
    <row r="351846" spans="1:1" x14ac:dyDescent="0.25">
      <c r="A351846" t="s">
        <v>965</v>
      </c>
    </row>
    <row r="351847" spans="1:1" x14ac:dyDescent="0.25">
      <c r="A351847" t="s">
        <v>966</v>
      </c>
    </row>
    <row r="351848" spans="1:1" x14ac:dyDescent="0.25">
      <c r="A351848" t="s">
        <v>967</v>
      </c>
    </row>
    <row r="351849" spans="1:1" x14ac:dyDescent="0.25">
      <c r="A351849" t="s">
        <v>968</v>
      </c>
    </row>
    <row r="351850" spans="1:1" x14ac:dyDescent="0.25">
      <c r="A351850" t="s">
        <v>969</v>
      </c>
    </row>
    <row r="351851" spans="1:1" x14ac:dyDescent="0.25">
      <c r="A351851" t="s">
        <v>970</v>
      </c>
    </row>
    <row r="351852" spans="1:1" x14ac:dyDescent="0.25">
      <c r="A351852" t="s">
        <v>971</v>
      </c>
    </row>
    <row r="351853" spans="1:1" x14ac:dyDescent="0.25">
      <c r="A351853" t="s">
        <v>972</v>
      </c>
    </row>
    <row r="351854" spans="1:1" x14ac:dyDescent="0.25">
      <c r="A351854" t="s">
        <v>973</v>
      </c>
    </row>
    <row r="351855" spans="1:1" x14ac:dyDescent="0.25">
      <c r="A351855" t="s">
        <v>974</v>
      </c>
    </row>
    <row r="351856" spans="1:1" x14ac:dyDescent="0.25">
      <c r="A351856" t="s">
        <v>975</v>
      </c>
    </row>
    <row r="351857" spans="1:1" x14ac:dyDescent="0.25">
      <c r="A351857" t="s">
        <v>976</v>
      </c>
    </row>
    <row r="351858" spans="1:1" x14ac:dyDescent="0.25">
      <c r="A351858" t="s">
        <v>977</v>
      </c>
    </row>
    <row r="351859" spans="1:1" x14ac:dyDescent="0.25">
      <c r="A351859" t="s">
        <v>978</v>
      </c>
    </row>
    <row r="351860" spans="1:1" x14ac:dyDescent="0.25">
      <c r="A351860" t="s">
        <v>979</v>
      </c>
    </row>
    <row r="351861" spans="1:1" x14ac:dyDescent="0.25">
      <c r="A351861" t="s">
        <v>980</v>
      </c>
    </row>
    <row r="351862" spans="1:1" x14ac:dyDescent="0.25">
      <c r="A351862" t="s">
        <v>981</v>
      </c>
    </row>
    <row r="351863" spans="1:1" x14ac:dyDescent="0.25">
      <c r="A351863" t="s">
        <v>982</v>
      </c>
    </row>
    <row r="351864" spans="1:1" x14ac:dyDescent="0.25">
      <c r="A351864" t="s">
        <v>983</v>
      </c>
    </row>
    <row r="351865" spans="1:1" x14ac:dyDescent="0.25">
      <c r="A351865" t="s">
        <v>984</v>
      </c>
    </row>
    <row r="351866" spans="1:1" x14ac:dyDescent="0.25">
      <c r="A351866" t="s">
        <v>985</v>
      </c>
    </row>
    <row r="351867" spans="1:1" x14ac:dyDescent="0.25">
      <c r="A351867" t="s">
        <v>986</v>
      </c>
    </row>
    <row r="351868" spans="1:1" x14ac:dyDescent="0.25">
      <c r="A351868" t="s">
        <v>987</v>
      </c>
    </row>
    <row r="351869" spans="1:1" x14ac:dyDescent="0.25">
      <c r="A351869" t="s">
        <v>988</v>
      </c>
    </row>
    <row r="351870" spans="1:1" x14ac:dyDescent="0.25">
      <c r="A351870" t="s">
        <v>989</v>
      </c>
    </row>
    <row r="351871" spans="1:1" x14ac:dyDescent="0.25">
      <c r="A351871" t="s">
        <v>990</v>
      </c>
    </row>
    <row r="351872" spans="1:1" x14ac:dyDescent="0.25">
      <c r="A351872" t="s">
        <v>991</v>
      </c>
    </row>
    <row r="351873" spans="1:1" x14ac:dyDescent="0.25">
      <c r="A351873" t="s">
        <v>992</v>
      </c>
    </row>
    <row r="351874" spans="1:1" x14ac:dyDescent="0.25">
      <c r="A351874" t="s">
        <v>993</v>
      </c>
    </row>
    <row r="351875" spans="1:1" x14ac:dyDescent="0.25">
      <c r="A351875" t="s">
        <v>994</v>
      </c>
    </row>
    <row r="351876" spans="1:1" x14ac:dyDescent="0.25">
      <c r="A351876" t="s">
        <v>995</v>
      </c>
    </row>
    <row r="351877" spans="1:1" x14ac:dyDescent="0.25">
      <c r="A351877" t="s">
        <v>996</v>
      </c>
    </row>
    <row r="351878" spans="1:1" x14ac:dyDescent="0.25">
      <c r="A351878" t="s">
        <v>997</v>
      </c>
    </row>
    <row r="351879" spans="1:1" x14ac:dyDescent="0.25">
      <c r="A351879" t="s">
        <v>998</v>
      </c>
    </row>
    <row r="351880" spans="1:1" x14ac:dyDescent="0.25">
      <c r="A351880" t="s">
        <v>999</v>
      </c>
    </row>
    <row r="351881" spans="1:1" x14ac:dyDescent="0.25">
      <c r="A351881" t="s">
        <v>1000</v>
      </c>
    </row>
    <row r="351882" spans="1:1" x14ac:dyDescent="0.25">
      <c r="A351882" t="s">
        <v>1001</v>
      </c>
    </row>
    <row r="351883" spans="1:1" x14ac:dyDescent="0.25">
      <c r="A351883" t="s">
        <v>1002</v>
      </c>
    </row>
    <row r="351884" spans="1:1" x14ac:dyDescent="0.25">
      <c r="A351884" t="s">
        <v>1003</v>
      </c>
    </row>
    <row r="351885" spans="1:1" x14ac:dyDescent="0.25">
      <c r="A351885" t="s">
        <v>1004</v>
      </c>
    </row>
    <row r="351886" spans="1:1" x14ac:dyDescent="0.25">
      <c r="A351886" t="s">
        <v>1005</v>
      </c>
    </row>
    <row r="351887" spans="1:1" x14ac:dyDescent="0.25">
      <c r="A351887" t="s">
        <v>1006</v>
      </c>
    </row>
    <row r="351888" spans="1:1" x14ac:dyDescent="0.25">
      <c r="A351888" t="s">
        <v>1007</v>
      </c>
    </row>
    <row r="351889" spans="1:1" x14ac:dyDescent="0.25">
      <c r="A351889" t="s">
        <v>1008</v>
      </c>
    </row>
    <row r="351890" spans="1:1" x14ac:dyDescent="0.25">
      <c r="A351890" t="s">
        <v>1009</v>
      </c>
    </row>
    <row r="351891" spans="1:1" x14ac:dyDescent="0.25">
      <c r="A351891" t="s">
        <v>1010</v>
      </c>
    </row>
    <row r="351892" spans="1:1" x14ac:dyDescent="0.25">
      <c r="A351892" t="s">
        <v>1011</v>
      </c>
    </row>
    <row r="351893" spans="1:1" x14ac:dyDescent="0.25">
      <c r="A351893" t="s">
        <v>1012</v>
      </c>
    </row>
    <row r="351894" spans="1:1" x14ac:dyDescent="0.25">
      <c r="A351894" t="s">
        <v>1013</v>
      </c>
    </row>
    <row r="351895" spans="1:1" x14ac:dyDescent="0.25">
      <c r="A351895" t="s">
        <v>1014</v>
      </c>
    </row>
    <row r="351896" spans="1:1" x14ac:dyDescent="0.25">
      <c r="A351896" t="s">
        <v>1015</v>
      </c>
    </row>
    <row r="351897" spans="1:1" x14ac:dyDescent="0.25">
      <c r="A351897" t="s">
        <v>1016</v>
      </c>
    </row>
    <row r="351898" spans="1:1" x14ac:dyDescent="0.25">
      <c r="A351898" t="s">
        <v>1017</v>
      </c>
    </row>
    <row r="351899" spans="1:1" x14ac:dyDescent="0.25">
      <c r="A351899" t="s">
        <v>1018</v>
      </c>
    </row>
    <row r="351900" spans="1:1" x14ac:dyDescent="0.25">
      <c r="A351900" t="s">
        <v>1019</v>
      </c>
    </row>
    <row r="351901" spans="1:1" x14ac:dyDescent="0.25">
      <c r="A351901" t="s">
        <v>1020</v>
      </c>
    </row>
    <row r="351902" spans="1:1" x14ac:dyDescent="0.25">
      <c r="A351902" t="s">
        <v>1021</v>
      </c>
    </row>
    <row r="351903" spans="1:1" x14ac:dyDescent="0.25">
      <c r="A351903" t="s">
        <v>1022</v>
      </c>
    </row>
    <row r="351904" spans="1:1" x14ac:dyDescent="0.25">
      <c r="A351904" t="s">
        <v>1023</v>
      </c>
    </row>
    <row r="351905" spans="1:1" x14ac:dyDescent="0.25">
      <c r="A351905" t="s">
        <v>1024</v>
      </c>
    </row>
    <row r="351906" spans="1:1" x14ac:dyDescent="0.25">
      <c r="A351906" t="s">
        <v>1025</v>
      </c>
    </row>
    <row r="351907" spans="1:1" x14ac:dyDescent="0.25">
      <c r="A351907" t="s">
        <v>1026</v>
      </c>
    </row>
    <row r="351908" spans="1:1" x14ac:dyDescent="0.25">
      <c r="A351908" t="s">
        <v>1027</v>
      </c>
    </row>
    <row r="351909" spans="1:1" x14ac:dyDescent="0.25">
      <c r="A351909" t="s">
        <v>1028</v>
      </c>
    </row>
    <row r="351910" spans="1:1" x14ac:dyDescent="0.25">
      <c r="A351910" t="s">
        <v>1029</v>
      </c>
    </row>
    <row r="351911" spans="1:1" x14ac:dyDescent="0.25">
      <c r="A351911" t="s">
        <v>1030</v>
      </c>
    </row>
    <row r="351912" spans="1:1" x14ac:dyDescent="0.25">
      <c r="A351912" t="s">
        <v>1031</v>
      </c>
    </row>
    <row r="351913" spans="1:1" x14ac:dyDescent="0.25">
      <c r="A351913" t="s">
        <v>1032</v>
      </c>
    </row>
    <row r="351914" spans="1:1" x14ac:dyDescent="0.25">
      <c r="A351914" t="s">
        <v>1033</v>
      </c>
    </row>
    <row r="351915" spans="1:1" x14ac:dyDescent="0.25">
      <c r="A351915" t="s">
        <v>1034</v>
      </c>
    </row>
    <row r="351916" spans="1:1" x14ac:dyDescent="0.25">
      <c r="A351916" t="s">
        <v>1035</v>
      </c>
    </row>
    <row r="351917" spans="1:1" x14ac:dyDescent="0.25">
      <c r="A351917" t="s">
        <v>1036</v>
      </c>
    </row>
    <row r="351918" spans="1:1" x14ac:dyDescent="0.25">
      <c r="A351918" t="s">
        <v>1037</v>
      </c>
    </row>
    <row r="351919" spans="1:1" x14ac:dyDescent="0.25">
      <c r="A351919" t="s">
        <v>1038</v>
      </c>
    </row>
    <row r="351920" spans="1:1" x14ac:dyDescent="0.25">
      <c r="A351920" t="s">
        <v>1039</v>
      </c>
    </row>
    <row r="351921" spans="1:1" x14ac:dyDescent="0.25">
      <c r="A351921" t="s">
        <v>1040</v>
      </c>
    </row>
    <row r="351922" spans="1:1" x14ac:dyDescent="0.25">
      <c r="A351922" t="s">
        <v>1041</v>
      </c>
    </row>
    <row r="351923" spans="1:1" x14ac:dyDescent="0.25">
      <c r="A351923" t="s">
        <v>1042</v>
      </c>
    </row>
    <row r="351924" spans="1:1" x14ac:dyDescent="0.25">
      <c r="A351924" t="s">
        <v>1043</v>
      </c>
    </row>
    <row r="351925" spans="1:1" x14ac:dyDescent="0.25">
      <c r="A351925" t="s">
        <v>1044</v>
      </c>
    </row>
    <row r="351926" spans="1:1" x14ac:dyDescent="0.25">
      <c r="A351926" t="s">
        <v>1045</v>
      </c>
    </row>
    <row r="351927" spans="1:1" x14ac:dyDescent="0.25">
      <c r="A351927" t="s">
        <v>1046</v>
      </c>
    </row>
    <row r="351928" spans="1:1" x14ac:dyDescent="0.25">
      <c r="A351928" t="s">
        <v>1047</v>
      </c>
    </row>
    <row r="351929" spans="1:1" x14ac:dyDescent="0.25">
      <c r="A351929" t="s">
        <v>1048</v>
      </c>
    </row>
    <row r="351930" spans="1:1" x14ac:dyDescent="0.25">
      <c r="A351930" t="s">
        <v>1049</v>
      </c>
    </row>
    <row r="351931" spans="1:1" x14ac:dyDescent="0.25">
      <c r="A351931" t="s">
        <v>1050</v>
      </c>
    </row>
    <row r="351932" spans="1:1" x14ac:dyDescent="0.25">
      <c r="A351932" t="s">
        <v>1051</v>
      </c>
    </row>
    <row r="351933" spans="1:1" x14ac:dyDescent="0.25">
      <c r="A351933" t="s">
        <v>1052</v>
      </c>
    </row>
    <row r="351934" spans="1:1" x14ac:dyDescent="0.25">
      <c r="A351934" t="s">
        <v>1053</v>
      </c>
    </row>
    <row r="351935" spans="1:1" x14ac:dyDescent="0.25">
      <c r="A351935" t="s">
        <v>1054</v>
      </c>
    </row>
    <row r="351936" spans="1:1" x14ac:dyDescent="0.25">
      <c r="A351936" t="s">
        <v>1055</v>
      </c>
    </row>
    <row r="351937" spans="1:1" x14ac:dyDescent="0.25">
      <c r="A351937" t="s">
        <v>1056</v>
      </c>
    </row>
    <row r="351938" spans="1:1" x14ac:dyDescent="0.25">
      <c r="A351938" t="s">
        <v>1057</v>
      </c>
    </row>
    <row r="351939" spans="1:1" x14ac:dyDescent="0.25">
      <c r="A351939" t="s">
        <v>1058</v>
      </c>
    </row>
    <row r="351940" spans="1:1" x14ac:dyDescent="0.25">
      <c r="A351940" t="s">
        <v>1059</v>
      </c>
    </row>
    <row r="351941" spans="1:1" x14ac:dyDescent="0.25">
      <c r="A351941" t="s">
        <v>1060</v>
      </c>
    </row>
    <row r="351942" spans="1:1" x14ac:dyDescent="0.25">
      <c r="A351942" t="s">
        <v>1061</v>
      </c>
    </row>
    <row r="351943" spans="1:1" x14ac:dyDescent="0.25">
      <c r="A351943" t="s">
        <v>1062</v>
      </c>
    </row>
    <row r="351944" spans="1:1" x14ac:dyDescent="0.25">
      <c r="A351944" t="s">
        <v>1063</v>
      </c>
    </row>
    <row r="351945" spans="1:1" x14ac:dyDescent="0.25">
      <c r="A351945" t="s">
        <v>1064</v>
      </c>
    </row>
    <row r="351946" spans="1:1" x14ac:dyDescent="0.25">
      <c r="A351946" t="s">
        <v>1065</v>
      </c>
    </row>
    <row r="351947" spans="1:1" x14ac:dyDescent="0.25">
      <c r="A351947" t="s">
        <v>1066</v>
      </c>
    </row>
    <row r="351948" spans="1:1" x14ac:dyDescent="0.25">
      <c r="A351948" t="s">
        <v>1067</v>
      </c>
    </row>
    <row r="351949" spans="1:1" x14ac:dyDescent="0.25">
      <c r="A351949" t="s">
        <v>1068</v>
      </c>
    </row>
    <row r="351950" spans="1:1" x14ac:dyDescent="0.25">
      <c r="A351950" t="s">
        <v>1069</v>
      </c>
    </row>
    <row r="351951" spans="1:1" x14ac:dyDescent="0.25">
      <c r="A351951" t="s">
        <v>1070</v>
      </c>
    </row>
    <row r="351952" spans="1:1" x14ac:dyDescent="0.25">
      <c r="A351952" t="s">
        <v>1071</v>
      </c>
    </row>
    <row r="351953" spans="1:1" x14ac:dyDescent="0.25">
      <c r="A351953" t="s">
        <v>1072</v>
      </c>
    </row>
    <row r="351954" spans="1:1" x14ac:dyDescent="0.25">
      <c r="A351954" t="s">
        <v>1073</v>
      </c>
    </row>
    <row r="351955" spans="1:1" x14ac:dyDescent="0.25">
      <c r="A351955" t="s">
        <v>1074</v>
      </c>
    </row>
    <row r="351956" spans="1:1" x14ac:dyDescent="0.25">
      <c r="A351956" t="s">
        <v>1075</v>
      </c>
    </row>
    <row r="351957" spans="1:1" x14ac:dyDescent="0.25">
      <c r="A351957" t="s">
        <v>1076</v>
      </c>
    </row>
    <row r="351958" spans="1:1" x14ac:dyDescent="0.25">
      <c r="A351958" t="s">
        <v>1077</v>
      </c>
    </row>
    <row r="351959" spans="1:1" x14ac:dyDescent="0.25">
      <c r="A351959" t="s">
        <v>1078</v>
      </c>
    </row>
    <row r="351960" spans="1:1" x14ac:dyDescent="0.25">
      <c r="A351960" t="s">
        <v>1079</v>
      </c>
    </row>
    <row r="351961" spans="1:1" x14ac:dyDescent="0.25">
      <c r="A351961" t="s">
        <v>1080</v>
      </c>
    </row>
    <row r="351962" spans="1:1" x14ac:dyDescent="0.25">
      <c r="A351962" t="s">
        <v>1081</v>
      </c>
    </row>
    <row r="351963" spans="1:1" x14ac:dyDescent="0.25">
      <c r="A351963" t="s">
        <v>1082</v>
      </c>
    </row>
    <row r="351964" spans="1:1" x14ac:dyDescent="0.25">
      <c r="A351964" t="s">
        <v>1083</v>
      </c>
    </row>
    <row r="351965" spans="1:1" x14ac:dyDescent="0.25">
      <c r="A351965" t="s">
        <v>1084</v>
      </c>
    </row>
    <row r="351966" spans="1:1" x14ac:dyDescent="0.25">
      <c r="A351966" t="s">
        <v>1085</v>
      </c>
    </row>
    <row r="351967" spans="1:1" x14ac:dyDescent="0.25">
      <c r="A351967" t="s">
        <v>1086</v>
      </c>
    </row>
    <row r="351968" spans="1:1" x14ac:dyDescent="0.25">
      <c r="A351968" t="s">
        <v>1087</v>
      </c>
    </row>
    <row r="351969" spans="1:1" x14ac:dyDescent="0.25">
      <c r="A351969" t="s">
        <v>1088</v>
      </c>
    </row>
    <row r="351970" spans="1:1" x14ac:dyDescent="0.25">
      <c r="A351970" t="s">
        <v>1089</v>
      </c>
    </row>
    <row r="351971" spans="1:1" x14ac:dyDescent="0.25">
      <c r="A351971" t="s">
        <v>1090</v>
      </c>
    </row>
    <row r="351972" spans="1:1" x14ac:dyDescent="0.25">
      <c r="A351972" t="s">
        <v>1091</v>
      </c>
    </row>
    <row r="351973" spans="1:1" x14ac:dyDescent="0.25">
      <c r="A351973" t="s">
        <v>1092</v>
      </c>
    </row>
    <row r="351974" spans="1:1" x14ac:dyDescent="0.25">
      <c r="A351974" t="s">
        <v>1093</v>
      </c>
    </row>
    <row r="351975" spans="1:1" x14ac:dyDescent="0.25">
      <c r="A351975" t="s">
        <v>1094</v>
      </c>
    </row>
    <row r="351976" spans="1:1" x14ac:dyDescent="0.25">
      <c r="A351976" t="s">
        <v>1095</v>
      </c>
    </row>
    <row r="351977" spans="1:1" x14ac:dyDescent="0.25">
      <c r="A351977" t="s">
        <v>1096</v>
      </c>
    </row>
    <row r="351978" spans="1:1" x14ac:dyDescent="0.25">
      <c r="A351978" t="s">
        <v>1097</v>
      </c>
    </row>
    <row r="351979" spans="1:1" x14ac:dyDescent="0.25">
      <c r="A351979" t="s">
        <v>1098</v>
      </c>
    </row>
    <row r="351980" spans="1:1" x14ac:dyDescent="0.25">
      <c r="A351980" t="s">
        <v>1099</v>
      </c>
    </row>
    <row r="351981" spans="1:1" x14ac:dyDescent="0.25">
      <c r="A351981" t="s">
        <v>1100</v>
      </c>
    </row>
    <row r="351982" spans="1:1" x14ac:dyDescent="0.25">
      <c r="A351982" t="s">
        <v>1101</v>
      </c>
    </row>
    <row r="351983" spans="1:1" x14ac:dyDescent="0.25">
      <c r="A351983" t="s">
        <v>1102</v>
      </c>
    </row>
    <row r="351984" spans="1:1" x14ac:dyDescent="0.25">
      <c r="A351984" t="s">
        <v>1103</v>
      </c>
    </row>
    <row r="351985" spans="1:1" x14ac:dyDescent="0.25">
      <c r="A351985" t="s">
        <v>1104</v>
      </c>
    </row>
    <row r="351986" spans="1:1" x14ac:dyDescent="0.25">
      <c r="A351986" t="s">
        <v>1105</v>
      </c>
    </row>
    <row r="351987" spans="1:1" x14ac:dyDescent="0.25">
      <c r="A351987" t="s">
        <v>1106</v>
      </c>
    </row>
    <row r="351988" spans="1:1" x14ac:dyDescent="0.25">
      <c r="A351988" t="s">
        <v>1107</v>
      </c>
    </row>
    <row r="351989" spans="1:1" x14ac:dyDescent="0.25">
      <c r="A351989" t="s">
        <v>1108</v>
      </c>
    </row>
    <row r="351990" spans="1:1" x14ac:dyDescent="0.25">
      <c r="A351990" t="s">
        <v>1109</v>
      </c>
    </row>
    <row r="351991" spans="1:1" x14ac:dyDescent="0.25">
      <c r="A351991" t="s">
        <v>1110</v>
      </c>
    </row>
    <row r="351992" spans="1:1" x14ac:dyDescent="0.25">
      <c r="A351992" t="s">
        <v>1111</v>
      </c>
    </row>
    <row r="351993" spans="1:1" x14ac:dyDescent="0.25">
      <c r="A351993" t="s">
        <v>1112</v>
      </c>
    </row>
    <row r="351994" spans="1:1" x14ac:dyDescent="0.25">
      <c r="A351994" t="s">
        <v>1113</v>
      </c>
    </row>
    <row r="351995" spans="1:1" x14ac:dyDescent="0.25">
      <c r="A351995" t="s">
        <v>1114</v>
      </c>
    </row>
    <row r="351996" spans="1:1" x14ac:dyDescent="0.25">
      <c r="A351996" t="s">
        <v>1115</v>
      </c>
    </row>
    <row r="351997" spans="1:1" x14ac:dyDescent="0.25">
      <c r="A351997" t="s">
        <v>1116</v>
      </c>
    </row>
    <row r="351998" spans="1:1" x14ac:dyDescent="0.25">
      <c r="A351998" t="s">
        <v>1117</v>
      </c>
    </row>
    <row r="351999" spans="1:1" x14ac:dyDescent="0.25">
      <c r="A351999" t="s">
        <v>1118</v>
      </c>
    </row>
    <row r="352000" spans="1:1" x14ac:dyDescent="0.25">
      <c r="A352000" t="s">
        <v>1119</v>
      </c>
    </row>
    <row r="352001" spans="1:1" x14ac:dyDescent="0.25">
      <c r="A352001" t="s">
        <v>1120</v>
      </c>
    </row>
    <row r="352002" spans="1:1" x14ac:dyDescent="0.25">
      <c r="A352002" t="s">
        <v>1121</v>
      </c>
    </row>
    <row r="352003" spans="1:1" x14ac:dyDescent="0.25">
      <c r="A352003" t="s">
        <v>1122</v>
      </c>
    </row>
    <row r="352004" spans="1:1" x14ac:dyDescent="0.25">
      <c r="A352004" t="s">
        <v>1123</v>
      </c>
    </row>
    <row r="352005" spans="1:1" x14ac:dyDescent="0.25">
      <c r="A352005" t="s">
        <v>1124</v>
      </c>
    </row>
    <row r="352006" spans="1:1" x14ac:dyDescent="0.25">
      <c r="A352006" t="s">
        <v>1125</v>
      </c>
    </row>
    <row r="352007" spans="1:1" x14ac:dyDescent="0.25">
      <c r="A352007" t="s">
        <v>1126</v>
      </c>
    </row>
    <row r="352008" spans="1:1" x14ac:dyDescent="0.25">
      <c r="A352008" t="s">
        <v>1127</v>
      </c>
    </row>
    <row r="352009" spans="1:1" x14ac:dyDescent="0.25">
      <c r="A352009" t="s">
        <v>1128</v>
      </c>
    </row>
    <row r="352010" spans="1:1" x14ac:dyDescent="0.25">
      <c r="A352010" t="s">
        <v>1129</v>
      </c>
    </row>
    <row r="352011" spans="1:1" x14ac:dyDescent="0.25">
      <c r="A352011" t="s">
        <v>1130</v>
      </c>
    </row>
    <row r="352012" spans="1:1" x14ac:dyDescent="0.25">
      <c r="A352012" t="s">
        <v>1131</v>
      </c>
    </row>
    <row r="352013" spans="1:1" x14ac:dyDescent="0.25">
      <c r="A352013" t="s">
        <v>1132</v>
      </c>
    </row>
    <row r="352014" spans="1:1" x14ac:dyDescent="0.25">
      <c r="A352014" t="s">
        <v>1133</v>
      </c>
    </row>
    <row r="352015" spans="1:1" x14ac:dyDescent="0.25">
      <c r="A352015" t="s">
        <v>1134</v>
      </c>
    </row>
    <row r="352016" spans="1:1" x14ac:dyDescent="0.25">
      <c r="A352016" t="s">
        <v>1135</v>
      </c>
    </row>
    <row r="352017" spans="1:1" x14ac:dyDescent="0.25">
      <c r="A352017" t="s">
        <v>1136</v>
      </c>
    </row>
    <row r="352018" spans="1:1" x14ac:dyDescent="0.25">
      <c r="A352018" t="s">
        <v>1137</v>
      </c>
    </row>
    <row r="352019" spans="1:1" x14ac:dyDescent="0.25">
      <c r="A352019" t="s">
        <v>1138</v>
      </c>
    </row>
    <row r="352020" spans="1:1" x14ac:dyDescent="0.25">
      <c r="A352020" t="s">
        <v>1139</v>
      </c>
    </row>
    <row r="352021" spans="1:1" x14ac:dyDescent="0.25">
      <c r="A352021" t="s">
        <v>1140</v>
      </c>
    </row>
    <row r="352022" spans="1:1" x14ac:dyDescent="0.25">
      <c r="A352022" t="s">
        <v>1141</v>
      </c>
    </row>
    <row r="352023" spans="1:1" x14ac:dyDescent="0.25">
      <c r="A352023" t="s">
        <v>1142</v>
      </c>
    </row>
    <row r="352024" spans="1:1" x14ac:dyDescent="0.25">
      <c r="A352024" t="s">
        <v>1143</v>
      </c>
    </row>
    <row r="352025" spans="1:1" x14ac:dyDescent="0.25">
      <c r="A352025" t="s">
        <v>1144</v>
      </c>
    </row>
    <row r="352026" spans="1:1" x14ac:dyDescent="0.25">
      <c r="A352026" t="s">
        <v>1145</v>
      </c>
    </row>
    <row r="352027" spans="1:1" x14ac:dyDescent="0.25">
      <c r="A352027" t="s">
        <v>1146</v>
      </c>
    </row>
    <row r="352028" spans="1:1" x14ac:dyDescent="0.25">
      <c r="A352028" t="s">
        <v>1147</v>
      </c>
    </row>
    <row r="352029" spans="1:1" x14ac:dyDescent="0.25">
      <c r="A352029" t="s">
        <v>1148</v>
      </c>
    </row>
    <row r="352030" spans="1:1" x14ac:dyDescent="0.25">
      <c r="A352030" t="s">
        <v>1149</v>
      </c>
    </row>
    <row r="352031" spans="1:1" x14ac:dyDescent="0.25">
      <c r="A352031" t="s">
        <v>1150</v>
      </c>
    </row>
    <row r="352032" spans="1:1" x14ac:dyDescent="0.25">
      <c r="A352032" t="s">
        <v>1151</v>
      </c>
    </row>
    <row r="352033" spans="1:1" x14ac:dyDescent="0.25">
      <c r="A352033" t="s">
        <v>1152</v>
      </c>
    </row>
    <row r="352034" spans="1:1" x14ac:dyDescent="0.25">
      <c r="A352034" t="s">
        <v>1153</v>
      </c>
    </row>
    <row r="352035" spans="1:1" x14ac:dyDescent="0.25">
      <c r="A352035" t="s">
        <v>1154</v>
      </c>
    </row>
    <row r="352036" spans="1:1" x14ac:dyDescent="0.25">
      <c r="A352036" t="s">
        <v>1155</v>
      </c>
    </row>
    <row r="352037" spans="1:1" x14ac:dyDescent="0.25">
      <c r="A352037" t="s">
        <v>1156</v>
      </c>
    </row>
    <row r="352038" spans="1:1" x14ac:dyDescent="0.25">
      <c r="A352038" t="s">
        <v>1157</v>
      </c>
    </row>
    <row r="352039" spans="1:1" x14ac:dyDescent="0.25">
      <c r="A352039" t="s">
        <v>1158</v>
      </c>
    </row>
    <row r="352040" spans="1:1" x14ac:dyDescent="0.25">
      <c r="A352040" t="s">
        <v>1159</v>
      </c>
    </row>
    <row r="352041" spans="1:1" x14ac:dyDescent="0.25">
      <c r="A352041" t="s">
        <v>1160</v>
      </c>
    </row>
    <row r="352042" spans="1:1" x14ac:dyDescent="0.25">
      <c r="A352042" t="s">
        <v>1161</v>
      </c>
    </row>
    <row r="352043" spans="1:1" x14ac:dyDescent="0.25">
      <c r="A352043" t="s">
        <v>1162</v>
      </c>
    </row>
    <row r="352044" spans="1:1" x14ac:dyDescent="0.25">
      <c r="A352044" t="s">
        <v>1163</v>
      </c>
    </row>
    <row r="352045" spans="1:1" x14ac:dyDescent="0.25">
      <c r="A352045" t="s">
        <v>1164</v>
      </c>
    </row>
    <row r="352046" spans="1:1" x14ac:dyDescent="0.25">
      <c r="A352046" t="s">
        <v>1165</v>
      </c>
    </row>
    <row r="352047" spans="1:1" x14ac:dyDescent="0.25">
      <c r="A352047" t="s">
        <v>1166</v>
      </c>
    </row>
    <row r="352048" spans="1:1" x14ac:dyDescent="0.25">
      <c r="A352048" t="s">
        <v>1167</v>
      </c>
    </row>
    <row r="352049" spans="1:1" x14ac:dyDescent="0.25">
      <c r="A352049" t="s">
        <v>1168</v>
      </c>
    </row>
    <row r="352050" spans="1:1" x14ac:dyDescent="0.25">
      <c r="A352050" t="s">
        <v>1169</v>
      </c>
    </row>
    <row r="352051" spans="1:1" x14ac:dyDescent="0.25">
      <c r="A352051" t="s">
        <v>1170</v>
      </c>
    </row>
    <row r="352052" spans="1:1" x14ac:dyDescent="0.25">
      <c r="A352052" t="s">
        <v>1171</v>
      </c>
    </row>
    <row r="352053" spans="1:1" x14ac:dyDescent="0.25">
      <c r="A352053" t="s">
        <v>1172</v>
      </c>
    </row>
    <row r="352054" spans="1:1" x14ac:dyDescent="0.25">
      <c r="A352054" t="s">
        <v>1173</v>
      </c>
    </row>
    <row r="352055" spans="1:1" x14ac:dyDescent="0.25">
      <c r="A352055" t="s">
        <v>1174</v>
      </c>
    </row>
    <row r="352056" spans="1:1" x14ac:dyDescent="0.25">
      <c r="A352056" t="s">
        <v>1175</v>
      </c>
    </row>
    <row r="352057" spans="1:1" x14ac:dyDescent="0.25">
      <c r="A352057" t="s">
        <v>1176</v>
      </c>
    </row>
    <row r="352058" spans="1:1" x14ac:dyDescent="0.25">
      <c r="A352058" t="s">
        <v>1177</v>
      </c>
    </row>
    <row r="352059" spans="1:1" x14ac:dyDescent="0.25">
      <c r="A352059" t="s">
        <v>1178</v>
      </c>
    </row>
    <row r="352060" spans="1:1" x14ac:dyDescent="0.25">
      <c r="A352060" t="s">
        <v>1179</v>
      </c>
    </row>
    <row r="352061" spans="1:1" x14ac:dyDescent="0.25">
      <c r="A352061" t="s">
        <v>1180</v>
      </c>
    </row>
    <row r="352062" spans="1:1" x14ac:dyDescent="0.25">
      <c r="A352062" t="s">
        <v>1181</v>
      </c>
    </row>
    <row r="352063" spans="1:1" x14ac:dyDescent="0.25">
      <c r="A352063" t="s">
        <v>1182</v>
      </c>
    </row>
    <row r="352064" spans="1:1" x14ac:dyDescent="0.25">
      <c r="A352064" t="s">
        <v>1183</v>
      </c>
    </row>
    <row r="352065" spans="1:1" x14ac:dyDescent="0.25">
      <c r="A352065" t="s">
        <v>1184</v>
      </c>
    </row>
    <row r="352066" spans="1:1" x14ac:dyDescent="0.25">
      <c r="A352066" t="s">
        <v>1185</v>
      </c>
    </row>
    <row r="352067" spans="1:1" x14ac:dyDescent="0.25">
      <c r="A352067" t="s">
        <v>1186</v>
      </c>
    </row>
    <row r="352068" spans="1:1" x14ac:dyDescent="0.25">
      <c r="A352068" t="s">
        <v>1187</v>
      </c>
    </row>
    <row r="352069" spans="1:1" x14ac:dyDescent="0.25">
      <c r="A352069" t="s">
        <v>1188</v>
      </c>
    </row>
    <row r="352070" spans="1:1" x14ac:dyDescent="0.25">
      <c r="A352070" t="s">
        <v>1189</v>
      </c>
    </row>
    <row r="352071" spans="1:1" x14ac:dyDescent="0.25">
      <c r="A352071" t="s">
        <v>1190</v>
      </c>
    </row>
    <row r="352072" spans="1:1" x14ac:dyDescent="0.25">
      <c r="A352072" t="s">
        <v>1191</v>
      </c>
    </row>
    <row r="352073" spans="1:1" x14ac:dyDescent="0.25">
      <c r="A352073" t="s">
        <v>1192</v>
      </c>
    </row>
    <row r="352074" spans="1:1" x14ac:dyDescent="0.25">
      <c r="A352074" t="s">
        <v>1193</v>
      </c>
    </row>
    <row r="352075" spans="1:1" x14ac:dyDescent="0.25">
      <c r="A352075" t="s">
        <v>1194</v>
      </c>
    </row>
    <row r="352076" spans="1:1" x14ac:dyDescent="0.25">
      <c r="A352076" t="s">
        <v>1195</v>
      </c>
    </row>
    <row r="352077" spans="1:1" x14ac:dyDescent="0.25">
      <c r="A352077" t="s">
        <v>1196</v>
      </c>
    </row>
    <row r="352078" spans="1:1" x14ac:dyDescent="0.25">
      <c r="A352078" t="s">
        <v>1197</v>
      </c>
    </row>
    <row r="352079" spans="1:1" x14ac:dyDescent="0.25">
      <c r="A352079" t="s">
        <v>1198</v>
      </c>
    </row>
    <row r="352080" spans="1:1" x14ac:dyDescent="0.25">
      <c r="A352080" t="s">
        <v>1199</v>
      </c>
    </row>
    <row r="352081" spans="1:1" x14ac:dyDescent="0.25">
      <c r="A352081" t="s">
        <v>1200</v>
      </c>
    </row>
    <row r="352082" spans="1:1" x14ac:dyDescent="0.25">
      <c r="A352082" t="s">
        <v>1201</v>
      </c>
    </row>
    <row r="352083" spans="1:1" x14ac:dyDescent="0.25">
      <c r="A352083" t="s">
        <v>1202</v>
      </c>
    </row>
    <row r="352084" spans="1:1" x14ac:dyDescent="0.25">
      <c r="A352084" t="s">
        <v>1203</v>
      </c>
    </row>
    <row r="352085" spans="1:1" x14ac:dyDescent="0.25">
      <c r="A352085" t="s">
        <v>1204</v>
      </c>
    </row>
    <row r="352086" spans="1:1" x14ac:dyDescent="0.25">
      <c r="A352086" t="s">
        <v>1205</v>
      </c>
    </row>
    <row r="352087" spans="1:1" x14ac:dyDescent="0.25">
      <c r="A352087" t="s">
        <v>1206</v>
      </c>
    </row>
    <row r="352088" spans="1:1" x14ac:dyDescent="0.25">
      <c r="A352088" t="s">
        <v>1207</v>
      </c>
    </row>
    <row r="352089" spans="1:1" x14ac:dyDescent="0.25">
      <c r="A352089" t="s">
        <v>1208</v>
      </c>
    </row>
    <row r="352090" spans="1:1" x14ac:dyDescent="0.25">
      <c r="A352090" t="s">
        <v>1209</v>
      </c>
    </row>
    <row r="352091" spans="1:1" x14ac:dyDescent="0.25">
      <c r="A352091" t="s">
        <v>1210</v>
      </c>
    </row>
    <row r="352092" spans="1:1" x14ac:dyDescent="0.25">
      <c r="A352092" t="s">
        <v>1211</v>
      </c>
    </row>
    <row r="352093" spans="1:1" x14ac:dyDescent="0.25">
      <c r="A352093" t="s">
        <v>1212</v>
      </c>
    </row>
    <row r="352094" spans="1:1" x14ac:dyDescent="0.25">
      <c r="A352094" t="s">
        <v>1213</v>
      </c>
    </row>
    <row r="352095" spans="1:1" x14ac:dyDescent="0.25">
      <c r="A352095" t="s">
        <v>1214</v>
      </c>
    </row>
    <row r="352096" spans="1:1" x14ac:dyDescent="0.25">
      <c r="A352096" t="s">
        <v>1215</v>
      </c>
    </row>
    <row r="352097" spans="1:1" x14ac:dyDescent="0.25">
      <c r="A352097" t="s">
        <v>1216</v>
      </c>
    </row>
    <row r="352098" spans="1:1" x14ac:dyDescent="0.25">
      <c r="A352098" t="s">
        <v>1217</v>
      </c>
    </row>
    <row r="352099" spans="1:1" x14ac:dyDescent="0.25">
      <c r="A352099" t="s">
        <v>1218</v>
      </c>
    </row>
    <row r="352100" spans="1:1" x14ac:dyDescent="0.25">
      <c r="A352100" t="s">
        <v>1219</v>
      </c>
    </row>
    <row r="352101" spans="1:1" x14ac:dyDescent="0.25">
      <c r="A352101" t="s">
        <v>1220</v>
      </c>
    </row>
    <row r="352102" spans="1:1" x14ac:dyDescent="0.25">
      <c r="A352102" t="s">
        <v>1221</v>
      </c>
    </row>
    <row r="352103" spans="1:1" x14ac:dyDescent="0.25">
      <c r="A352103" t="s">
        <v>1222</v>
      </c>
    </row>
    <row r="352104" spans="1:1" x14ac:dyDescent="0.25">
      <c r="A352104" t="s">
        <v>1223</v>
      </c>
    </row>
    <row r="352105" spans="1:1" x14ac:dyDescent="0.25">
      <c r="A352105" t="s">
        <v>1224</v>
      </c>
    </row>
    <row r="352106" spans="1:1" x14ac:dyDescent="0.25">
      <c r="A352106" t="s">
        <v>1225</v>
      </c>
    </row>
    <row r="352107" spans="1:1" x14ac:dyDescent="0.25">
      <c r="A352107" t="s">
        <v>1226</v>
      </c>
    </row>
    <row r="352108" spans="1:1" x14ac:dyDescent="0.25">
      <c r="A352108" t="s">
        <v>1227</v>
      </c>
    </row>
    <row r="352109" spans="1:1" x14ac:dyDescent="0.25">
      <c r="A352109" t="s">
        <v>1228</v>
      </c>
    </row>
    <row r="352110" spans="1:1" x14ac:dyDescent="0.25">
      <c r="A352110" t="s">
        <v>1229</v>
      </c>
    </row>
    <row r="352111" spans="1:1" x14ac:dyDescent="0.25">
      <c r="A352111" t="s">
        <v>1230</v>
      </c>
    </row>
    <row r="352112" spans="1:1" x14ac:dyDescent="0.25">
      <c r="A352112" t="s">
        <v>1231</v>
      </c>
    </row>
    <row r="352113" spans="1:1" x14ac:dyDescent="0.25">
      <c r="A352113" t="s">
        <v>1232</v>
      </c>
    </row>
    <row r="352114" spans="1:1" x14ac:dyDescent="0.25">
      <c r="A352114" t="s">
        <v>1233</v>
      </c>
    </row>
    <row r="352115" spans="1:1" x14ac:dyDescent="0.25">
      <c r="A352115" t="s">
        <v>1234</v>
      </c>
    </row>
    <row r="352116" spans="1:1" x14ac:dyDescent="0.25">
      <c r="A352116" t="s">
        <v>1235</v>
      </c>
    </row>
    <row r="352117" spans="1:1" x14ac:dyDescent="0.25">
      <c r="A352117" t="s">
        <v>1236</v>
      </c>
    </row>
    <row r="352118" spans="1:1" x14ac:dyDescent="0.25">
      <c r="A352118" t="s">
        <v>1237</v>
      </c>
    </row>
    <row r="352119" spans="1:1" x14ac:dyDescent="0.25">
      <c r="A352119" t="s">
        <v>1238</v>
      </c>
    </row>
    <row r="352120" spans="1:1" x14ac:dyDescent="0.25">
      <c r="A352120" t="s">
        <v>1239</v>
      </c>
    </row>
    <row r="352121" spans="1:1" x14ac:dyDescent="0.25">
      <c r="A352121" t="s">
        <v>1240</v>
      </c>
    </row>
    <row r="352122" spans="1:1" x14ac:dyDescent="0.25">
      <c r="A352122" t="s">
        <v>1241</v>
      </c>
    </row>
    <row r="352123" spans="1:1" x14ac:dyDescent="0.25">
      <c r="A352123" t="s">
        <v>1242</v>
      </c>
    </row>
    <row r="352124" spans="1:1" x14ac:dyDescent="0.25">
      <c r="A352124" t="s">
        <v>1243</v>
      </c>
    </row>
    <row r="352125" spans="1:1" x14ac:dyDescent="0.25">
      <c r="A352125" t="s">
        <v>1244</v>
      </c>
    </row>
  </sheetData>
  <mergeCells count="1">
    <mergeCell ref="B8:O8"/>
  </mergeCells>
  <dataValidations count="3">
    <dataValidation type="whole" allowBlank="1" showInputMessage="1" showErrorMessage="1" errorTitle="Entrada no válida" error="Por favor escriba un número entero" promptTitle="Escriba un número entero en esta casilla" sqref="D11:N39" xr:uid="{00000000-0002-0000-0900-00000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11" xr:uid="{00000000-0002-0000-0900-000001000000}">
      <formula1>0</formula1>
      <formula2>390</formula2>
    </dataValidation>
    <dataValidation type="list" allowBlank="1" showInputMessage="1" showErrorMessage="1" errorTitle="Entrada no válida" error="Por favor seleccione un elemento de la lista" promptTitle="Seleccione un elemento de la lista" sqref="C11:C39" xr:uid="{00000000-0002-0000-0900-000002000000}">
      <formula1>$A$350997:$A$352120</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5"/>
  <sheetViews>
    <sheetView workbookViewId="0">
      <selection activeCell="J23" sqref="J23"/>
    </sheetView>
  </sheetViews>
  <sheetFormatPr baseColWidth="10" defaultColWidth="9.140625" defaultRowHeight="15" x14ac:dyDescent="0.25"/>
  <cols>
    <col min="2" max="2" width="16" customWidth="1"/>
    <col min="3" max="3" width="33" customWidth="1"/>
    <col min="4" max="4" width="19" customWidth="1"/>
    <col min="5" max="5" width="24" customWidth="1"/>
    <col min="6" max="6" width="23" customWidth="1"/>
    <col min="7" max="7" width="12" customWidth="1"/>
    <col min="8" max="8" width="28" customWidth="1"/>
    <col min="9" max="9" width="41" customWidth="1"/>
    <col min="10" max="10" width="31" customWidth="1"/>
    <col min="11" max="11" width="18" customWidth="1"/>
    <col min="12" max="12" width="28" customWidth="1"/>
    <col min="13" max="13" width="63" customWidth="1"/>
    <col min="14" max="14" width="48" customWidth="1"/>
    <col min="15" max="15" width="49" customWidth="1"/>
    <col min="16" max="16" width="45" customWidth="1"/>
    <col min="17" max="17" width="46" customWidth="1"/>
    <col min="18" max="18" width="31" customWidth="1"/>
    <col min="19" max="19" width="56" customWidth="1"/>
    <col min="20" max="20" width="52" customWidth="1"/>
    <col min="21" max="21" width="19" customWidth="1"/>
    <col min="22" max="22" width="15" customWidth="1"/>
    <col min="23" max="23" width="52" customWidth="1"/>
    <col min="24" max="24" width="23" customWidth="1"/>
    <col min="25" max="25" width="18" customWidth="1"/>
    <col min="26" max="26" width="32" customWidth="1"/>
    <col min="27" max="27" width="24" customWidth="1"/>
    <col min="28" max="28" width="23" customWidth="1"/>
    <col min="29" max="29" width="19" customWidth="1"/>
    <col min="31" max="256" width="8" hidden="1"/>
  </cols>
  <sheetData>
    <row r="1" spans="1:29" x14ac:dyDescent="0.25">
      <c r="B1" s="1" t="s">
        <v>0</v>
      </c>
      <c r="C1" s="1">
        <v>56</v>
      </c>
      <c r="D1" s="1" t="s">
        <v>1</v>
      </c>
    </row>
    <row r="2" spans="1:29" x14ac:dyDescent="0.25">
      <c r="B2" s="1" t="s">
        <v>2</v>
      </c>
      <c r="C2" s="1">
        <v>116</v>
      </c>
      <c r="D2" s="1" t="s">
        <v>1271</v>
      </c>
    </row>
    <row r="3" spans="1:29" x14ac:dyDescent="0.25">
      <c r="B3" s="1" t="s">
        <v>4</v>
      </c>
      <c r="C3" s="1">
        <v>1</v>
      </c>
    </row>
    <row r="4" spans="1:29" x14ac:dyDescent="0.25">
      <c r="B4" s="1" t="s">
        <v>5</v>
      </c>
      <c r="C4" s="1">
        <v>4707</v>
      </c>
    </row>
    <row r="5" spans="1:29" x14ac:dyDescent="0.25">
      <c r="B5" s="1" t="s">
        <v>6</v>
      </c>
      <c r="C5" s="5">
        <v>43830</v>
      </c>
    </row>
    <row r="6" spans="1:29" x14ac:dyDescent="0.25">
      <c r="B6" s="1" t="s">
        <v>7</v>
      </c>
      <c r="C6" s="1">
        <v>12</v>
      </c>
      <c r="D6" s="1" t="s">
        <v>8</v>
      </c>
    </row>
    <row r="8" spans="1:29" x14ac:dyDescent="0.25">
      <c r="A8" s="1" t="s">
        <v>9</v>
      </c>
      <c r="B8" s="55" t="s">
        <v>1272</v>
      </c>
      <c r="C8" s="56"/>
      <c r="D8" s="56"/>
      <c r="E8" s="56"/>
      <c r="F8" s="56"/>
      <c r="G8" s="56"/>
      <c r="H8" s="56"/>
      <c r="I8" s="56"/>
      <c r="J8" s="56"/>
      <c r="K8" s="56"/>
      <c r="L8" s="56"/>
      <c r="M8" s="56"/>
      <c r="N8" s="56"/>
      <c r="O8" s="56"/>
      <c r="P8" s="56"/>
      <c r="Q8" s="56"/>
      <c r="R8" s="56"/>
      <c r="S8" s="56"/>
      <c r="T8" s="56"/>
      <c r="U8" s="56"/>
      <c r="V8" s="56"/>
      <c r="W8" s="56"/>
      <c r="X8" s="56"/>
      <c r="Y8" s="56"/>
      <c r="Z8" s="56"/>
      <c r="AA8" s="56"/>
      <c r="AB8" s="56"/>
      <c r="AC8" s="56"/>
    </row>
    <row r="9" spans="1:29" x14ac:dyDescent="0.25">
      <c r="C9" s="1">
        <v>2</v>
      </c>
      <c r="D9" s="1">
        <v>3</v>
      </c>
      <c r="E9" s="1">
        <v>4</v>
      </c>
      <c r="F9" s="1">
        <v>8</v>
      </c>
      <c r="G9" s="1">
        <v>12</v>
      </c>
      <c r="H9" s="1">
        <v>16</v>
      </c>
      <c r="I9" s="1">
        <v>20</v>
      </c>
      <c r="J9" s="1">
        <v>28</v>
      </c>
      <c r="K9" s="1">
        <v>32</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c r="AC9" s="1">
        <v>108</v>
      </c>
    </row>
    <row r="10" spans="1:29" x14ac:dyDescent="0.25">
      <c r="C10" s="1" t="s">
        <v>1273</v>
      </c>
      <c r="D10" s="1" t="s">
        <v>56</v>
      </c>
      <c r="E10" s="1" t="s">
        <v>1274</v>
      </c>
      <c r="F10" s="1" t="s">
        <v>1275</v>
      </c>
      <c r="G10" s="1" t="s">
        <v>1276</v>
      </c>
      <c r="H10" s="1" t="s">
        <v>1277</v>
      </c>
      <c r="I10" s="1" t="s">
        <v>1278</v>
      </c>
      <c r="J10" s="1" t="s">
        <v>1279</v>
      </c>
      <c r="K10" s="1" t="s">
        <v>1280</v>
      </c>
      <c r="L10" s="1" t="s">
        <v>1281</v>
      </c>
      <c r="M10" s="1" t="s">
        <v>1282</v>
      </c>
      <c r="N10" s="1" t="s">
        <v>91</v>
      </c>
      <c r="O10" s="1" t="s">
        <v>1283</v>
      </c>
      <c r="P10" s="1" t="s">
        <v>1284</v>
      </c>
      <c r="Q10" s="1" t="s">
        <v>1285</v>
      </c>
      <c r="R10" s="1" t="s">
        <v>1286</v>
      </c>
      <c r="S10" s="1" t="s">
        <v>1287</v>
      </c>
      <c r="T10" s="1" t="s">
        <v>1288</v>
      </c>
      <c r="U10" s="1" t="s">
        <v>1289</v>
      </c>
      <c r="V10" s="1" t="s">
        <v>1290</v>
      </c>
      <c r="W10" s="1" t="s">
        <v>1291</v>
      </c>
      <c r="X10" s="1" t="s">
        <v>1292</v>
      </c>
      <c r="Y10" s="1" t="s">
        <v>1293</v>
      </c>
      <c r="Z10" s="1" t="s">
        <v>1294</v>
      </c>
      <c r="AA10" s="1" t="s">
        <v>1295</v>
      </c>
      <c r="AB10" s="1" t="s">
        <v>1296</v>
      </c>
      <c r="AC10" s="1" t="s">
        <v>12</v>
      </c>
    </row>
    <row r="11" spans="1:29" x14ac:dyDescent="0.25">
      <c r="A11" s="1">
        <v>1</v>
      </c>
      <c r="B11" t="s">
        <v>33</v>
      </c>
      <c r="C11" s="4" t="s">
        <v>19</v>
      </c>
      <c r="D11" s="4" t="s">
        <v>14</v>
      </c>
      <c r="E11" s="4">
        <v>0</v>
      </c>
      <c r="F11" s="4">
        <v>0</v>
      </c>
      <c r="G11" s="4">
        <v>0</v>
      </c>
      <c r="H11" s="4">
        <v>0</v>
      </c>
      <c r="I11" s="4"/>
      <c r="J11" s="4">
        <v>0</v>
      </c>
      <c r="K11" s="4">
        <v>0</v>
      </c>
      <c r="L11" s="4">
        <v>0</v>
      </c>
      <c r="M11" s="4" t="s">
        <v>19</v>
      </c>
      <c r="N11" s="4">
        <v>0</v>
      </c>
      <c r="O11" s="4">
        <v>0</v>
      </c>
      <c r="P11" s="4">
        <v>0</v>
      </c>
      <c r="Q11" s="4">
        <v>0</v>
      </c>
      <c r="R11" s="4">
        <v>0</v>
      </c>
      <c r="S11" s="4">
        <v>0</v>
      </c>
      <c r="T11" s="4">
        <v>0</v>
      </c>
      <c r="U11" s="4">
        <v>0</v>
      </c>
      <c r="V11" s="4">
        <v>0</v>
      </c>
      <c r="W11" s="4">
        <v>0</v>
      </c>
      <c r="X11" s="3">
        <v>36161</v>
      </c>
      <c r="Y11" s="3">
        <v>36161</v>
      </c>
      <c r="Z11" s="3">
        <v>36161</v>
      </c>
      <c r="AA11" s="3">
        <v>36161</v>
      </c>
      <c r="AB11" s="3">
        <v>36161</v>
      </c>
      <c r="AC11" s="4" t="s">
        <v>14</v>
      </c>
    </row>
    <row r="351003" spans="1:2" x14ac:dyDescent="0.25">
      <c r="A351003" t="s">
        <v>17</v>
      </c>
      <c r="B351003" t="s">
        <v>111</v>
      </c>
    </row>
    <row r="351004" spans="1:2" x14ac:dyDescent="0.25">
      <c r="A351004" t="s">
        <v>19</v>
      </c>
      <c r="B351004" t="s">
        <v>115</v>
      </c>
    </row>
    <row r="351005" spans="1:2" x14ac:dyDescent="0.25">
      <c r="B351005" t="s">
        <v>119</v>
      </c>
    </row>
  </sheetData>
  <mergeCells count="1">
    <mergeCell ref="B8:AC8"/>
  </mergeCells>
  <dataValidations count="11">
    <dataValidation type="list" allowBlank="1" showInputMessage="1" showErrorMessage="1" errorTitle="Entrada no válida" error="Por favor seleccione un elemento de la lista" promptTitle="Seleccione un elemento de la lista" prompt=" Seleccione SI/No tiene información para Este Periodo" sqref="C11" xr:uid="{00000000-0002-0000-0A00-000000000000}">
      <formula1>$A$351002:$A$351004</formula1>
    </dataValidation>
    <dataValidation type="textLength" allowBlank="1" showInputMessage="1" showErrorMessage="1" errorTitle="Entrada no válida" error="Escriba un texto " promptTitle="Cualquier contenido" prompt=" " sqref="D11" xr:uid="{00000000-0002-0000-0A00-000001000000}">
      <formula1>0</formula1>
      <formula2>4000</formula2>
    </dataValidation>
    <dataValidation type="textLength" allowBlank="1" showInputMessage="1" showErrorMessage="1" errorTitle="Entrada no válida" error="Escriba un texto " promptTitle="Cualquier contenido" sqref="L11 J11 H11 E11:F11" xr:uid="{00000000-0002-0000-0A00-000002000000}">
      <formula1>0</formula1>
      <formula2>4000</formula2>
    </dataValidation>
    <dataValidation type="textLength" allowBlank="1" showInputMessage="1" showErrorMessage="1" errorTitle="Entrada no válida" error="Escriba un texto  Maximo 390 Caracteres" promptTitle="Cualquier contenido Maximo 390 Caracteres" sqref="G11" xr:uid="{00000000-0002-0000-0A00-000004000000}">
      <formula1>0</formula1>
      <formula2>390</formula2>
    </dataValidation>
    <dataValidation type="list" allowBlank="1" showInputMessage="1" showErrorMessage="1" errorTitle="Entrada no válida" error="Por favor seleccione un elemento de la lista" promptTitle="Seleccione un elemento de la lista" sqref="I11" xr:uid="{00000000-0002-0000-0A00-000006000000}">
      <formula1>$B$351002:$B$351005</formula1>
    </dataValidation>
    <dataValidation type="whole" allowBlank="1" showInputMessage="1" showErrorMessage="1" errorTitle="Entrada no válida" error="Por favor escriba un número entero" promptTitle="Escriba un número entero en esta casilla" sqref="K11" xr:uid="{00000000-0002-0000-0A00-000008000000}">
      <formula1>-9</formula1>
      <formula2>9</formula2>
    </dataValidation>
    <dataValidation type="list" allowBlank="1" showInputMessage="1" showErrorMessage="1" errorTitle="Entrada no válida" error="Por favor seleccione un elemento de la lista" promptTitle="Seleccione un elemento de la lista" sqref="M11" xr:uid="{00000000-0002-0000-0A00-00000A000000}">
      <formula1>$A$351002:$A$351004</formula1>
    </dataValidation>
    <dataValidation type="whole" allowBlank="1" showInputMessage="1" showErrorMessage="1" errorTitle="Entrada no válida" error="Por favor escriba un número entero" promptTitle="Escriba un número entero en esta casilla" sqref="N11:O11" xr:uid="{00000000-0002-0000-0A00-00000B000000}">
      <formula1>-99999999999999900</formula1>
      <formula2>99999999999999900</formula2>
    </dataValidation>
    <dataValidation type="decimal" allowBlank="1" showInputMessage="1" showErrorMessage="1" errorTitle="Entrada no válida" error="Por favor escriba un número" promptTitle="Escriba un número en esta casilla" sqref="P11:W11" xr:uid="{00000000-0002-0000-0A00-00000D000000}">
      <formula1>-9223372036854770000</formula1>
      <formula2>9223372036854770000</formula2>
    </dataValidation>
    <dataValidation type="date" allowBlank="1" showInputMessage="1" errorTitle="Entrada no válida" error="Por favor escriba una fecha válida (AAAA/MM/DD)" promptTitle="Ingrese una fecha (AAAA/MM/DD)" sqref="X11:AB11" xr:uid="{00000000-0002-0000-0A00-00001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Si no tiene Información para este periodo describa aqui la razón..Máximo 390 caracteres" sqref="AC11" xr:uid="{00000000-0002-0000-0A00-00001A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4"/>
  <sheetViews>
    <sheetView workbookViewId="0">
      <selection activeCell="E12" sqref="E12"/>
    </sheetView>
  </sheetViews>
  <sheetFormatPr baseColWidth="10" defaultColWidth="9.140625" defaultRowHeight="15" x14ac:dyDescent="0.25"/>
  <cols>
    <col min="2" max="2" width="16" customWidth="1"/>
    <col min="3" max="3" width="32" customWidth="1"/>
    <col min="4" max="4" width="19" customWidth="1"/>
    <col min="5" max="5" width="15" customWidth="1"/>
    <col min="6" max="6" width="11" customWidth="1"/>
    <col min="7" max="7" width="23" customWidth="1"/>
    <col min="8" max="8" width="70" customWidth="1"/>
    <col min="9" max="9" width="67" customWidth="1"/>
    <col min="10" max="10" width="47" customWidth="1"/>
    <col min="11" max="11" width="37" customWidth="1"/>
    <col min="12" max="12" width="26" customWidth="1"/>
    <col min="13" max="13" width="50" customWidth="1"/>
    <col min="14" max="14" width="40" customWidth="1"/>
    <col min="15" max="15" width="25" customWidth="1"/>
    <col min="16" max="16" width="32" customWidth="1"/>
    <col min="17" max="17" width="41" customWidth="1"/>
    <col min="18" max="18" width="19" customWidth="1"/>
    <col min="20" max="256" width="8" hidden="1"/>
  </cols>
  <sheetData>
    <row r="1" spans="1:18" x14ac:dyDescent="0.25">
      <c r="B1" s="1" t="s">
        <v>0</v>
      </c>
      <c r="C1" s="1">
        <v>56</v>
      </c>
      <c r="D1" s="1" t="s">
        <v>1</v>
      </c>
    </row>
    <row r="2" spans="1:18" x14ac:dyDescent="0.25">
      <c r="B2" s="1" t="s">
        <v>2</v>
      </c>
      <c r="C2" s="1">
        <v>117</v>
      </c>
      <c r="D2" s="1" t="s">
        <v>1297</v>
      </c>
    </row>
    <row r="3" spans="1:18" x14ac:dyDescent="0.25">
      <c r="B3" s="1" t="s">
        <v>4</v>
      </c>
      <c r="C3" s="1">
        <v>1</v>
      </c>
    </row>
    <row r="4" spans="1:18" x14ac:dyDescent="0.25">
      <c r="B4" s="1" t="s">
        <v>5</v>
      </c>
      <c r="C4" s="1">
        <v>4707</v>
      </c>
    </row>
    <row r="5" spans="1:18" x14ac:dyDescent="0.25">
      <c r="B5" s="1" t="s">
        <v>6</v>
      </c>
      <c r="C5" s="5">
        <v>43830</v>
      </c>
    </row>
    <row r="6" spans="1:18" x14ac:dyDescent="0.25">
      <c r="B6" s="1" t="s">
        <v>7</v>
      </c>
      <c r="C6" s="1">
        <v>12</v>
      </c>
      <c r="D6" s="1" t="s">
        <v>8</v>
      </c>
    </row>
    <row r="8" spans="1:18" x14ac:dyDescent="0.25">
      <c r="A8" s="1" t="s">
        <v>9</v>
      </c>
      <c r="B8" s="55" t="s">
        <v>1298</v>
      </c>
      <c r="C8" s="56"/>
      <c r="D8" s="56"/>
      <c r="E8" s="56"/>
      <c r="F8" s="56"/>
      <c r="G8" s="56"/>
      <c r="H8" s="56"/>
      <c r="I8" s="56"/>
      <c r="J8" s="56"/>
      <c r="K8" s="56"/>
      <c r="L8" s="56"/>
      <c r="M8" s="56"/>
      <c r="N8" s="56"/>
      <c r="O8" s="56"/>
      <c r="P8" s="56"/>
      <c r="Q8" s="56"/>
      <c r="R8" s="5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78</v>
      </c>
      <c r="D10" s="1" t="s">
        <v>56</v>
      </c>
      <c r="E10" s="1" t="s">
        <v>1299</v>
      </c>
      <c r="F10" s="1" t="s">
        <v>1300</v>
      </c>
      <c r="G10" s="1" t="s">
        <v>1301</v>
      </c>
      <c r="H10" s="1" t="s">
        <v>1302</v>
      </c>
      <c r="I10" s="1" t="s">
        <v>1303</v>
      </c>
      <c r="J10" s="1" t="s">
        <v>1304</v>
      </c>
      <c r="K10" s="1" t="s">
        <v>1305</v>
      </c>
      <c r="L10" s="1" t="s">
        <v>1306</v>
      </c>
      <c r="M10" s="1" t="s">
        <v>1307</v>
      </c>
      <c r="N10" s="1" t="s">
        <v>1308</v>
      </c>
      <c r="O10" s="1" t="s">
        <v>1309</v>
      </c>
      <c r="P10" s="1" t="s">
        <v>1310</v>
      </c>
      <c r="Q10" s="1" t="s">
        <v>1311</v>
      </c>
      <c r="R10" s="1" t="s">
        <v>12</v>
      </c>
    </row>
    <row r="11" spans="1:18" x14ac:dyDescent="0.25">
      <c r="A11" s="1">
        <v>1</v>
      </c>
      <c r="B11" t="s">
        <v>33</v>
      </c>
      <c r="C11" s="4" t="s">
        <v>19</v>
      </c>
      <c r="D11" s="4" t="s">
        <v>14</v>
      </c>
      <c r="E11" s="4">
        <v>0</v>
      </c>
      <c r="F11" s="4">
        <v>0</v>
      </c>
      <c r="G11" s="4">
        <v>0</v>
      </c>
      <c r="H11" s="3" t="s">
        <v>4710</v>
      </c>
      <c r="I11" s="3">
        <v>36161</v>
      </c>
      <c r="J11" s="4">
        <v>0</v>
      </c>
      <c r="K11" s="4">
        <v>0</v>
      </c>
      <c r="L11" s="4">
        <v>0</v>
      </c>
      <c r="M11" s="4">
        <v>0</v>
      </c>
      <c r="N11" s="4">
        <v>0</v>
      </c>
      <c r="O11" s="4">
        <v>0</v>
      </c>
      <c r="P11" s="4">
        <v>0</v>
      </c>
      <c r="Q11" s="4">
        <v>0</v>
      </c>
      <c r="R11" s="4"/>
    </row>
    <row r="351003" spans="1:1" x14ac:dyDescent="0.25">
      <c r="A351003" t="s">
        <v>17</v>
      </c>
    </row>
    <row r="351004" spans="1:1" x14ac:dyDescent="0.25">
      <c r="A351004" t="s">
        <v>19</v>
      </c>
    </row>
  </sheetData>
  <mergeCells count="1">
    <mergeCell ref="B8:R8"/>
  </mergeCells>
  <dataValidations count="4">
    <dataValidation type="list" allowBlank="1" showInputMessage="1" showErrorMessage="1" errorTitle="Entrada no válida" error="Por favor seleccione un elemento de la lista" promptTitle="Seleccione un elemento de la lista" sqref="C11" xr:uid="{00000000-0002-0000-0B00-000000000000}">
      <formula1>$A$351002:$A$351004</formula1>
    </dataValidation>
    <dataValidation type="textLength" allowBlank="1" showInputMessage="1" showErrorMessage="1" errorTitle="Entrada no válida" error="Escriba un texto  Maximo 390 Caracteres" promptTitle="Cualquier contenido Maximo 390 Caracteres" sqref="R11 D11:F11" xr:uid="{00000000-0002-0000-0B00-000001000000}">
      <formula1>0</formula1>
      <formula2>390</formula2>
    </dataValidation>
    <dataValidation type="whole" allowBlank="1" showInputMessage="1" showErrorMessage="1" errorTitle="Entrada no válida" error="Por favor escriba un número entero" promptTitle="Escriba un número entero en esta casilla" sqref="G11 J11:Q11" xr:uid="{00000000-0002-0000-0B00-000004000000}">
      <formula1>-9223372036854770000</formula1>
      <formula2>9223372036854770000</formula2>
    </dataValidation>
    <dataValidation type="date" allowBlank="1" showInputMessage="1" errorTitle="Entrada no válida" error="Por favor escriba una fecha válida (AAAA/MM/DD)" promptTitle="Ingrese una fecha (AAAA/MM/DD)" sqref="H11:I11" xr:uid="{00000000-0002-0000-0B00-000005000000}">
      <formula1>1900/1/1</formula1>
      <formula2>3000/1/1</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0970"/>
  <sheetViews>
    <sheetView workbookViewId="0">
      <selection activeCell="G19" sqref="G19"/>
    </sheetView>
  </sheetViews>
  <sheetFormatPr baseColWidth="10" defaultColWidth="9.140625" defaultRowHeight="15" x14ac:dyDescent="0.25"/>
  <cols>
    <col min="2" max="2" width="16" customWidth="1"/>
    <col min="3" max="3" width="32" customWidth="1"/>
    <col min="4" max="4" width="19" customWidth="1"/>
    <col min="5" max="5" width="25" customWidth="1"/>
    <col min="6" max="6" width="46" customWidth="1"/>
    <col min="7" max="7" width="44" customWidth="1"/>
    <col min="8" max="8" width="46" customWidth="1"/>
    <col min="9" max="9" width="47" customWidth="1"/>
    <col min="10" max="10" width="24" customWidth="1"/>
    <col min="11" max="11" width="27" customWidth="1"/>
    <col min="12" max="12" width="30" customWidth="1"/>
    <col min="13" max="13" width="32" customWidth="1"/>
    <col min="14" max="14" width="36" customWidth="1"/>
    <col min="15" max="15" width="35" customWidth="1"/>
    <col min="16" max="16" width="51" customWidth="1"/>
    <col min="17" max="17" width="56" customWidth="1"/>
    <col min="18" max="18" width="32" customWidth="1"/>
    <col min="19" max="19" width="30" customWidth="1"/>
    <col min="20" max="20" width="19" customWidth="1"/>
    <col min="22" max="256" width="8" hidden="1"/>
  </cols>
  <sheetData>
    <row r="1" spans="1:20" x14ac:dyDescent="0.25">
      <c r="B1" s="1" t="s">
        <v>0</v>
      </c>
      <c r="C1" s="1">
        <v>56</v>
      </c>
      <c r="D1" s="1" t="s">
        <v>1</v>
      </c>
    </row>
    <row r="2" spans="1:20" x14ac:dyDescent="0.25">
      <c r="B2" s="1" t="s">
        <v>2</v>
      </c>
      <c r="C2" s="1">
        <v>468</v>
      </c>
      <c r="D2" s="1" t="s">
        <v>1609</v>
      </c>
    </row>
    <row r="3" spans="1:20" x14ac:dyDescent="0.25">
      <c r="B3" s="1" t="s">
        <v>4</v>
      </c>
      <c r="C3" s="1">
        <v>1</v>
      </c>
    </row>
    <row r="4" spans="1:20" x14ac:dyDescent="0.25">
      <c r="B4" s="1" t="s">
        <v>5</v>
      </c>
      <c r="C4" s="1">
        <v>4707</v>
      </c>
    </row>
    <row r="5" spans="1:20" x14ac:dyDescent="0.25">
      <c r="B5" s="1" t="s">
        <v>6</v>
      </c>
      <c r="C5" s="5">
        <v>43830</v>
      </c>
    </row>
    <row r="6" spans="1:20" x14ac:dyDescent="0.25">
      <c r="B6" s="1" t="s">
        <v>7</v>
      </c>
      <c r="C6" s="1">
        <v>12</v>
      </c>
      <c r="D6" s="1" t="s">
        <v>8</v>
      </c>
    </row>
    <row r="8" spans="1:20" x14ac:dyDescent="0.25">
      <c r="A8" s="1" t="s">
        <v>9</v>
      </c>
      <c r="B8" s="55" t="s">
        <v>1610</v>
      </c>
      <c r="C8" s="56"/>
      <c r="D8" s="56"/>
      <c r="E8" s="56"/>
      <c r="F8" s="56"/>
      <c r="G8" s="56"/>
      <c r="H8" s="56"/>
      <c r="I8" s="56"/>
      <c r="J8" s="56"/>
      <c r="K8" s="56"/>
      <c r="L8" s="56"/>
      <c r="M8" s="56"/>
      <c r="N8" s="56"/>
      <c r="O8" s="56"/>
      <c r="P8" s="56"/>
      <c r="Q8" s="56"/>
      <c r="R8" s="56"/>
      <c r="S8" s="56"/>
      <c r="T8" s="56"/>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row>
    <row r="10" spans="1:20" ht="15.75" thickBot="1" x14ac:dyDescent="0.3">
      <c r="C10" s="1" t="s">
        <v>78</v>
      </c>
      <c r="D10" s="1" t="s">
        <v>56</v>
      </c>
      <c r="E10" s="1" t="s">
        <v>1611</v>
      </c>
      <c r="F10" s="1" t="s">
        <v>1612</v>
      </c>
      <c r="G10" s="1" t="s">
        <v>1613</v>
      </c>
      <c r="H10" s="1" t="s">
        <v>1614</v>
      </c>
      <c r="I10" s="1" t="s">
        <v>1615</v>
      </c>
      <c r="J10" s="1" t="s">
        <v>1616</v>
      </c>
      <c r="K10" s="1" t="s">
        <v>1617</v>
      </c>
      <c r="L10" s="1" t="s">
        <v>1618</v>
      </c>
      <c r="M10" s="1" t="s">
        <v>1619</v>
      </c>
      <c r="N10" s="1" t="s">
        <v>1620</v>
      </c>
      <c r="O10" s="1" t="s">
        <v>1621</v>
      </c>
      <c r="P10" s="1" t="s">
        <v>1622</v>
      </c>
      <c r="Q10" s="1" t="s">
        <v>1623</v>
      </c>
      <c r="R10" s="1" t="s">
        <v>1624</v>
      </c>
      <c r="S10" s="1" t="s">
        <v>1625</v>
      </c>
      <c r="T10" s="1" t="s">
        <v>12</v>
      </c>
    </row>
    <row r="11" spans="1:20" ht="15.75" thickBot="1" x14ac:dyDescent="0.3">
      <c r="A11" s="1">
        <v>1</v>
      </c>
      <c r="B11" t="s">
        <v>33</v>
      </c>
      <c r="C11" s="4" t="s">
        <v>19</v>
      </c>
      <c r="D11" s="4" t="s">
        <v>14</v>
      </c>
      <c r="E11" s="33">
        <v>0</v>
      </c>
      <c r="F11" s="4" t="s">
        <v>1626</v>
      </c>
      <c r="G11" s="4">
        <v>0</v>
      </c>
      <c r="H11" s="34">
        <v>0</v>
      </c>
      <c r="I11" s="4">
        <v>0</v>
      </c>
      <c r="J11" s="4">
        <v>0</v>
      </c>
      <c r="K11" s="4">
        <v>0</v>
      </c>
      <c r="L11" s="12">
        <v>0</v>
      </c>
      <c r="M11" s="12">
        <v>0</v>
      </c>
      <c r="N11" s="12">
        <v>0</v>
      </c>
      <c r="O11" s="12">
        <v>0</v>
      </c>
      <c r="P11" s="4">
        <v>0</v>
      </c>
      <c r="Q11" s="4">
        <v>0</v>
      </c>
      <c r="R11" s="4">
        <v>0</v>
      </c>
      <c r="S11" s="4">
        <v>0</v>
      </c>
      <c r="T11" s="4" t="s">
        <v>14</v>
      </c>
    </row>
    <row r="350968" spans="1:2" x14ac:dyDescent="0.25">
      <c r="A350968" t="s">
        <v>17</v>
      </c>
      <c r="B350968" t="s">
        <v>17</v>
      </c>
    </row>
    <row r="350969" spans="1:2" x14ac:dyDescent="0.25">
      <c r="A350969" t="s">
        <v>19</v>
      </c>
      <c r="B350969" t="s">
        <v>19</v>
      </c>
    </row>
    <row r="350970" spans="1:2" x14ac:dyDescent="0.25">
      <c r="B350970" t="s">
        <v>1626</v>
      </c>
    </row>
  </sheetData>
  <protectedRanges>
    <protectedRange sqref="H11" name="Rango1"/>
  </protectedRanges>
  <mergeCells count="1">
    <mergeCell ref="B8:T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 xr:uid="{00000000-0002-0000-0C00-000000000000}">
      <formula1>$A$350967:$A$350969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 xr:uid="{00000000-0002-0000-0C00-000001000000}">
      <formula1>0</formula1>
      <formula2>290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por cofinanciación de otras entidades nacionales." sqref="P11" xr:uid="{00000000-0002-0000-0C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por cofinanciación de entidades del orden departamental." sqref="Q11" xr:uid="{00000000-0002-0000-0C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con recursos propios de la entidad territorial." sqref="R11" xr:uid="{00000000-0002-0000-0C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con recursos diferentes de los anteriores." sqref="S11" xr:uid="{00000000-0002-0000-0C00-000005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T11" xr:uid="{00000000-0002-0000-0C00-000006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l saldo final de la cuenta EN BANCO a 31 de Diciembre de la vigencia por la que se rinde información." sqref="O11" xr:uid="{00000000-0002-0000-0C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créditos registrados POR EL BANCO en la cuenta bancaria durante la vigencia por la cual rinde información." sqref="N11" xr:uid="{00000000-0002-0000-0C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débitos registrados POR EL BANCO en la cuenta bancaria durante la vigencia por la cual rinde información." sqref="M11" xr:uid="{00000000-0002-0000-0C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saldo inicial de la cuenta EN BANCO a 01 de enero de la vigencia por la que rinde información." sqref="L11" xr:uid="{00000000-0002-0000-0C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ombre registrado en el banco de la cuenta bancaria en la que se manejen recursos del SGP. (MÁX. 39 CARACTERES)." sqref="K11" xr:uid="{00000000-0002-0000-0C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ó LA CLASE de los recursos del SGP que se maneje en esta cuenta. Si es más de uno, separe por guión. Ej: DEPORTE - CULTURA. (MÁX. 390 CARACTERES)." sqref="J11" xr:uid="{00000000-0002-0000-0C00-00000C000000}">
      <formula1>0</formula1>
      <formula2>390</formula2>
    </dataValidation>
    <dataValidation type="decimal" allowBlank="1" showInputMessage="1" showErrorMessage="1" errorTitle="Entrada no válida" error="Por favor escriba un número" promptTitle="Escriba un número en esta casilla" prompt=" Registre COMPLETO el código del banco donde se encuentra la cuenta bancaria en laque se manejan recursos del SGP." sqref="H11" xr:uid="{00000000-0002-0000-0C00-00000D000000}">
      <formula1>-9223372036854770000</formula1>
      <formula2>9223372036854770000</formula2>
    </dataValidation>
    <dataValidation type="textLength" allowBlank="1" showInputMessage="1" showErrorMessage="1" errorTitle="Entrada no válida" error="Escriba un texto " promptTitle="Cualquier contenido" prompt=" Registre COMPLETO el nombre del banco donde se encuentra la Cuenta Bancaria en la que se manejan recursos del SGP. (MÁX. 390 CARACTERES)." sqref="G11" xr:uid="{00000000-0002-0000-0C00-00000E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TIPO DE CUENTA BANCARIA en la que se manejan recursos del SGP." sqref="F11" xr:uid="{00000000-0002-0000-0C00-00000F000000}">
      <formula1>$B$350967:$B$350970</formula1>
    </dataValidation>
    <dataValidation type="textLength" allowBlank="1" showInputMessage="1" showErrorMessage="1" errorTitle="Entrada no válida" error="Escriba un texto " promptTitle="Cualquier contenido" prompt=" Registre COMPLETO el número de la Cuenta Bancaria en la que se manejan recursos del SGP, tal como la informa el Banco respectivo." sqref="E11" xr:uid="{00000000-0002-0000-0C00-000010000000}">
      <formula1>0</formula1>
      <formula2>4000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5"/>
  <sheetViews>
    <sheetView topLeftCell="E22" workbookViewId="0">
      <selection activeCell="L10" sqref="L10:O53"/>
    </sheetView>
  </sheetViews>
  <sheetFormatPr baseColWidth="10" defaultColWidth="9.140625" defaultRowHeight="15" x14ac:dyDescent="0.25"/>
  <cols>
    <col min="2" max="2" width="16" customWidth="1"/>
    <col min="3" max="3" width="32" customWidth="1"/>
    <col min="4" max="4" width="19" customWidth="1"/>
    <col min="5" max="5" width="22" customWidth="1"/>
    <col min="6" max="6" width="20" customWidth="1"/>
    <col min="7" max="8" width="22" customWidth="1"/>
    <col min="9" max="9" width="14" customWidth="1"/>
    <col min="10" max="10" width="29" customWidth="1"/>
    <col min="11" max="11" width="24" customWidth="1"/>
    <col min="12" max="12" width="23.85546875" customWidth="1"/>
    <col min="13" max="13" width="16.7109375" customWidth="1"/>
    <col min="14" max="14" width="19" customWidth="1"/>
    <col min="15" max="15" width="24.140625" customWidth="1"/>
    <col min="16" max="16" width="19" customWidth="1"/>
    <col min="18" max="256" width="8" hidden="1"/>
  </cols>
  <sheetData>
    <row r="1" spans="1:16" x14ac:dyDescent="0.25">
      <c r="B1" s="1" t="s">
        <v>0</v>
      </c>
      <c r="C1" s="1">
        <v>56</v>
      </c>
      <c r="D1" s="1" t="s">
        <v>1</v>
      </c>
    </row>
    <row r="2" spans="1:16" x14ac:dyDescent="0.25">
      <c r="B2" s="1" t="s">
        <v>2</v>
      </c>
      <c r="C2" s="1">
        <v>469</v>
      </c>
      <c r="D2" s="1" t="s">
        <v>1627</v>
      </c>
    </row>
    <row r="3" spans="1:16" x14ac:dyDescent="0.25">
      <c r="B3" s="1" t="s">
        <v>4</v>
      </c>
      <c r="C3" s="1">
        <v>1</v>
      </c>
    </row>
    <row r="4" spans="1:16" x14ac:dyDescent="0.25">
      <c r="B4" s="1" t="s">
        <v>5</v>
      </c>
      <c r="C4" s="1">
        <v>4707</v>
      </c>
    </row>
    <row r="5" spans="1:16" x14ac:dyDescent="0.25">
      <c r="B5" s="1" t="s">
        <v>6</v>
      </c>
      <c r="C5" s="5">
        <v>43830</v>
      </c>
    </row>
    <row r="6" spans="1:16" x14ac:dyDescent="0.25">
      <c r="B6" s="1" t="s">
        <v>7</v>
      </c>
      <c r="C6" s="1">
        <v>12</v>
      </c>
      <c r="D6" s="1" t="s">
        <v>8</v>
      </c>
    </row>
    <row r="8" spans="1:16" x14ac:dyDescent="0.25">
      <c r="A8" s="1" t="s">
        <v>9</v>
      </c>
      <c r="B8" s="55" t="s">
        <v>1628</v>
      </c>
      <c r="C8" s="56"/>
      <c r="D8" s="56"/>
      <c r="E8" s="56"/>
      <c r="F8" s="56"/>
      <c r="G8" s="56"/>
      <c r="H8" s="56"/>
      <c r="I8" s="56"/>
      <c r="J8" s="56"/>
      <c r="K8" s="56"/>
      <c r="L8" s="56"/>
      <c r="M8" s="56"/>
      <c r="N8" s="56"/>
      <c r="O8" s="56"/>
      <c r="P8" s="56"/>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ht="15.75" thickBot="1" x14ac:dyDescent="0.3">
      <c r="C10" s="1" t="s">
        <v>78</v>
      </c>
      <c r="D10" s="1" t="s">
        <v>56</v>
      </c>
      <c r="E10" s="1" t="s">
        <v>1629</v>
      </c>
      <c r="F10" s="1" t="s">
        <v>1630</v>
      </c>
      <c r="G10" s="1" t="s">
        <v>1631</v>
      </c>
      <c r="H10" s="1" t="s">
        <v>1632</v>
      </c>
      <c r="I10" s="1" t="s">
        <v>1633</v>
      </c>
      <c r="J10" s="1" t="s">
        <v>1634</v>
      </c>
      <c r="K10" s="1" t="s">
        <v>1635</v>
      </c>
      <c r="L10" s="35" t="s">
        <v>1636</v>
      </c>
      <c r="M10" s="35" t="s">
        <v>1637</v>
      </c>
      <c r="N10" s="35" t="s">
        <v>1638</v>
      </c>
      <c r="O10" s="35" t="s">
        <v>1639</v>
      </c>
      <c r="P10" s="1" t="s">
        <v>12</v>
      </c>
    </row>
    <row r="11" spans="1:16" ht="15.75" thickBot="1" x14ac:dyDescent="0.3">
      <c r="A11" s="1">
        <v>1</v>
      </c>
      <c r="B11" t="s">
        <v>33</v>
      </c>
      <c r="C11" s="4" t="s">
        <v>17</v>
      </c>
      <c r="D11" s="4" t="s">
        <v>14</v>
      </c>
      <c r="E11" s="33">
        <v>70088737</v>
      </c>
      <c r="F11" s="4" t="s">
        <v>4711</v>
      </c>
      <c r="G11" s="4" t="s">
        <v>4712</v>
      </c>
      <c r="H11" s="34">
        <v>1</v>
      </c>
      <c r="I11" s="4" t="s">
        <v>4713</v>
      </c>
      <c r="J11" s="4" t="s">
        <v>4714</v>
      </c>
      <c r="K11" s="4" t="s">
        <v>4715</v>
      </c>
      <c r="L11" s="38">
        <v>55446</v>
      </c>
      <c r="M11" s="38">
        <v>65473</v>
      </c>
      <c r="N11" s="38">
        <v>10027</v>
      </c>
      <c r="O11" s="38">
        <v>0</v>
      </c>
      <c r="P11" s="4" t="s">
        <v>14</v>
      </c>
    </row>
    <row r="12" spans="1:16" ht="15.75" thickBot="1" x14ac:dyDescent="0.3">
      <c r="A12" s="9">
        <v>1</v>
      </c>
      <c r="B12" s="10" t="s">
        <v>1804</v>
      </c>
      <c r="C12" s="4" t="s">
        <v>17</v>
      </c>
      <c r="D12" s="4" t="s">
        <v>14</v>
      </c>
      <c r="E12" s="33">
        <v>70088745</v>
      </c>
      <c r="F12" s="4" t="s">
        <v>4711</v>
      </c>
      <c r="G12" s="4" t="s">
        <v>4712</v>
      </c>
      <c r="H12" s="34">
        <v>1</v>
      </c>
      <c r="I12" s="4" t="s">
        <v>4713</v>
      </c>
      <c r="J12" s="4" t="s">
        <v>4716</v>
      </c>
      <c r="K12" s="4" t="s">
        <v>4715</v>
      </c>
      <c r="L12" s="38">
        <v>3023690</v>
      </c>
      <c r="M12" s="38">
        <v>3170327</v>
      </c>
      <c r="N12" s="38">
        <v>146637</v>
      </c>
      <c r="O12" s="38">
        <v>0</v>
      </c>
    </row>
    <row r="13" spans="1:16" ht="15.75" thickBot="1" x14ac:dyDescent="0.3">
      <c r="A13" s="9">
        <v>1</v>
      </c>
      <c r="B13" s="10" t="s">
        <v>1805</v>
      </c>
      <c r="C13" s="4" t="s">
        <v>17</v>
      </c>
      <c r="D13" s="4" t="s">
        <v>14</v>
      </c>
      <c r="E13" s="33">
        <v>70088752</v>
      </c>
      <c r="F13" s="4" t="s">
        <v>4711</v>
      </c>
      <c r="G13" s="4" t="s">
        <v>4712</v>
      </c>
      <c r="H13" s="34">
        <v>1</v>
      </c>
      <c r="I13" s="4" t="s">
        <v>4713</v>
      </c>
      <c r="J13" s="4" t="s">
        <v>4717</v>
      </c>
      <c r="K13" s="4" t="s">
        <v>4715</v>
      </c>
      <c r="L13" s="38">
        <v>74239</v>
      </c>
      <c r="M13" s="38">
        <v>136936</v>
      </c>
      <c r="N13" s="38">
        <v>62697</v>
      </c>
      <c r="O13" s="38">
        <v>0</v>
      </c>
    </row>
    <row r="14" spans="1:16" ht="15.75" thickBot="1" x14ac:dyDescent="0.3">
      <c r="A14" s="9">
        <v>1</v>
      </c>
      <c r="B14" s="10" t="s">
        <v>1806</v>
      </c>
      <c r="C14" s="4" t="s">
        <v>17</v>
      </c>
      <c r="D14" s="4" t="s">
        <v>14</v>
      </c>
      <c r="E14" s="33" t="s">
        <v>4718</v>
      </c>
      <c r="F14" s="4" t="s">
        <v>4711</v>
      </c>
      <c r="G14" s="4" t="s">
        <v>4560</v>
      </c>
      <c r="H14" s="34">
        <v>13</v>
      </c>
      <c r="I14" s="4" t="s">
        <v>4719</v>
      </c>
      <c r="J14" s="4" t="s">
        <v>4720</v>
      </c>
      <c r="K14" s="4" t="s">
        <v>4715</v>
      </c>
      <c r="L14" s="38">
        <v>220924</v>
      </c>
      <c r="M14" s="38">
        <v>221023</v>
      </c>
      <c r="N14" s="38">
        <v>106</v>
      </c>
      <c r="O14" s="38">
        <v>7</v>
      </c>
    </row>
    <row r="15" spans="1:16" ht="15.75" thickBot="1" x14ac:dyDescent="0.3">
      <c r="A15" s="9">
        <v>1</v>
      </c>
      <c r="B15" s="10" t="s">
        <v>1807</v>
      </c>
      <c r="C15" s="4" t="s">
        <v>17</v>
      </c>
      <c r="D15" s="4" t="s">
        <v>14</v>
      </c>
      <c r="E15" s="33" t="s">
        <v>4721</v>
      </c>
      <c r="F15" s="4" t="s">
        <v>4711</v>
      </c>
      <c r="G15" s="4" t="s">
        <v>4560</v>
      </c>
      <c r="H15" s="34">
        <v>13</v>
      </c>
      <c r="I15" s="4" t="s">
        <v>4719</v>
      </c>
      <c r="J15" s="4" t="s">
        <v>4722</v>
      </c>
      <c r="K15" s="4" t="s">
        <v>4715</v>
      </c>
      <c r="L15" s="38">
        <v>2950227</v>
      </c>
      <c r="M15" s="38">
        <v>2952933</v>
      </c>
      <c r="N15" s="38">
        <v>2904</v>
      </c>
      <c r="O15" s="38">
        <v>198</v>
      </c>
    </row>
    <row r="16" spans="1:16" ht="15.75" thickBot="1" x14ac:dyDescent="0.3">
      <c r="A16" s="9">
        <v>1</v>
      </c>
      <c r="B16" s="10" t="s">
        <v>1808</v>
      </c>
      <c r="C16" s="4" t="s">
        <v>17</v>
      </c>
      <c r="D16" s="4" t="s">
        <v>14</v>
      </c>
      <c r="E16" s="33" t="s">
        <v>4723</v>
      </c>
      <c r="F16" s="4" t="s">
        <v>4711</v>
      </c>
      <c r="G16" s="4" t="s">
        <v>4560</v>
      </c>
      <c r="H16" s="34">
        <v>13</v>
      </c>
      <c r="I16" s="4" t="s">
        <v>4719</v>
      </c>
      <c r="J16" s="4" t="s">
        <v>4724</v>
      </c>
      <c r="K16" s="4" t="s">
        <v>4715</v>
      </c>
      <c r="L16" s="38">
        <v>3535689</v>
      </c>
      <c r="M16" s="38">
        <v>3538344</v>
      </c>
      <c r="N16" s="38">
        <v>3493</v>
      </c>
      <c r="O16" s="38">
        <v>838</v>
      </c>
    </row>
    <row r="17" spans="1:15" ht="15.75" thickBot="1" x14ac:dyDescent="0.3">
      <c r="A17" s="9">
        <v>1</v>
      </c>
      <c r="B17" s="10" t="s">
        <v>1809</v>
      </c>
      <c r="C17" s="4" t="s">
        <v>17</v>
      </c>
      <c r="D17" s="4" t="s">
        <v>14</v>
      </c>
      <c r="E17" s="33" t="s">
        <v>4725</v>
      </c>
      <c r="F17" s="4" t="s">
        <v>4711</v>
      </c>
      <c r="G17" s="4" t="s">
        <v>4560</v>
      </c>
      <c r="H17" s="34">
        <v>13</v>
      </c>
      <c r="I17" s="4" t="s">
        <v>4719</v>
      </c>
      <c r="J17" s="4" t="s">
        <v>4726</v>
      </c>
      <c r="K17" s="4" t="s">
        <v>4715</v>
      </c>
      <c r="L17" s="38">
        <v>2291716</v>
      </c>
      <c r="M17" s="38">
        <v>2293817</v>
      </c>
      <c r="N17" s="38">
        <v>2101</v>
      </c>
      <c r="O17" s="38">
        <v>0</v>
      </c>
    </row>
    <row r="18" spans="1:15" ht="15.75" thickBot="1" x14ac:dyDescent="0.3">
      <c r="A18" s="9">
        <v>1</v>
      </c>
      <c r="B18" s="10" t="s">
        <v>1810</v>
      </c>
      <c r="C18" s="4" t="s">
        <v>17</v>
      </c>
      <c r="D18" s="4" t="s">
        <v>14</v>
      </c>
      <c r="E18" s="33" t="s">
        <v>4727</v>
      </c>
      <c r="F18" s="4" t="s">
        <v>4711</v>
      </c>
      <c r="G18" s="4" t="s">
        <v>4560</v>
      </c>
      <c r="H18" s="34">
        <v>13</v>
      </c>
      <c r="I18" s="4" t="s">
        <v>4719</v>
      </c>
      <c r="J18" s="4" t="s">
        <v>4728</v>
      </c>
      <c r="K18" s="4" t="s">
        <v>4715</v>
      </c>
      <c r="L18" s="38">
        <v>755963730.09000003</v>
      </c>
      <c r="M18" s="38">
        <v>1568834106.0899999</v>
      </c>
      <c r="N18" s="38">
        <v>812874367</v>
      </c>
      <c r="O18" s="38">
        <v>3991</v>
      </c>
    </row>
    <row r="19" spans="1:15" ht="15.75" thickBot="1" x14ac:dyDescent="0.3">
      <c r="A19" s="9">
        <v>1</v>
      </c>
      <c r="B19" s="10" t="s">
        <v>1811</v>
      </c>
      <c r="C19" s="4" t="s">
        <v>17</v>
      </c>
      <c r="D19" s="4" t="s">
        <v>14</v>
      </c>
      <c r="E19" s="33">
        <v>844001248</v>
      </c>
      <c r="F19" s="4" t="s">
        <v>4711</v>
      </c>
      <c r="G19" s="4" t="s">
        <v>4560</v>
      </c>
      <c r="H19" s="34">
        <v>13</v>
      </c>
      <c r="I19" s="4" t="s">
        <v>4719</v>
      </c>
      <c r="J19" s="4" t="s">
        <v>4729</v>
      </c>
      <c r="K19" s="4" t="s">
        <v>4715</v>
      </c>
      <c r="L19" s="38">
        <v>0</v>
      </c>
      <c r="M19" s="38">
        <v>0</v>
      </c>
      <c r="N19" s="38">
        <v>0</v>
      </c>
      <c r="O19" s="38">
        <v>0</v>
      </c>
    </row>
    <row r="20" spans="1:15" ht="15.75" thickBot="1" x14ac:dyDescent="0.3">
      <c r="A20" s="9">
        <v>1</v>
      </c>
      <c r="B20" s="10" t="s">
        <v>1812</v>
      </c>
      <c r="C20" s="4" t="s">
        <v>17</v>
      </c>
      <c r="D20" s="4" t="s">
        <v>14</v>
      </c>
      <c r="E20" s="33" t="s">
        <v>4730</v>
      </c>
      <c r="F20" s="4" t="s">
        <v>4711</v>
      </c>
      <c r="G20" s="4" t="s">
        <v>4712</v>
      </c>
      <c r="H20" s="34">
        <v>1</v>
      </c>
      <c r="I20" s="4" t="s">
        <v>4713</v>
      </c>
      <c r="J20" s="4" t="s">
        <v>4731</v>
      </c>
      <c r="K20" s="4" t="s">
        <v>4715</v>
      </c>
      <c r="L20" s="38">
        <v>876197</v>
      </c>
      <c r="M20" s="38">
        <v>896873</v>
      </c>
      <c r="N20" s="38">
        <v>20676</v>
      </c>
      <c r="O20" s="38">
        <v>0</v>
      </c>
    </row>
    <row r="21" spans="1:15" ht="15.75" thickBot="1" x14ac:dyDescent="0.3">
      <c r="A21" s="9">
        <v>1</v>
      </c>
      <c r="B21" s="10" t="s">
        <v>1813</v>
      </c>
      <c r="C21" s="4" t="s">
        <v>17</v>
      </c>
      <c r="D21" s="4" t="s">
        <v>14</v>
      </c>
      <c r="E21" s="33" t="s">
        <v>4732</v>
      </c>
      <c r="F21" s="4" t="s">
        <v>4711</v>
      </c>
      <c r="G21" s="4" t="s">
        <v>4712</v>
      </c>
      <c r="H21" s="34">
        <v>1</v>
      </c>
      <c r="I21" s="4" t="s">
        <v>4713</v>
      </c>
      <c r="J21" s="4" t="s">
        <v>4733</v>
      </c>
      <c r="K21" s="4" t="s">
        <v>4715</v>
      </c>
      <c r="L21" s="38">
        <v>51953</v>
      </c>
      <c r="M21" s="38">
        <v>51973</v>
      </c>
      <c r="N21" s="38">
        <v>20</v>
      </c>
      <c r="O21" s="38">
        <v>0</v>
      </c>
    </row>
    <row r="22" spans="1:15" ht="15.75" thickBot="1" x14ac:dyDescent="0.3">
      <c r="A22" s="9">
        <v>1</v>
      </c>
      <c r="B22" s="10" t="s">
        <v>1814</v>
      </c>
      <c r="C22" s="4" t="s">
        <v>17</v>
      </c>
      <c r="D22" s="4" t="s">
        <v>14</v>
      </c>
      <c r="E22" s="33" t="s">
        <v>4734</v>
      </c>
      <c r="F22" s="4" t="s">
        <v>4711</v>
      </c>
      <c r="G22" s="4" t="s">
        <v>4712</v>
      </c>
      <c r="H22" s="34">
        <v>1</v>
      </c>
      <c r="I22" s="4" t="s">
        <v>4713</v>
      </c>
      <c r="J22" s="4" t="s">
        <v>4735</v>
      </c>
      <c r="K22" s="4" t="s">
        <v>4715</v>
      </c>
      <c r="L22" s="38">
        <v>10658</v>
      </c>
      <c r="M22" s="38">
        <v>10663</v>
      </c>
      <c r="N22" s="38">
        <v>5</v>
      </c>
      <c r="O22" s="38">
        <v>0</v>
      </c>
    </row>
    <row r="23" spans="1:15" ht="15.75" thickBot="1" x14ac:dyDescent="0.3">
      <c r="A23" s="9">
        <v>1</v>
      </c>
      <c r="B23" s="10" t="s">
        <v>1815</v>
      </c>
      <c r="C23" s="4" t="s">
        <v>17</v>
      </c>
      <c r="D23" s="4" t="s">
        <v>14</v>
      </c>
      <c r="E23" s="33" t="s">
        <v>4736</v>
      </c>
      <c r="F23" s="4" t="s">
        <v>4711</v>
      </c>
      <c r="G23" s="4" t="s">
        <v>4712</v>
      </c>
      <c r="H23" s="34">
        <v>1</v>
      </c>
      <c r="I23" s="4" t="s">
        <v>4713</v>
      </c>
      <c r="J23" s="4" t="s">
        <v>4737</v>
      </c>
      <c r="K23" s="4" t="s">
        <v>4715</v>
      </c>
      <c r="L23" s="38">
        <v>383621684</v>
      </c>
      <c r="M23" s="38">
        <v>1266921356</v>
      </c>
      <c r="N23" s="38">
        <v>883299672</v>
      </c>
      <c r="O23" s="38">
        <v>0</v>
      </c>
    </row>
    <row r="24" spans="1:15" ht="15.75" thickBot="1" x14ac:dyDescent="0.3">
      <c r="A24" s="9">
        <v>1</v>
      </c>
      <c r="B24" s="10" t="s">
        <v>1817</v>
      </c>
      <c r="C24" s="4" t="s">
        <v>17</v>
      </c>
      <c r="D24" s="4" t="s">
        <v>14</v>
      </c>
      <c r="E24" s="33">
        <v>70140231</v>
      </c>
      <c r="F24" s="4" t="s">
        <v>4711</v>
      </c>
      <c r="G24" s="4" t="s">
        <v>4712</v>
      </c>
      <c r="H24" s="34">
        <v>1</v>
      </c>
      <c r="I24" s="4" t="s">
        <v>4713</v>
      </c>
      <c r="J24" s="4" t="s">
        <v>4738</v>
      </c>
      <c r="K24" s="4" t="s">
        <v>4715</v>
      </c>
      <c r="L24" s="38">
        <v>0</v>
      </c>
      <c r="M24" s="38">
        <v>0</v>
      </c>
      <c r="N24" s="38">
        <v>0</v>
      </c>
      <c r="O24" s="38">
        <v>0</v>
      </c>
    </row>
    <row r="25" spans="1:15" ht="15.75" thickBot="1" x14ac:dyDescent="0.3">
      <c r="A25" s="9">
        <v>1</v>
      </c>
      <c r="B25" s="10" t="s">
        <v>1819</v>
      </c>
      <c r="C25" s="4" t="s">
        <v>17</v>
      </c>
      <c r="D25" s="4" t="s">
        <v>14</v>
      </c>
      <c r="E25" s="33">
        <v>70141478</v>
      </c>
      <c r="F25" s="4" t="s">
        <v>4711</v>
      </c>
      <c r="G25" s="4" t="s">
        <v>4712</v>
      </c>
      <c r="H25" s="34">
        <v>1</v>
      </c>
      <c r="I25" s="4" t="s">
        <v>4713</v>
      </c>
      <c r="J25" s="4" t="s">
        <v>4739</v>
      </c>
      <c r="K25" s="4" t="s">
        <v>4715</v>
      </c>
      <c r="L25" s="38">
        <v>3956651.63</v>
      </c>
      <c r="M25" s="38">
        <v>3959880.63</v>
      </c>
      <c r="N25" s="38">
        <v>3229</v>
      </c>
      <c r="O25" s="38">
        <v>0</v>
      </c>
    </row>
    <row r="26" spans="1:15" ht="15.75" thickBot="1" x14ac:dyDescent="0.3">
      <c r="A26" s="9">
        <v>1</v>
      </c>
      <c r="B26" s="10" t="s">
        <v>1820</v>
      </c>
      <c r="C26" s="4" t="s">
        <v>17</v>
      </c>
      <c r="D26" s="4" t="s">
        <v>14</v>
      </c>
      <c r="E26" s="33">
        <v>70141486</v>
      </c>
      <c r="F26" s="4" t="s">
        <v>4711</v>
      </c>
      <c r="G26" s="4" t="s">
        <v>4712</v>
      </c>
      <c r="H26" s="34">
        <v>1</v>
      </c>
      <c r="I26" s="4" t="s">
        <v>4713</v>
      </c>
      <c r="J26" s="4" t="s">
        <v>4740</v>
      </c>
      <c r="K26" s="4" t="s">
        <v>4715</v>
      </c>
      <c r="L26" s="38">
        <v>0</v>
      </c>
      <c r="M26" s="38">
        <v>0</v>
      </c>
      <c r="N26" s="38">
        <v>0</v>
      </c>
      <c r="O26" s="38">
        <v>0</v>
      </c>
    </row>
    <row r="27" spans="1:15" ht="15.75" thickBot="1" x14ac:dyDescent="0.3">
      <c r="A27" s="9">
        <v>1</v>
      </c>
      <c r="B27" s="10" t="s">
        <v>1821</v>
      </c>
      <c r="C27" s="4" t="s">
        <v>17</v>
      </c>
      <c r="D27" s="4" t="s">
        <v>14</v>
      </c>
      <c r="E27" s="33">
        <v>439103482</v>
      </c>
      <c r="F27" s="4" t="s">
        <v>4711</v>
      </c>
      <c r="G27" s="4" t="s">
        <v>4712</v>
      </c>
      <c r="H27" s="34">
        <v>1</v>
      </c>
      <c r="I27" s="4" t="s">
        <v>4713</v>
      </c>
      <c r="J27" s="4" t="s">
        <v>4741</v>
      </c>
      <c r="K27" s="4" t="s">
        <v>4715</v>
      </c>
      <c r="L27" s="38">
        <v>0</v>
      </c>
      <c r="M27" s="38">
        <v>0</v>
      </c>
      <c r="N27" s="38">
        <v>65512</v>
      </c>
      <c r="O27" s="38">
        <v>65512</v>
      </c>
    </row>
    <row r="28" spans="1:15" ht="15.75" thickBot="1" x14ac:dyDescent="0.3">
      <c r="A28" s="9">
        <v>1</v>
      </c>
      <c r="B28" s="10" t="s">
        <v>1822</v>
      </c>
      <c r="C28" s="4" t="s">
        <v>17</v>
      </c>
      <c r="D28" s="4" t="s">
        <v>14</v>
      </c>
      <c r="E28" s="33">
        <v>439103490</v>
      </c>
      <c r="F28" s="4" t="s">
        <v>4711</v>
      </c>
      <c r="G28" s="4" t="s">
        <v>4712</v>
      </c>
      <c r="H28" s="34">
        <v>1</v>
      </c>
      <c r="I28" s="4" t="s">
        <v>4713</v>
      </c>
      <c r="J28" s="4" t="s">
        <v>4742</v>
      </c>
      <c r="K28" s="4" t="s">
        <v>4715</v>
      </c>
      <c r="L28" s="38">
        <v>0</v>
      </c>
      <c r="M28" s="38">
        <v>0</v>
      </c>
      <c r="N28" s="38">
        <v>3174023</v>
      </c>
      <c r="O28" s="38">
        <v>3174023</v>
      </c>
    </row>
    <row r="29" spans="1:15" ht="15.75" thickBot="1" x14ac:dyDescent="0.3">
      <c r="A29" s="9">
        <v>1</v>
      </c>
      <c r="B29" s="10" t="s">
        <v>1823</v>
      </c>
      <c r="C29" s="4" t="s">
        <v>17</v>
      </c>
      <c r="D29" s="4" t="s">
        <v>14</v>
      </c>
      <c r="E29" s="33">
        <v>439103508</v>
      </c>
      <c r="F29" s="4" t="s">
        <v>4711</v>
      </c>
      <c r="G29" s="4" t="s">
        <v>4712</v>
      </c>
      <c r="H29" s="34">
        <v>1</v>
      </c>
      <c r="I29" s="4" t="s">
        <v>4713</v>
      </c>
      <c r="J29" s="4" t="s">
        <v>4743</v>
      </c>
      <c r="K29" s="4" t="s">
        <v>4715</v>
      </c>
      <c r="L29" s="38">
        <v>0</v>
      </c>
      <c r="M29" s="38">
        <v>0</v>
      </c>
      <c r="N29" s="38">
        <v>137017</v>
      </c>
      <c r="O29" s="38">
        <v>137017</v>
      </c>
    </row>
    <row r="30" spans="1:15" ht="15.75" thickBot="1" x14ac:dyDescent="0.3">
      <c r="A30" s="9">
        <v>1</v>
      </c>
      <c r="B30" s="10" t="s">
        <v>1824</v>
      </c>
      <c r="C30" s="4" t="s">
        <v>17</v>
      </c>
      <c r="D30" s="4" t="s">
        <v>14</v>
      </c>
      <c r="E30" s="33">
        <v>439120486</v>
      </c>
      <c r="F30" s="4" t="s">
        <v>4711</v>
      </c>
      <c r="G30" s="4" t="s">
        <v>4712</v>
      </c>
      <c r="H30" s="34">
        <v>1</v>
      </c>
      <c r="I30" s="4" t="s">
        <v>4713</v>
      </c>
      <c r="J30" s="4" t="s">
        <v>4731</v>
      </c>
      <c r="K30" s="4" t="s">
        <v>4715</v>
      </c>
      <c r="L30" s="38">
        <v>0</v>
      </c>
      <c r="M30" s="38">
        <v>897329</v>
      </c>
      <c r="N30" s="38">
        <v>897401</v>
      </c>
      <c r="O30" s="38">
        <v>72</v>
      </c>
    </row>
    <row r="31" spans="1:15" ht="15.75" thickBot="1" x14ac:dyDescent="0.3">
      <c r="A31" s="9">
        <v>1</v>
      </c>
      <c r="B31" s="10" t="s">
        <v>1825</v>
      </c>
      <c r="C31" s="4" t="s">
        <v>17</v>
      </c>
      <c r="D31" s="4" t="s">
        <v>14</v>
      </c>
      <c r="E31" s="33">
        <v>439120494</v>
      </c>
      <c r="F31" s="4" t="s">
        <v>4711</v>
      </c>
      <c r="G31" s="4" t="s">
        <v>4712</v>
      </c>
      <c r="H31" s="34">
        <v>1</v>
      </c>
      <c r="I31" s="4" t="s">
        <v>4713</v>
      </c>
      <c r="J31" s="4" t="s">
        <v>4733</v>
      </c>
      <c r="K31" s="4" t="s">
        <v>4715</v>
      </c>
      <c r="L31" s="38">
        <v>0</v>
      </c>
      <c r="M31" s="38">
        <v>51997</v>
      </c>
      <c r="N31" s="38">
        <v>52001</v>
      </c>
      <c r="O31" s="38">
        <v>4</v>
      </c>
    </row>
    <row r="32" spans="1:15" ht="15.75" thickBot="1" x14ac:dyDescent="0.3">
      <c r="A32" s="9">
        <v>1</v>
      </c>
      <c r="B32" s="10" t="s">
        <v>1826</v>
      </c>
      <c r="C32" s="4" t="s">
        <v>17</v>
      </c>
      <c r="D32" s="4" t="s">
        <v>14</v>
      </c>
      <c r="E32" s="33">
        <v>439120742</v>
      </c>
      <c r="F32" s="4" t="s">
        <v>4711</v>
      </c>
      <c r="G32" s="4" t="s">
        <v>4712</v>
      </c>
      <c r="H32" s="34">
        <v>1</v>
      </c>
      <c r="I32" s="4" t="s">
        <v>4713</v>
      </c>
      <c r="J32" s="4" t="s">
        <v>4735</v>
      </c>
      <c r="K32" s="4" t="s">
        <v>4715</v>
      </c>
      <c r="L32" s="38">
        <v>0</v>
      </c>
      <c r="M32" s="38">
        <v>10669</v>
      </c>
      <c r="N32" s="38">
        <v>10670</v>
      </c>
      <c r="O32" s="38">
        <v>1</v>
      </c>
    </row>
    <row r="33" spans="1:15" ht="15.75" thickBot="1" x14ac:dyDescent="0.3">
      <c r="A33" s="9">
        <v>1</v>
      </c>
      <c r="B33" s="10" t="s">
        <v>1827</v>
      </c>
      <c r="C33" s="4" t="s">
        <v>17</v>
      </c>
      <c r="D33" s="4" t="s">
        <v>14</v>
      </c>
      <c r="E33" s="33">
        <v>439122029</v>
      </c>
      <c r="F33" s="4" t="s">
        <v>4711</v>
      </c>
      <c r="G33" s="4" t="s">
        <v>4712</v>
      </c>
      <c r="H33" s="34">
        <v>1</v>
      </c>
      <c r="I33" s="4" t="s">
        <v>4713</v>
      </c>
      <c r="J33" s="4" t="s">
        <v>4744</v>
      </c>
      <c r="K33" s="4" t="s">
        <v>4715</v>
      </c>
      <c r="L33" s="38">
        <v>0</v>
      </c>
      <c r="M33" s="38">
        <v>729019272</v>
      </c>
      <c r="N33" s="38">
        <v>729019291</v>
      </c>
      <c r="O33" s="38">
        <v>19</v>
      </c>
    </row>
    <row r="34" spans="1:15" ht="15.75" thickBot="1" x14ac:dyDescent="0.3">
      <c r="A34" s="9">
        <v>1</v>
      </c>
      <c r="B34" s="10" t="s">
        <v>1828</v>
      </c>
      <c r="C34" s="4" t="s">
        <v>17</v>
      </c>
      <c r="D34" s="4" t="s">
        <v>14</v>
      </c>
      <c r="E34" s="33">
        <v>439147331</v>
      </c>
      <c r="F34" s="4" t="s">
        <v>4711</v>
      </c>
      <c r="G34" s="4" t="s">
        <v>4712</v>
      </c>
      <c r="H34" s="34">
        <v>1</v>
      </c>
      <c r="I34" s="4" t="s">
        <v>4713</v>
      </c>
      <c r="J34" s="4" t="s">
        <v>4745</v>
      </c>
      <c r="K34" s="4" t="s">
        <v>4715</v>
      </c>
      <c r="L34" s="38">
        <v>0</v>
      </c>
      <c r="M34" s="38">
        <v>0</v>
      </c>
      <c r="N34" s="38">
        <v>0</v>
      </c>
      <c r="O34" s="38">
        <v>0</v>
      </c>
    </row>
    <row r="35" spans="1:15" ht="15.75" thickBot="1" x14ac:dyDescent="0.3">
      <c r="A35" s="9">
        <v>1</v>
      </c>
      <c r="B35" s="10" t="s">
        <v>1829</v>
      </c>
      <c r="C35" s="4" t="s">
        <v>17</v>
      </c>
      <c r="D35" s="4" t="s">
        <v>14</v>
      </c>
      <c r="E35" s="33">
        <v>439148461</v>
      </c>
      <c r="F35" s="4" t="s">
        <v>4711</v>
      </c>
      <c r="G35" s="4" t="s">
        <v>4712</v>
      </c>
      <c r="H35" s="34">
        <v>1</v>
      </c>
      <c r="I35" s="4" t="s">
        <v>4713</v>
      </c>
      <c r="J35" s="4" t="s">
        <v>4746</v>
      </c>
      <c r="K35" s="4" t="s">
        <v>4715</v>
      </c>
      <c r="L35" s="38">
        <v>0</v>
      </c>
      <c r="M35" s="38">
        <v>3229</v>
      </c>
      <c r="N35" s="38">
        <v>3229</v>
      </c>
      <c r="O35" s="38">
        <v>0</v>
      </c>
    </row>
    <row r="36" spans="1:15" ht="15.75" thickBot="1" x14ac:dyDescent="0.3">
      <c r="A36" s="9">
        <v>1</v>
      </c>
      <c r="B36" s="10" t="s">
        <v>4452</v>
      </c>
      <c r="C36" s="4" t="s">
        <v>17</v>
      </c>
      <c r="D36" s="4" t="s">
        <v>14</v>
      </c>
      <c r="E36" s="33">
        <v>439148479</v>
      </c>
      <c r="F36" s="4" t="s">
        <v>4711</v>
      </c>
      <c r="G36" s="4" t="s">
        <v>4712</v>
      </c>
      <c r="H36" s="34">
        <v>1</v>
      </c>
      <c r="I36" s="4" t="s">
        <v>4713</v>
      </c>
      <c r="J36" s="4" t="s">
        <v>4747</v>
      </c>
      <c r="K36" s="4" t="s">
        <v>4715</v>
      </c>
      <c r="L36" s="38">
        <v>0</v>
      </c>
      <c r="M36" s="38">
        <v>0</v>
      </c>
      <c r="N36" s="38">
        <v>0</v>
      </c>
      <c r="O36" s="38">
        <v>0</v>
      </c>
    </row>
    <row r="37" spans="1:15" ht="15.75" thickBot="1" x14ac:dyDescent="0.3">
      <c r="A37" s="9">
        <v>1</v>
      </c>
      <c r="B37" s="10" t="s">
        <v>1830</v>
      </c>
      <c r="C37" s="4" t="s">
        <v>17</v>
      </c>
      <c r="D37" s="4" t="s">
        <v>14</v>
      </c>
      <c r="E37" s="33" t="s">
        <v>4748</v>
      </c>
      <c r="F37" s="4" t="s">
        <v>4711</v>
      </c>
      <c r="G37" s="4" t="s">
        <v>4749</v>
      </c>
      <c r="H37" s="34">
        <v>23</v>
      </c>
      <c r="I37" s="4" t="s">
        <v>4750</v>
      </c>
      <c r="J37" s="4" t="s">
        <v>4751</v>
      </c>
      <c r="K37" s="4" t="s">
        <v>4715</v>
      </c>
      <c r="L37" s="38">
        <v>544864569.80999994</v>
      </c>
      <c r="M37" s="38">
        <v>0</v>
      </c>
      <c r="N37" s="38">
        <v>8179098.0499999998</v>
      </c>
      <c r="O37" s="38">
        <v>553043667.86000001</v>
      </c>
    </row>
    <row r="38" spans="1:15" ht="15.75" thickBot="1" x14ac:dyDescent="0.3">
      <c r="A38" s="9">
        <v>1</v>
      </c>
      <c r="B38" s="10" t="s">
        <v>1832</v>
      </c>
      <c r="C38" s="4" t="s">
        <v>17</v>
      </c>
      <c r="D38" s="4" t="s">
        <v>14</v>
      </c>
      <c r="E38" s="33">
        <v>870934288</v>
      </c>
      <c r="F38" s="4" t="s">
        <v>4711</v>
      </c>
      <c r="G38" s="4" t="s">
        <v>4749</v>
      </c>
      <c r="H38" s="34">
        <v>23</v>
      </c>
      <c r="I38" s="4" t="s">
        <v>4750</v>
      </c>
      <c r="J38" s="4" t="s">
        <v>4752</v>
      </c>
      <c r="K38" s="4" t="s">
        <v>4715</v>
      </c>
      <c r="L38" s="38">
        <v>0</v>
      </c>
      <c r="M38" s="38">
        <v>0</v>
      </c>
      <c r="N38" s="38">
        <v>0</v>
      </c>
      <c r="O38" s="38">
        <v>0</v>
      </c>
    </row>
    <row r="39" spans="1:15" ht="15.75" thickBot="1" x14ac:dyDescent="0.3">
      <c r="A39" s="9">
        <v>1</v>
      </c>
      <c r="B39" s="10" t="s">
        <v>1833</v>
      </c>
      <c r="C39" s="4" t="s">
        <v>17</v>
      </c>
      <c r="D39" s="4" t="s">
        <v>14</v>
      </c>
      <c r="E39" s="33" t="s">
        <v>4753</v>
      </c>
      <c r="F39" s="4" t="s">
        <v>4711</v>
      </c>
      <c r="G39" s="4" t="s">
        <v>4754</v>
      </c>
      <c r="H39" s="34">
        <v>6</v>
      </c>
      <c r="I39" s="4" t="s">
        <v>4755</v>
      </c>
      <c r="J39" s="4" t="s">
        <v>4756</v>
      </c>
      <c r="K39" s="4" t="s">
        <v>4715</v>
      </c>
      <c r="L39" s="38">
        <v>11274.95</v>
      </c>
      <c r="M39" s="38">
        <v>736398.67999999993</v>
      </c>
      <c r="N39" s="38">
        <v>725174.15</v>
      </c>
      <c r="O39" s="38">
        <v>50.42</v>
      </c>
    </row>
    <row r="40" spans="1:15" ht="15.75" thickBot="1" x14ac:dyDescent="0.3">
      <c r="A40" s="9">
        <v>1</v>
      </c>
      <c r="B40" s="10" t="s">
        <v>1834</v>
      </c>
      <c r="C40" s="4" t="s">
        <v>17</v>
      </c>
      <c r="D40" s="4" t="s">
        <v>14</v>
      </c>
      <c r="E40" s="33" t="s">
        <v>4757</v>
      </c>
      <c r="F40" s="4" t="s">
        <v>4711</v>
      </c>
      <c r="G40" s="4" t="s">
        <v>4754</v>
      </c>
      <c r="H40" s="34">
        <v>6</v>
      </c>
      <c r="I40" s="4" t="s">
        <v>4755</v>
      </c>
      <c r="J40" s="4" t="s">
        <v>4758</v>
      </c>
      <c r="K40" s="4" t="s">
        <v>4715</v>
      </c>
      <c r="L40" s="38">
        <v>11971435.75</v>
      </c>
      <c r="M40" s="38">
        <v>11995475.23</v>
      </c>
      <c r="N40" s="38">
        <v>24039.49</v>
      </c>
      <c r="O40" s="38">
        <v>0.01</v>
      </c>
    </row>
    <row r="41" spans="1:15" ht="15.75" thickBot="1" x14ac:dyDescent="0.3">
      <c r="A41" s="9">
        <v>1</v>
      </c>
      <c r="B41" s="10" t="s">
        <v>1835</v>
      </c>
      <c r="C41" s="4" t="s">
        <v>17</v>
      </c>
      <c r="D41" s="4" t="s">
        <v>14</v>
      </c>
      <c r="E41" s="33" t="s">
        <v>4759</v>
      </c>
      <c r="F41" s="4" t="s">
        <v>4711</v>
      </c>
      <c r="G41" s="4" t="s">
        <v>4754</v>
      </c>
      <c r="H41" s="34">
        <v>6</v>
      </c>
      <c r="I41" s="4" t="s">
        <v>4755</v>
      </c>
      <c r="J41" s="4" t="s">
        <v>4760</v>
      </c>
      <c r="K41" s="4" t="s">
        <v>4715</v>
      </c>
      <c r="L41" s="38">
        <v>77917.73</v>
      </c>
      <c r="M41" s="38">
        <v>87488.25</v>
      </c>
      <c r="N41" s="38">
        <v>9570.52</v>
      </c>
      <c r="O41" s="38">
        <v>0</v>
      </c>
    </row>
    <row r="42" spans="1:15" ht="15.75" thickBot="1" x14ac:dyDescent="0.3">
      <c r="A42" s="9">
        <v>1</v>
      </c>
      <c r="B42" s="10" t="s">
        <v>1836</v>
      </c>
      <c r="C42" s="4" t="s">
        <v>17</v>
      </c>
      <c r="D42" s="4" t="s">
        <v>14</v>
      </c>
      <c r="E42" s="33" t="s">
        <v>4761</v>
      </c>
      <c r="F42" s="4" t="s">
        <v>4711</v>
      </c>
      <c r="G42" s="4" t="s">
        <v>4754</v>
      </c>
      <c r="H42" s="34">
        <v>6</v>
      </c>
      <c r="I42" s="4" t="s">
        <v>4755</v>
      </c>
      <c r="J42" s="4" t="s">
        <v>4762</v>
      </c>
      <c r="K42" s="4" t="s">
        <v>4715</v>
      </c>
      <c r="L42" s="38">
        <v>328349.90999999997</v>
      </c>
      <c r="M42" s="38">
        <v>0</v>
      </c>
      <c r="N42" s="38">
        <v>13853.94</v>
      </c>
      <c r="O42" s="38">
        <v>342203.85</v>
      </c>
    </row>
    <row r="43" spans="1:15" ht="15.75" thickBot="1" x14ac:dyDescent="0.3">
      <c r="A43" s="9">
        <v>1</v>
      </c>
      <c r="B43" s="10" t="s">
        <v>1837</v>
      </c>
      <c r="C43" s="4" t="s">
        <v>17</v>
      </c>
      <c r="D43" s="4" t="s">
        <v>14</v>
      </c>
      <c r="E43" s="33" t="s">
        <v>4763</v>
      </c>
      <c r="F43" s="4" t="s">
        <v>4711</v>
      </c>
      <c r="G43" s="4" t="s">
        <v>4754</v>
      </c>
      <c r="H43" s="34">
        <v>6</v>
      </c>
      <c r="I43" s="4" t="s">
        <v>4755</v>
      </c>
      <c r="J43" s="4" t="s">
        <v>4764</v>
      </c>
      <c r="K43" s="4" t="s">
        <v>4715</v>
      </c>
      <c r="L43" s="38">
        <v>0</v>
      </c>
      <c r="M43" s="38">
        <v>0</v>
      </c>
      <c r="N43" s="38">
        <v>0</v>
      </c>
      <c r="O43" s="38">
        <v>0</v>
      </c>
    </row>
    <row r="44" spans="1:15" ht="15.75" thickBot="1" x14ac:dyDescent="0.3">
      <c r="A44" s="9">
        <v>1</v>
      </c>
      <c r="B44" s="10" t="s">
        <v>1838</v>
      </c>
      <c r="C44" s="4" t="s">
        <v>17</v>
      </c>
      <c r="D44" s="4" t="s">
        <v>14</v>
      </c>
      <c r="E44" s="33" t="s">
        <v>4765</v>
      </c>
      <c r="F44" s="4" t="s">
        <v>4711</v>
      </c>
      <c r="G44" s="4" t="s">
        <v>4754</v>
      </c>
      <c r="H44" s="34">
        <v>6</v>
      </c>
      <c r="I44" s="4" t="s">
        <v>4755</v>
      </c>
      <c r="J44" s="4" t="s">
        <v>4766</v>
      </c>
      <c r="K44" s="4" t="s">
        <v>4715</v>
      </c>
      <c r="L44" s="38">
        <v>0</v>
      </c>
      <c r="M44" s="38">
        <v>0</v>
      </c>
      <c r="N44" s="38">
        <v>0</v>
      </c>
      <c r="O44" s="38">
        <v>0</v>
      </c>
    </row>
    <row r="45" spans="1:15" ht="15.75" thickBot="1" x14ac:dyDescent="0.3">
      <c r="A45" s="9">
        <v>1</v>
      </c>
      <c r="B45" s="10" t="s">
        <v>1839</v>
      </c>
      <c r="C45" s="4" t="s">
        <v>17</v>
      </c>
      <c r="D45" s="4" t="s">
        <v>14</v>
      </c>
      <c r="E45" s="33" t="s">
        <v>4767</v>
      </c>
      <c r="F45" s="4" t="s">
        <v>4711</v>
      </c>
      <c r="G45" s="4" t="s">
        <v>4754</v>
      </c>
      <c r="H45" s="34">
        <v>6</v>
      </c>
      <c r="I45" s="4" t="s">
        <v>4755</v>
      </c>
      <c r="J45" s="4" t="s">
        <v>4768</v>
      </c>
      <c r="K45" s="4" t="s">
        <v>4715</v>
      </c>
      <c r="L45" s="38">
        <v>11611.81</v>
      </c>
      <c r="M45" s="38">
        <v>11622.119999999999</v>
      </c>
      <c r="N45" s="38">
        <v>11.11</v>
      </c>
      <c r="O45" s="38">
        <v>0.8</v>
      </c>
    </row>
    <row r="46" spans="1:15" ht="15.75" thickBot="1" x14ac:dyDescent="0.3">
      <c r="A46" s="9">
        <v>1</v>
      </c>
      <c r="B46" s="10" t="s">
        <v>1840</v>
      </c>
      <c r="C46" s="4" t="s">
        <v>17</v>
      </c>
      <c r="D46" s="4" t="s">
        <v>14</v>
      </c>
      <c r="E46" s="33">
        <v>7242007220</v>
      </c>
      <c r="F46" s="4" t="s">
        <v>4711</v>
      </c>
      <c r="G46" s="4" t="s">
        <v>4769</v>
      </c>
      <c r="H46" s="34">
        <v>19</v>
      </c>
      <c r="I46" s="4" t="s">
        <v>4770</v>
      </c>
      <c r="J46" s="4" t="s">
        <v>4771</v>
      </c>
      <c r="K46" s="4" t="s">
        <v>4715</v>
      </c>
      <c r="L46" s="38">
        <v>2509677.5299999998</v>
      </c>
      <c r="M46" s="38">
        <v>2509905.4</v>
      </c>
      <c r="N46" s="38">
        <v>227.87</v>
      </c>
      <c r="O46" s="38">
        <v>0</v>
      </c>
    </row>
    <row r="47" spans="1:15" ht="15.75" thickBot="1" x14ac:dyDescent="0.3">
      <c r="A47" s="9">
        <v>1</v>
      </c>
      <c r="B47" s="10" t="s">
        <v>1841</v>
      </c>
      <c r="C47" s="4" t="s">
        <v>17</v>
      </c>
      <c r="D47" s="4" t="s">
        <v>14</v>
      </c>
      <c r="E47" s="4">
        <v>97010011680</v>
      </c>
      <c r="F47" s="4" t="s">
        <v>1640</v>
      </c>
      <c r="G47" s="4" t="s">
        <v>4772</v>
      </c>
      <c r="H47" s="4">
        <v>12</v>
      </c>
      <c r="I47" s="4" t="s">
        <v>4773</v>
      </c>
      <c r="J47" s="4" t="s">
        <v>4774</v>
      </c>
      <c r="K47" s="4" t="s">
        <v>4715</v>
      </c>
      <c r="L47" s="45">
        <v>8440738613.1099997</v>
      </c>
      <c r="M47" s="45">
        <v>32698049978.77</v>
      </c>
      <c r="N47" s="45">
        <v>30434674547</v>
      </c>
      <c r="O47" s="45">
        <f>L47+M47-N47</f>
        <v>10704114044.879997</v>
      </c>
    </row>
    <row r="48" spans="1:15" ht="15.75" thickBot="1" x14ac:dyDescent="0.3">
      <c r="A48" s="9">
        <v>1</v>
      </c>
      <c r="B48" s="10" t="s">
        <v>1842</v>
      </c>
      <c r="C48" s="4" t="s">
        <v>17</v>
      </c>
      <c r="D48" s="10"/>
      <c r="E48" s="10">
        <v>800219557</v>
      </c>
      <c r="F48" s="10" t="s">
        <v>4775</v>
      </c>
      <c r="G48" s="10" t="s">
        <v>4776</v>
      </c>
      <c r="H48" s="10">
        <v>13</v>
      </c>
      <c r="I48" s="10" t="s">
        <v>4773</v>
      </c>
      <c r="J48" s="10" t="s">
        <v>4777</v>
      </c>
      <c r="K48" s="10" t="s">
        <v>4715</v>
      </c>
      <c r="L48" s="46">
        <v>3133988940.1500001</v>
      </c>
      <c r="M48" s="46">
        <v>13817709012.07</v>
      </c>
      <c r="N48" s="46">
        <v>15486799502.07</v>
      </c>
      <c r="O48" s="46">
        <f>L48+M48-N48</f>
        <v>1464898450.1499996</v>
      </c>
    </row>
    <row r="49" spans="1:15" ht="15.75" thickBot="1" x14ac:dyDescent="0.3">
      <c r="A49" s="9">
        <v>1</v>
      </c>
      <c r="B49" s="10" t="s">
        <v>4599</v>
      </c>
      <c r="C49" s="4" t="s">
        <v>17</v>
      </c>
      <c r="D49" s="4" t="s">
        <v>14</v>
      </c>
      <c r="E49" s="18">
        <v>220400354312</v>
      </c>
      <c r="F49" s="4" t="s">
        <v>1640</v>
      </c>
      <c r="G49" s="4" t="s">
        <v>4778</v>
      </c>
      <c r="H49" s="4">
        <v>2</v>
      </c>
      <c r="I49" s="4" t="s">
        <v>4773</v>
      </c>
      <c r="J49" s="4" t="s">
        <v>4779</v>
      </c>
      <c r="K49" s="4" t="s">
        <v>4715</v>
      </c>
      <c r="L49" s="38">
        <v>33363565455.639999</v>
      </c>
      <c r="M49" s="38">
        <v>436769621326</v>
      </c>
      <c r="N49" s="38">
        <v>436298633016</v>
      </c>
      <c r="O49" s="38">
        <f>L49+N49-M49</f>
        <v>32892577145.640015</v>
      </c>
    </row>
    <row r="50" spans="1:15" ht="15.75" thickBot="1" x14ac:dyDescent="0.3">
      <c r="A50" s="9">
        <v>1</v>
      </c>
      <c r="B50" s="10" t="s">
        <v>1843</v>
      </c>
      <c r="C50" s="4" t="s">
        <v>17</v>
      </c>
      <c r="D50" s="10"/>
      <c r="E50" s="19">
        <v>220400354304</v>
      </c>
      <c r="F50" s="4" t="s">
        <v>1640</v>
      </c>
      <c r="G50" s="10" t="s">
        <v>4778</v>
      </c>
      <c r="H50" s="10">
        <v>2</v>
      </c>
      <c r="I50" s="10" t="s">
        <v>4773</v>
      </c>
      <c r="J50" s="10" t="s">
        <v>4780</v>
      </c>
      <c r="K50" s="10" t="s">
        <v>4715</v>
      </c>
      <c r="L50" s="36">
        <v>6547989424</v>
      </c>
      <c r="M50" s="36">
        <v>34461288979</v>
      </c>
      <c r="N50" s="36">
        <v>27977990815</v>
      </c>
      <c r="O50" s="38">
        <f>L50+N50-M50</f>
        <v>64691260</v>
      </c>
    </row>
    <row r="51" spans="1:15" ht="15.75" thickBot="1" x14ac:dyDescent="0.3">
      <c r="A51" s="9">
        <v>1</v>
      </c>
      <c r="B51" s="10" t="s">
        <v>1845</v>
      </c>
      <c r="C51" s="4" t="s">
        <v>17</v>
      </c>
      <c r="D51" s="10"/>
      <c r="E51" s="19">
        <v>70132774</v>
      </c>
      <c r="F51" s="4" t="s">
        <v>1640</v>
      </c>
      <c r="G51" s="10" t="s">
        <v>4712</v>
      </c>
      <c r="H51" s="10">
        <v>1</v>
      </c>
      <c r="I51" s="10" t="s">
        <v>4773</v>
      </c>
      <c r="J51" s="10" t="s">
        <v>4781</v>
      </c>
      <c r="K51" s="10" t="s">
        <v>4715</v>
      </c>
      <c r="L51" s="36">
        <v>335944883</v>
      </c>
      <c r="M51" s="36">
        <v>3182027697</v>
      </c>
      <c r="N51" s="36">
        <v>2846082814</v>
      </c>
      <c r="O51" s="36">
        <f>L51+N51-M51</f>
        <v>0</v>
      </c>
    </row>
    <row r="52" spans="1:15" ht="15.75" thickBot="1" x14ac:dyDescent="0.3">
      <c r="A52" s="9">
        <v>1</v>
      </c>
      <c r="B52" s="10" t="s">
        <v>1846</v>
      </c>
      <c r="C52" s="4" t="s">
        <v>17</v>
      </c>
      <c r="D52" s="10"/>
      <c r="E52" s="10">
        <v>439140658</v>
      </c>
      <c r="F52" s="4" t="s">
        <v>1640</v>
      </c>
      <c r="G52" s="10" t="s">
        <v>4712</v>
      </c>
      <c r="H52" s="10">
        <v>1</v>
      </c>
      <c r="I52" s="10" t="s">
        <v>4773</v>
      </c>
      <c r="J52" s="10" t="s">
        <v>4781</v>
      </c>
      <c r="K52" s="10" t="s">
        <v>4715</v>
      </c>
      <c r="L52" s="36">
        <v>0</v>
      </c>
      <c r="M52" s="36">
        <v>4784495574</v>
      </c>
      <c r="N52" s="36">
        <v>5421197974</v>
      </c>
      <c r="O52" s="36">
        <f>N52-M52</f>
        <v>636702400</v>
      </c>
    </row>
    <row r="53" spans="1:15" ht="15.75" thickBot="1" x14ac:dyDescent="0.3">
      <c r="A53" s="9">
        <v>1</v>
      </c>
      <c r="B53" s="10" t="s">
        <v>1847</v>
      </c>
      <c r="C53" s="4" t="s">
        <v>17</v>
      </c>
      <c r="D53" s="10"/>
      <c r="E53" s="10">
        <v>844001263</v>
      </c>
      <c r="F53" s="4" t="s">
        <v>1640</v>
      </c>
      <c r="G53" s="10" t="s">
        <v>4560</v>
      </c>
      <c r="H53" s="10">
        <v>13</v>
      </c>
      <c r="I53" s="10" t="s">
        <v>4773</v>
      </c>
      <c r="J53" s="10" t="s">
        <v>4782</v>
      </c>
      <c r="K53" s="10" t="s">
        <v>4715</v>
      </c>
      <c r="L53" s="36">
        <v>12349336705</v>
      </c>
      <c r="M53" s="36">
        <v>36504450506</v>
      </c>
      <c r="N53" s="36">
        <v>30562612524</v>
      </c>
      <c r="O53" s="36">
        <f>L53+N53-M53</f>
        <v>6407498723</v>
      </c>
    </row>
    <row r="351003" spans="1:2" x14ac:dyDescent="0.25">
      <c r="A351003" t="s">
        <v>17</v>
      </c>
      <c r="B351003" t="s">
        <v>1640</v>
      </c>
    </row>
    <row r="351004" spans="1:2" x14ac:dyDescent="0.25">
      <c r="A351004" t="s">
        <v>19</v>
      </c>
      <c r="B351004" t="s">
        <v>1641</v>
      </c>
    </row>
    <row r="351005" spans="1:2" x14ac:dyDescent="0.25">
      <c r="B351005" t="s">
        <v>1642</v>
      </c>
    </row>
  </sheetData>
  <protectedRanges>
    <protectedRange sqref="H11" name="Rango1"/>
    <protectedRange sqref="H12" name="Rango1_1"/>
    <protectedRange sqref="H13" name="Rango1_2"/>
    <protectedRange sqref="H20" name="Rango1_3"/>
    <protectedRange sqref="H21" name="Rango1_4"/>
    <protectedRange sqref="H22" name="Rango1_5"/>
    <protectedRange sqref="H23" name="Rango1_6"/>
    <protectedRange sqref="H24" name="Rango1_7"/>
    <protectedRange sqref="H25" name="Rango1_8"/>
    <protectedRange sqref="H26" name="Rango1_9"/>
    <protectedRange sqref="H27" name="Rango1_10"/>
    <protectedRange sqref="H28" name="Rango1_11"/>
    <protectedRange sqref="H29" name="Rango1_12"/>
    <protectedRange sqref="H30" name="Rango1_13"/>
    <protectedRange sqref="H31" name="Rango1_14"/>
    <protectedRange sqref="H36" name="Rango1_16"/>
    <protectedRange sqref="H35" name="Rango1_17"/>
    <protectedRange sqref="H34" name="Rango1_18"/>
    <protectedRange sqref="H33" name="Rango1_19"/>
    <protectedRange sqref="H32" name="Rango1_20"/>
    <protectedRange sqref="H14" name="Rango1_21"/>
    <protectedRange sqref="H15" name="Rango1_22"/>
    <protectedRange sqref="H16" name="Rango1_23"/>
    <protectedRange sqref="H17" name="Rango1_24"/>
    <protectedRange sqref="H18" name="Rango1_25"/>
    <protectedRange sqref="H19" name="Rango1_26"/>
    <protectedRange sqref="H37" name="Rango1_27"/>
    <protectedRange sqref="H38" name="Rango1_28"/>
    <protectedRange sqref="H39" name="Rango1_29"/>
    <protectedRange sqref="H40" name="Rango1_30"/>
    <protectedRange sqref="H41" name="Rango1_31"/>
    <protectedRange sqref="H42" name="Rango1_32"/>
    <protectedRange sqref="H43" name="Rango1_33"/>
    <protectedRange sqref="H44" name="Rango1_34"/>
    <protectedRange sqref="H45" name="Rango1_35"/>
    <protectedRange sqref="H46" name="Rango1_36"/>
  </protectedRanges>
  <mergeCells count="1">
    <mergeCell ref="B8:P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C53" xr:uid="{00000000-0002-0000-0D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D47 D49" xr:uid="{00000000-0002-0000-0D00-000001000000}">
      <formula1>0</formula1>
      <formula2>290</formula2>
    </dataValidation>
    <dataValidation type="textLength" allowBlank="1" showInputMessage="1" showErrorMessage="1" errorTitle="Entrada no válida" error="Escriba un texto " promptTitle="Cualquier contenido" prompt=" Registre COMPLETO el número de la Cuenta Bancaria en la que se manejan recursos del SGP, tal como la informa el Banco respectivo." sqref="E11:E47 E49" xr:uid="{00000000-0002-0000-0D00-000002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TIPO DE CUENTA BANCARIA en la que se manejan recursos del SGP." sqref="F11:F47 F49:F53" xr:uid="{00000000-0002-0000-0D00-000003000000}">
      <formula1>$B$351002:$B$351005</formula1>
    </dataValidation>
    <dataValidation type="textLength" allowBlank="1" showInputMessage="1" showErrorMessage="1" errorTitle="Entrada no válida" error="Escriba un texto " promptTitle="Cualquier contenido" prompt=" Registre COMPLETO el nombre del banco donde se encuentra la Cuenta Bancaria en la que se manejan recursos del SGP. (MÁX. 390 CARACTERES)." sqref="G11:G47 G49" xr:uid="{00000000-0002-0000-0D00-000004000000}">
      <formula1>0</formula1>
      <formula2>4000</formula2>
    </dataValidation>
    <dataValidation type="decimal" allowBlank="1" showInputMessage="1" showErrorMessage="1" errorTitle="Entrada no válida" error="Por favor escriba un número" promptTitle="Escriba un número en esta casilla" prompt=" Registre COMPLETO el código del banco donde se encuentra la cuenta bancaria en laque se manejan recursos del SGP." sqref="H11:H47 H49" xr:uid="{00000000-0002-0000-0D00-000005000000}">
      <formula1>-9223372036854770000</formula1>
      <formula2>9223372036854770000</formula2>
    </dataValidation>
    <dataValidation type="textLength" allowBlank="1" showInputMessage="1" showErrorMessage="1" errorTitle="Entrada no válida" error="Escriba un texto " promptTitle="Cualquier contenido" prompt=" Registre COMPLETO el nombre de la sucursal del banco donde se encuentra la cuenta bancaria en la que se manejan recursis del SGP: (MÁX. 390 CARACTERES)." sqref="I14:I19 I39:I45 I47 I49" xr:uid="{00000000-0002-0000-0D00-00000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NOMBRE ó LA CLASE de los recursos del SGP que se maneje en esta cuenta. Si es más de uno, separe por guión. Ej: DEPORTE - CULTURA. (MÁX. 390 CARACTERES)." sqref="J11:J47 J49" xr:uid="{00000000-0002-0000-0D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ombre registrado en el banco de la cuenta bancaria en la que se manejen recursos del SGP. (MÁX. 39 CARACTERES)." sqref="K11:K47 K49" xr:uid="{00000000-0002-0000-0D00-000008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l saldo inicial de la cuenta EN BANCO a 01 de enero de la vigencia por la que rinde información." sqref="L11:L47 L49" xr:uid="{00000000-0002-0000-0D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débitos registrados POR EL BANCO en la cuenta bancaria durante la vigencia por la cual rinde información." sqref="M11:M47 M49" xr:uid="{00000000-0002-0000-0D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créditos registrados POR EL BANCO en la cuenta bancaria durante la vigencia por la cual rinde información." sqref="N11:N47 N49" xr:uid="{00000000-0002-0000-0D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saldo final de la cuenta EN BANCO a 31 de Diciembre de la vigencia por la que se rinde información." sqref="O11:O47 O49:O50" xr:uid="{00000000-0002-0000-0D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P11" xr:uid="{00000000-0002-0000-0D00-00000D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51007"/>
  <sheetViews>
    <sheetView topLeftCell="H1" workbookViewId="0">
      <selection activeCell="M41" sqref="M41"/>
    </sheetView>
  </sheetViews>
  <sheetFormatPr baseColWidth="10" defaultColWidth="9.140625" defaultRowHeight="15" x14ac:dyDescent="0.25"/>
  <cols>
    <col min="2" max="2" width="16" customWidth="1"/>
    <col min="3" max="3" width="32" customWidth="1"/>
    <col min="4" max="4" width="19" customWidth="1"/>
    <col min="5" max="5" width="22" customWidth="1"/>
    <col min="6" max="6" width="56" customWidth="1"/>
    <col min="7" max="7" width="37" customWidth="1"/>
    <col min="8" max="8" width="44" customWidth="1"/>
    <col min="9" max="9" width="24" customWidth="1"/>
    <col min="10" max="10" width="33" customWidth="1"/>
    <col min="11" max="11" width="23" customWidth="1"/>
    <col min="12" max="12" width="15" customWidth="1"/>
    <col min="13" max="13" width="28" customWidth="1"/>
    <col min="14" max="14" width="18" customWidth="1"/>
    <col min="15" max="15" width="21" customWidth="1"/>
    <col min="16" max="16" width="19" customWidth="1"/>
    <col min="18" max="256" width="8" hidden="1"/>
  </cols>
  <sheetData>
    <row r="1" spans="1:16" x14ac:dyDescent="0.25">
      <c r="B1" s="1" t="s">
        <v>0</v>
      </c>
      <c r="C1" s="1">
        <v>56</v>
      </c>
      <c r="D1" s="1" t="s">
        <v>1</v>
      </c>
    </row>
    <row r="2" spans="1:16" x14ac:dyDescent="0.25">
      <c r="B2" s="1" t="s">
        <v>2</v>
      </c>
      <c r="C2" s="1">
        <v>470</v>
      </c>
      <c r="D2" s="1" t="s">
        <v>1643</v>
      </c>
    </row>
    <row r="3" spans="1:16" x14ac:dyDescent="0.25">
      <c r="B3" s="1" t="s">
        <v>4</v>
      </c>
      <c r="C3" s="1">
        <v>1</v>
      </c>
    </row>
    <row r="4" spans="1:16" x14ac:dyDescent="0.25">
      <c r="B4" s="1" t="s">
        <v>5</v>
      </c>
      <c r="C4" s="1">
        <v>4707</v>
      </c>
    </row>
    <row r="5" spans="1:16" x14ac:dyDescent="0.25">
      <c r="B5" s="1" t="s">
        <v>6</v>
      </c>
      <c r="C5" s="5">
        <v>43830</v>
      </c>
    </row>
    <row r="6" spans="1:16" x14ac:dyDescent="0.25">
      <c r="B6" s="1" t="s">
        <v>7</v>
      </c>
      <c r="C6" s="1">
        <v>12</v>
      </c>
      <c r="D6" s="1" t="s">
        <v>8</v>
      </c>
    </row>
    <row r="8" spans="1:16" x14ac:dyDescent="0.25">
      <c r="A8" s="1" t="s">
        <v>9</v>
      </c>
      <c r="B8" s="55" t="s">
        <v>1644</v>
      </c>
      <c r="C8" s="56"/>
      <c r="D8" s="56"/>
      <c r="E8" s="56"/>
      <c r="F8" s="56"/>
      <c r="G8" s="56"/>
      <c r="H8" s="56"/>
      <c r="I8" s="56"/>
      <c r="J8" s="56"/>
      <c r="K8" s="56"/>
      <c r="L8" s="56"/>
      <c r="M8" s="56"/>
      <c r="N8" s="56"/>
      <c r="O8" s="56"/>
      <c r="P8" s="56"/>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x14ac:dyDescent="0.25">
      <c r="C10" s="1" t="s">
        <v>78</v>
      </c>
      <c r="D10" s="1" t="s">
        <v>56</v>
      </c>
      <c r="E10" s="1" t="s">
        <v>1645</v>
      </c>
      <c r="F10" s="1" t="s">
        <v>1646</v>
      </c>
      <c r="G10" s="1" t="s">
        <v>1647</v>
      </c>
      <c r="H10" s="1" t="s">
        <v>1648</v>
      </c>
      <c r="I10" s="1" t="s">
        <v>1649</v>
      </c>
      <c r="J10" s="1" t="s">
        <v>1650</v>
      </c>
      <c r="K10" s="1" t="s">
        <v>1651</v>
      </c>
      <c r="L10" s="1" t="s">
        <v>1652</v>
      </c>
      <c r="M10" s="1" t="s">
        <v>1653</v>
      </c>
      <c r="N10" s="1" t="s">
        <v>1654</v>
      </c>
      <c r="O10" s="1" t="s">
        <v>1655</v>
      </c>
      <c r="P10" s="1" t="s">
        <v>12</v>
      </c>
    </row>
    <row r="11" spans="1:16" x14ac:dyDescent="0.25">
      <c r="A11" s="1">
        <v>1</v>
      </c>
      <c r="B11" t="s">
        <v>33</v>
      </c>
      <c r="C11" s="4" t="s">
        <v>19</v>
      </c>
      <c r="D11" s="4" t="s">
        <v>14</v>
      </c>
      <c r="E11" s="4">
        <v>0</v>
      </c>
      <c r="F11" s="4">
        <v>0</v>
      </c>
      <c r="G11" s="3">
        <v>0</v>
      </c>
      <c r="H11" s="4">
        <v>0</v>
      </c>
      <c r="I11" s="4">
        <v>0</v>
      </c>
      <c r="J11" s="4" t="s">
        <v>1662</v>
      </c>
      <c r="K11" s="4">
        <v>0</v>
      </c>
      <c r="L11" s="4" t="s">
        <v>1642</v>
      </c>
      <c r="M11" s="4">
        <v>0</v>
      </c>
      <c r="N11" s="4">
        <v>0</v>
      </c>
      <c r="O11" s="4">
        <v>0</v>
      </c>
      <c r="P11" s="4" t="s">
        <v>14</v>
      </c>
    </row>
    <row r="351003" spans="1:3" x14ac:dyDescent="0.25">
      <c r="A351003" t="s">
        <v>17</v>
      </c>
      <c r="B351003" t="s">
        <v>1656</v>
      </c>
      <c r="C351003" t="s">
        <v>1657</v>
      </c>
    </row>
    <row r="351004" spans="1:3" x14ac:dyDescent="0.25">
      <c r="A351004" t="s">
        <v>19</v>
      </c>
      <c r="B351004" t="s">
        <v>1658</v>
      </c>
      <c r="C351004" t="s">
        <v>1659</v>
      </c>
    </row>
    <row r="351005" spans="1:3" x14ac:dyDescent="0.25">
      <c r="B351005" t="s">
        <v>1660</v>
      </c>
      <c r="C351005" t="s">
        <v>1642</v>
      </c>
    </row>
    <row r="351006" spans="1:3" x14ac:dyDescent="0.25">
      <c r="B351006" t="s">
        <v>1661</v>
      </c>
    </row>
    <row r="351007" spans="1:3" x14ac:dyDescent="0.25">
      <c r="B351007" t="s">
        <v>1662</v>
      </c>
    </row>
  </sheetData>
  <mergeCells count="1">
    <mergeCell ref="B8:P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 xr:uid="{00000000-0002-0000-0E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 xr:uid="{00000000-0002-0000-0E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la Cuenta Bancaria EMBARGADA en la que se manejan recursis del SGP, tal como la informa el banco respectivo." sqref="E11" xr:uid="{00000000-0002-0000-0E00-000002000000}">
      <formula1>0</formula1>
      <formula2>390</formula2>
    </dataValidation>
    <dataValidation type="textLength" allowBlank="1" showInputMessage="1" showErrorMessage="1" errorTitle="Entrada no válida" error="Escriba un texto " promptTitle="Cualquier contenido" prompt=" Registre el NOMBRE ó la CLASE de los recursos del SGP, EMBARGADOS EN ESTA CUENTA. Si es más de uno separe por guión. Ej.: DEPORTE - CULTURA. (MÁX. 390 CARACTERES)." sqref="F11" xr:uid="{00000000-0002-0000-0E00-000003000000}">
      <formula1>0</formula1>
      <formula2>4000</formula2>
    </dataValidation>
    <dataValidation type="date" allowBlank="1" showInputMessage="1" errorTitle="Entrada no válida" error="Por favor escriba una fecha válida (AAAA/MM/DD)" promptTitle="Ingrese una fecha (AAAA/MM/DD)" prompt=" Registre la fecha en la cual la Autoridad Judicial DECRETÓ el embargo de la cuenta bancaria en la que se manejen recursos del SGP. (FORMATO AAAA/MM/DD)." sqref="G11" xr:uid="{00000000-0002-0000-0E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ombre del juzgado o tribunal que decretó el embargo de la cuenta bancaria en la que se manejen recursos del SGP. (MÁX. 390 CARACTERES)." sqref="H11" xr:uid="{00000000-0002-0000-0E00-000005000000}">
      <formula1>0</formula1>
      <formula2>390</formula2>
    </dataValidation>
    <dataValidation type="textLength" allowBlank="1" showInputMessage="1" showErrorMessage="1" errorTitle="Entrada no válida" error="Escriba un texto " promptTitle="Cualquier contenido" prompt=" Registre COMPLETO el número asignado al proceso de cobro por el juzgado o tribunal, respecto al embargo de la cuenta bancaria en la que se manejen recursos del SGP. (MÁX. 90 CARACTERES)." sqref="I11" xr:uid="{00000000-0002-0000-0E00-000006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INSTANCIA que lleva el proceso de cobro, respecto al embargo de la Cuenta Bancaria en la que se manejen recursos del SGP." sqref="J11" xr:uid="{00000000-0002-0000-0E00-000007000000}">
      <formula1>$B$351002:$B$351007</formula1>
    </dataValidation>
    <dataValidation type="decimal" allowBlank="1" showInputMessage="1" showErrorMessage="1" errorTitle="Entrada no válida" error="Por favor escriba un número" promptTitle="Escriba un número en esta casilla" prompt=" Registre EN PESOS el valor del embargo decretado por la instancia judicial correspondiente." sqref="K11" xr:uid="{00000000-0002-0000-0E00-00000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la sentencia ha sido o no ejecutoriada." sqref="L11" xr:uid="{00000000-0002-0000-0E00-000009000000}">
      <formula1>$C$351002:$C$351005</formula1>
    </dataValidation>
    <dataValidation type="decimal" allowBlank="1" showInputMessage="1" showErrorMessage="1" errorTitle="Entrada no válida" error="Por favor escriba un número" promptTitle="Escriba un número en esta casilla" prompt=" Registre EN PESOS el valor del monto a pagar, determinado en la sentencia." sqref="M11" xr:uid="{00000000-0002-0000-0E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pagos efectuados por este embargo." sqref="N11" xr:uid="{00000000-0002-0000-0E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valores pendientes de pago por este embargo." sqref="O11" xr:uid="{00000000-0002-0000-0E00-00000C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P11" xr:uid="{00000000-0002-0000-0E00-00000D000000}">
      <formula1>0</formula1>
      <formula2>4000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23"/>
  <sheetViews>
    <sheetView topLeftCell="V1" workbookViewId="0">
      <selection activeCell="J11" sqref="J11"/>
    </sheetView>
  </sheetViews>
  <sheetFormatPr baseColWidth="10" defaultColWidth="9.140625" defaultRowHeight="15" x14ac:dyDescent="0.25"/>
  <cols>
    <col min="2" max="2" width="16" customWidth="1"/>
    <col min="3" max="3" width="32" customWidth="1"/>
    <col min="4" max="4" width="19" customWidth="1"/>
    <col min="5" max="5" width="24" customWidth="1"/>
    <col min="6" max="6" width="23" customWidth="1"/>
    <col min="7" max="7" width="12" customWidth="1"/>
    <col min="8" max="8" width="28" customWidth="1"/>
    <col min="9" max="9" width="27" customWidth="1"/>
    <col min="10" max="10" width="41" customWidth="1"/>
    <col min="11" max="11" width="44" customWidth="1"/>
    <col min="12" max="12" width="21" customWidth="1"/>
    <col min="13" max="13" width="18" customWidth="1"/>
    <col min="14" max="14" width="36" customWidth="1"/>
    <col min="15" max="15" width="28" customWidth="1"/>
    <col min="16" max="16" width="36" customWidth="1"/>
    <col min="17" max="17" width="39" customWidth="1"/>
    <col min="18" max="18" width="46" customWidth="1"/>
    <col min="19" max="19" width="31" customWidth="1"/>
    <col min="20" max="20" width="56" customWidth="1"/>
    <col min="21" max="21" width="52" customWidth="1"/>
    <col min="22" max="22" width="19" customWidth="1"/>
    <col min="23" max="23" width="15" customWidth="1"/>
    <col min="24" max="24" width="23" customWidth="1"/>
    <col min="25" max="25" width="52" customWidth="1"/>
    <col min="26" max="26" width="23" customWidth="1"/>
    <col min="27" max="27" width="18" customWidth="1"/>
    <col min="28" max="28" width="32" customWidth="1"/>
    <col min="29" max="29" width="24" customWidth="1"/>
    <col min="30" max="30" width="23" customWidth="1"/>
    <col min="31" max="31" width="19" customWidth="1"/>
    <col min="33" max="256" width="8" hidden="1"/>
  </cols>
  <sheetData>
    <row r="1" spans="1:31" x14ac:dyDescent="0.25">
      <c r="B1" s="1" t="s">
        <v>0</v>
      </c>
      <c r="C1" s="1">
        <v>56</v>
      </c>
      <c r="D1" s="1" t="s">
        <v>1</v>
      </c>
    </row>
    <row r="2" spans="1:31" x14ac:dyDescent="0.25">
      <c r="B2" s="1" t="s">
        <v>2</v>
      </c>
      <c r="C2" s="1">
        <v>471</v>
      </c>
      <c r="D2" s="1" t="s">
        <v>1663</v>
      </c>
    </row>
    <row r="3" spans="1:31" x14ac:dyDescent="0.25">
      <c r="B3" s="1" t="s">
        <v>4</v>
      </c>
      <c r="C3" s="1">
        <v>1</v>
      </c>
    </row>
    <row r="4" spans="1:31" x14ac:dyDescent="0.25">
      <c r="B4" s="1" t="s">
        <v>5</v>
      </c>
      <c r="C4" s="1">
        <v>4707</v>
      </c>
    </row>
    <row r="5" spans="1:31" x14ac:dyDescent="0.25">
      <c r="B5" s="1" t="s">
        <v>6</v>
      </c>
      <c r="C5" s="5">
        <v>43830</v>
      </c>
    </row>
    <row r="6" spans="1:31" x14ac:dyDescent="0.25">
      <c r="B6" s="1" t="s">
        <v>7</v>
      </c>
      <c r="C6" s="1">
        <v>12</v>
      </c>
      <c r="D6" s="1" t="s">
        <v>8</v>
      </c>
    </row>
    <row r="8" spans="1:31" x14ac:dyDescent="0.25">
      <c r="A8" s="1" t="s">
        <v>9</v>
      </c>
      <c r="B8" s="55" t="s">
        <v>1664</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row>
    <row r="9" spans="1:31"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79</v>
      </c>
      <c r="Y9" s="1">
        <v>80</v>
      </c>
      <c r="Z9" s="1">
        <v>84</v>
      </c>
      <c r="AA9" s="1">
        <v>88</v>
      </c>
      <c r="AB9" s="1">
        <v>92</v>
      </c>
      <c r="AC9" s="1">
        <v>96</v>
      </c>
      <c r="AD9" s="1">
        <v>100</v>
      </c>
      <c r="AE9" s="1">
        <v>104</v>
      </c>
    </row>
    <row r="10" spans="1:31" x14ac:dyDescent="0.25">
      <c r="C10" s="1" t="s">
        <v>78</v>
      </c>
      <c r="D10" s="1" t="s">
        <v>56</v>
      </c>
      <c r="E10" s="1" t="s">
        <v>1274</v>
      </c>
      <c r="F10" s="1" t="s">
        <v>1275</v>
      </c>
      <c r="G10" s="1" t="s">
        <v>1276</v>
      </c>
      <c r="H10" s="1" t="s">
        <v>1277</v>
      </c>
      <c r="I10" s="1" t="s">
        <v>1665</v>
      </c>
      <c r="J10" s="1" t="s">
        <v>1278</v>
      </c>
      <c r="K10" s="1" t="s">
        <v>1666</v>
      </c>
      <c r="L10" s="1" t="s">
        <v>1667</v>
      </c>
      <c r="M10" s="1" t="s">
        <v>1280</v>
      </c>
      <c r="N10" s="1" t="s">
        <v>1668</v>
      </c>
      <c r="O10" s="1" t="s">
        <v>1281</v>
      </c>
      <c r="P10" s="1" t="s">
        <v>1669</v>
      </c>
      <c r="Q10" s="1" t="s">
        <v>1670</v>
      </c>
      <c r="R10" s="1" t="s">
        <v>1285</v>
      </c>
      <c r="S10" s="1" t="s">
        <v>1286</v>
      </c>
      <c r="T10" s="1" t="s">
        <v>1287</v>
      </c>
      <c r="U10" s="1" t="s">
        <v>1288</v>
      </c>
      <c r="V10" s="1" t="s">
        <v>1289</v>
      </c>
      <c r="W10" s="1" t="s">
        <v>1290</v>
      </c>
      <c r="X10" s="1" t="s">
        <v>90</v>
      </c>
      <c r="Y10" s="1" t="s">
        <v>1291</v>
      </c>
      <c r="Z10" s="1" t="s">
        <v>1292</v>
      </c>
      <c r="AA10" s="1" t="s">
        <v>1293</v>
      </c>
      <c r="AB10" s="1" t="s">
        <v>1294</v>
      </c>
      <c r="AC10" s="1" t="s">
        <v>1295</v>
      </c>
      <c r="AD10" s="1" t="s">
        <v>1296</v>
      </c>
      <c r="AE10" s="1" t="s">
        <v>12</v>
      </c>
    </row>
    <row r="11" spans="1:31" x14ac:dyDescent="0.25">
      <c r="A11" s="1">
        <v>1</v>
      </c>
      <c r="B11" t="s">
        <v>33</v>
      </c>
      <c r="C11" s="4" t="s">
        <v>14</v>
      </c>
      <c r="D11" s="4" t="s">
        <v>14</v>
      </c>
      <c r="E11" s="4">
        <v>0</v>
      </c>
      <c r="F11" s="4" t="s">
        <v>14</v>
      </c>
      <c r="G11" s="4">
        <v>0</v>
      </c>
      <c r="H11" s="4" t="s">
        <v>14</v>
      </c>
      <c r="I11" s="4" t="s">
        <v>14</v>
      </c>
      <c r="J11" s="4" t="s">
        <v>14</v>
      </c>
      <c r="K11" s="4"/>
      <c r="L11" s="4"/>
      <c r="M11" s="4" t="s">
        <v>14</v>
      </c>
      <c r="N11" s="4" t="s">
        <v>14</v>
      </c>
      <c r="O11" s="4" t="s">
        <v>14</v>
      </c>
      <c r="P11" s="2" t="s">
        <v>14</v>
      </c>
      <c r="Q11" s="4"/>
      <c r="R11" s="2" t="s">
        <v>14</v>
      </c>
      <c r="S11" s="4"/>
      <c r="T11" s="4"/>
      <c r="U11" s="4"/>
      <c r="V11" s="4"/>
      <c r="W11" s="4"/>
      <c r="X11" s="4" t="s">
        <v>14</v>
      </c>
      <c r="Y11" s="4"/>
      <c r="Z11" s="3" t="s">
        <v>14</v>
      </c>
      <c r="AA11" s="3" t="s">
        <v>14</v>
      </c>
      <c r="AB11" s="3" t="s">
        <v>14</v>
      </c>
      <c r="AC11" s="3" t="s">
        <v>14</v>
      </c>
      <c r="AD11" s="3" t="s">
        <v>14</v>
      </c>
      <c r="AE11" s="4" t="s">
        <v>14</v>
      </c>
    </row>
    <row r="351003" spans="1:5" x14ac:dyDescent="0.25">
      <c r="A351003" t="s">
        <v>17</v>
      </c>
      <c r="B351003" t="s">
        <v>1671</v>
      </c>
      <c r="C351003" t="s">
        <v>1672</v>
      </c>
      <c r="D351003" t="s">
        <v>1673</v>
      </c>
      <c r="E351003" t="s">
        <v>1674</v>
      </c>
    </row>
    <row r="351004" spans="1:5" x14ac:dyDescent="0.25">
      <c r="A351004" t="s">
        <v>19</v>
      </c>
      <c r="B351004" t="s">
        <v>1675</v>
      </c>
      <c r="C351004" t="s">
        <v>1676</v>
      </c>
      <c r="D351004" t="s">
        <v>1677</v>
      </c>
      <c r="E351004" t="s">
        <v>1678</v>
      </c>
    </row>
    <row r="351005" spans="1:5" x14ac:dyDescent="0.25">
      <c r="B351005" t="s">
        <v>1679</v>
      </c>
      <c r="C351005" t="s">
        <v>1680</v>
      </c>
      <c r="D351005" t="s">
        <v>1681</v>
      </c>
      <c r="E351005" t="s">
        <v>1682</v>
      </c>
    </row>
    <row r="351006" spans="1:5" x14ac:dyDescent="0.25">
      <c r="B351006" t="s">
        <v>1683</v>
      </c>
      <c r="C351006" t="s">
        <v>1684</v>
      </c>
      <c r="D351006" t="s">
        <v>1685</v>
      </c>
      <c r="E351006" t="s">
        <v>1686</v>
      </c>
    </row>
    <row r="351007" spans="1:5" x14ac:dyDescent="0.25">
      <c r="B351007" t="s">
        <v>1687</v>
      </c>
      <c r="C351007" t="s">
        <v>1688</v>
      </c>
      <c r="D351007" t="s">
        <v>1689</v>
      </c>
      <c r="E351007" t="s">
        <v>1690</v>
      </c>
    </row>
    <row r="351008" spans="1:5" x14ac:dyDescent="0.25">
      <c r="B351008" t="s">
        <v>1691</v>
      </c>
      <c r="C351008" t="s">
        <v>1692</v>
      </c>
      <c r="E351008" t="s">
        <v>1693</v>
      </c>
    </row>
    <row r="351009" spans="2:5" x14ac:dyDescent="0.25">
      <c r="B351009" t="s">
        <v>1694</v>
      </c>
      <c r="E351009" t="s">
        <v>1695</v>
      </c>
    </row>
    <row r="351010" spans="2:5" x14ac:dyDescent="0.25">
      <c r="B351010" t="s">
        <v>1696</v>
      </c>
      <c r="E351010" t="s">
        <v>1697</v>
      </c>
    </row>
    <row r="351011" spans="2:5" x14ac:dyDescent="0.25">
      <c r="B351011" t="s">
        <v>1698</v>
      </c>
      <c r="E351011" t="s">
        <v>1699</v>
      </c>
    </row>
    <row r="351012" spans="2:5" x14ac:dyDescent="0.25">
      <c r="B351012" t="s">
        <v>1700</v>
      </c>
      <c r="E351012" t="s">
        <v>1701</v>
      </c>
    </row>
    <row r="351013" spans="2:5" x14ac:dyDescent="0.25">
      <c r="B351013" t="s">
        <v>1702</v>
      </c>
      <c r="E351013" t="s">
        <v>1703</v>
      </c>
    </row>
    <row r="351014" spans="2:5" x14ac:dyDescent="0.25">
      <c r="B351014" t="s">
        <v>1704</v>
      </c>
    </row>
    <row r="351015" spans="2:5" x14ac:dyDescent="0.25">
      <c r="B351015" t="s">
        <v>1705</v>
      </c>
    </row>
    <row r="351016" spans="2:5" x14ac:dyDescent="0.25">
      <c r="B351016" t="s">
        <v>1706</v>
      </c>
    </row>
    <row r="351017" spans="2:5" x14ac:dyDescent="0.25">
      <c r="B351017" t="s">
        <v>1707</v>
      </c>
    </row>
    <row r="351018" spans="2:5" x14ac:dyDescent="0.25">
      <c r="B351018" t="s">
        <v>1708</v>
      </c>
    </row>
    <row r="351019" spans="2:5" x14ac:dyDescent="0.25">
      <c r="B351019" t="s">
        <v>1709</v>
      </c>
    </row>
    <row r="351020" spans="2:5" x14ac:dyDescent="0.25">
      <c r="B351020" t="s">
        <v>1710</v>
      </c>
    </row>
    <row r="351021" spans="2:5" x14ac:dyDescent="0.25">
      <c r="B351021" t="s">
        <v>1711</v>
      </c>
    </row>
    <row r="351022" spans="2:5" x14ac:dyDescent="0.25">
      <c r="B351022" t="s">
        <v>1712</v>
      </c>
    </row>
    <row r="351023" spans="2:5" x14ac:dyDescent="0.25">
      <c r="B351023" t="s">
        <v>1692</v>
      </c>
    </row>
  </sheetData>
  <mergeCells count="1">
    <mergeCell ref="B8:AE8"/>
  </mergeCells>
  <dataValidations count="2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 xr:uid="{00000000-0002-0000-0F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 xr:uid="{00000000-0002-0000-0F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Si es SOLO NÚMERO coloque comilla simple (apóstrofe) ANTES del mismo.  Ej.: '1234567890" sqref="E11" xr:uid="{00000000-0002-0000-0F00-000002000000}">
      <formula1>0</formula1>
      <formula2>390</formula2>
    </dataValidation>
    <dataValidation type="list" allowBlank="1" showInputMessage="1" showErrorMessage="1" errorTitle="Entrada no válida" error="Por favor seleccione un elemento de la lista" promptTitle="Seleccione un elemento de la lista" sqref="F11" xr:uid="{00000000-0002-0000-0F00-000003000000}">
      <formula1>$B$351002:$B$351023</formula1>
    </dataValidation>
    <dataValidation type="textLength" allowBlank="1" showInputMessage="1" showErrorMessage="1" errorTitle="Entrada no válida" error="Escriba un texto " promptTitle="Cualquier contenido" sqref="G11" xr:uid="{00000000-0002-0000-0F00-000004000000}">
      <formula1>0</formula1>
      <formula2>4000</formula2>
    </dataValidation>
    <dataValidation type="list" allowBlank="1" showInputMessage="1" showErrorMessage="1" errorTitle="Entrada no válida" error="Por favor seleccione un elemento de la lista" promptTitle="Seleccione un elemento de la lista" sqref="H11" xr:uid="{00000000-0002-0000-0F00-000005000000}">
      <formula1>$C$351002:$C$351008</formula1>
    </dataValidation>
    <dataValidation type="textLength" allowBlank="1" showInputMessage="1" showErrorMessage="1" errorTitle="Entrada no válida" error="Escriba un texto " promptTitle="Cualquier contenido" prompt=" Registre EL NÚMERO del registro presupuestal inicial." sqref="I11" xr:uid="{00000000-0002-0000-0F00-000006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lo descrito en el contrato." sqref="J11" xr:uid="{00000000-0002-0000-0F00-000007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ó del RUT del Contratista SIN PUNTOS NI COMAS." sqref="K11" xr:uid="{00000000-0002-0000-0F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puntos ni comas. Recuerde que el Dígito de verificación debe seleccionarlo en la columna sigueinte." sqref="L11" xr:uid="{00000000-0002-0000-0F00-00000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ó del RUT del Contratista." sqref="M11" xr:uid="{00000000-0002-0000-0F00-00000A000000}">
      <formula1>$E$351002:$E$351013</formula1>
    </dataValidation>
    <dataValidation type="textLength" allowBlank="1" showInputMessage="1" showErrorMessage="1" errorTitle="Entrada no válida" error="Escriba un texto  Maximo 390 Caracteres" promptTitle="Cualquier contenido Maximo 390 Caracteres" prompt=" Registre COMPLETO el número de la Cédula de Extranjería del Contratista." sqref="N11" xr:uid="{00000000-0002-0000-0F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O11" xr:uid="{00000000-0002-0000-0F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gado durante la vigencia con recursos del SGP." sqref="Q11" xr:uid="{00000000-0002-0000-0F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gado durante la vigencia con recursos de REGALÍAS." sqref="S11" xr:uid="{00000000-0002-0000-0F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gado durante la vigencia con OTRAS TRANSFERENCIAS DE LA NACIÓN." sqref="T11" xr:uid="{00000000-0002-0000-0F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gado durante la vigencia con OTRAS FUENTES diferentes de las anteriores." sqref="U11" xr:uid="{00000000-0002-0000-0F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inicial del contrato." sqref="V11" xr:uid="{00000000-0002-0000-0F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as adiciones, sin incluir el valor inicial. Si no tiene informació, registre 0 (cero)." sqref="W11" xr:uid="{00000000-0002-0000-0F00-00001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X11" xr:uid="{00000000-0002-0000-0F00-000013000000}">
      <formula1>$A$351002:$A$351004</formula1>
    </dataValidation>
    <dataValidation type="decimal" allowBlank="1" showInputMessage="1" showErrorMessage="1" errorTitle="Entrada no válida" error="Por favor escriba un número" promptTitle="Escriba un número en esta casilla" prompt=" Registre EN PESOS el valor pagado en vigencias anteriores con cualquier fuente de financiación" sqref="Y11" xr:uid="{00000000-0002-0000-0F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Z11" xr:uid="{00000000-0002-0000-0F00-000015000000}">
      <formula1>1900/1/1</formula1>
      <formula2>3000/1/1</formula2>
    </dataValidation>
    <dataValidation type="date" allowBlank="1" showInputMessage="1" errorTitle="Entrada no válida" error="Por favor escriba una fecha válida (AAAA/MM/DD)" promptTitle="Ingrese una fecha (AAAA/MM/DD)" prompt=" Registre la FECHA DE INICIO del contrato (Acta de inicio o Aprobac Pólizas, según el caso) de acuerdo con la clase de contrato. Si no tiene info, DEJE EN BLANCO ESTA CELDA. (FORMATO AAAA/MM/DD)." sqref="AA11" xr:uid="{00000000-0002-0000-0F00-000016000000}">
      <formula1>1900/1/1</formula1>
      <formula2>3000/1/1</formula2>
    </dataValidation>
    <dataValidation type="date" allowBlank="1" showInputMessage="1" errorTitle="Entrada no válida" error="Por favor escriba una fecha válida (AAAA/MM/DD)" promptTitle="Ingrese una fecha (AAAA/MM/DD)" prompt=" Registre la FECHA DE FINALIZACIÓN pactada en el contrato. Si no tiene fecha de finalización pactada, DEJE EN BLANCO ESTA CELDA. (FORMATO AAAA/MM/DD)." sqref="AB11" xr:uid="{00000000-0002-0000-0F00-000017000000}">
      <formula1>1900/1/1</formula1>
      <formula2>3000/1/1</formula2>
    </dataValidation>
    <dataValidation type="date" allowBlank="1" showInputMessage="1" errorTitle="Entrada no válida" error="Por favor escriba una fecha válida (AAAA/MM/DD)" promptTitle="Ingrese una fecha (AAAA/MM/DD)" prompt=" Registre la FECHA DE TERMINACIÓN del contrato (según Acta de Recibo del bien o serv. contratado o su equiv. cuando sea el caso) Si no tiene info, DEJE EN BLANCO ESTA CELDA. (FORMATO AAAA/MM/DD)." sqref="AC11" xr:uid="{00000000-0002-0000-0F00-000018000000}">
      <formula1>1900/1/1</formula1>
      <formula2>3000/1/1</formula2>
    </dataValidation>
    <dataValidation type="date" allowBlank="1" showInputMessage="1" errorTitle="Entrada no válida" error="Por favor escriba una fecha válida (AAAA/MM/DD)" promptTitle="Ingrese una fecha (AAAA/MM/DD)" prompt=" Registre la FECHA DELACTA DE LIQUIDACIÓN del contrato, suscrita por las parte intervinientes. Si no tiene info, DEJE EN BLANCO ESTA CELDA. (FORMATO AAAA/MM/DD)." sqref="AD11" xr:uid="{00000000-0002-0000-0F00-000019000000}">
      <formula1>1900/1/1</formula1>
      <formula2>3000/1/1</formula2>
    </dataValidation>
    <dataValidation type="textLength" allowBlank="1" showInputMessage="1" showErrorMessage="1" errorTitle="Entrada no válida" error="Escriba un texto " promptTitle="Cualquier contenido" prompt=" Registre aspectos importantes a considerar." sqref="AE11" xr:uid="{00000000-0002-0000-0F00-00001A000000}">
      <formula1>0</formula1>
      <formula2>4000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4"/>
  <sheetViews>
    <sheetView workbookViewId="0">
      <selection activeCell="I30" sqref="I30"/>
    </sheetView>
  </sheetViews>
  <sheetFormatPr baseColWidth="10" defaultColWidth="9.140625" defaultRowHeight="15" x14ac:dyDescent="0.25"/>
  <cols>
    <col min="2" max="2" width="87" customWidth="1"/>
    <col min="3" max="3" width="32" customWidth="1"/>
    <col min="4" max="4" width="19" customWidth="1"/>
    <col min="5" max="5" width="45" customWidth="1"/>
    <col min="6" max="6" width="37" customWidth="1"/>
    <col min="7" max="8" width="25" customWidth="1"/>
    <col min="9" max="9" width="45" customWidth="1"/>
    <col min="10" max="10" width="19" customWidth="1"/>
    <col min="12" max="256" width="8" hidden="1"/>
  </cols>
  <sheetData>
    <row r="1" spans="1:10" x14ac:dyDescent="0.25">
      <c r="B1" s="1" t="s">
        <v>0</v>
      </c>
      <c r="C1" s="1">
        <v>56</v>
      </c>
      <c r="D1" s="1" t="s">
        <v>1</v>
      </c>
    </row>
    <row r="2" spans="1:10" x14ac:dyDescent="0.25">
      <c r="B2" s="1" t="s">
        <v>2</v>
      </c>
      <c r="C2" s="1">
        <v>121</v>
      </c>
      <c r="D2" s="1" t="s">
        <v>1312</v>
      </c>
    </row>
    <row r="3" spans="1:10" x14ac:dyDescent="0.25">
      <c r="B3" s="1" t="s">
        <v>4</v>
      </c>
      <c r="C3" s="1">
        <v>1</v>
      </c>
    </row>
    <row r="4" spans="1:10" x14ac:dyDescent="0.25">
      <c r="B4" s="1" t="s">
        <v>5</v>
      </c>
      <c r="C4" s="1">
        <v>4707</v>
      </c>
    </row>
    <row r="5" spans="1:10" x14ac:dyDescent="0.25">
      <c r="B5" s="1" t="s">
        <v>6</v>
      </c>
      <c r="C5" s="5">
        <v>43830</v>
      </c>
    </row>
    <row r="6" spans="1:10" x14ac:dyDescent="0.25">
      <c r="B6" s="1" t="s">
        <v>7</v>
      </c>
      <c r="C6" s="1">
        <v>12</v>
      </c>
      <c r="D6" s="1" t="s">
        <v>8</v>
      </c>
    </row>
    <row r="8" spans="1:10" x14ac:dyDescent="0.25">
      <c r="A8" s="1" t="s">
        <v>9</v>
      </c>
      <c r="B8" s="55" t="s">
        <v>1313</v>
      </c>
      <c r="C8" s="56"/>
      <c r="D8" s="56"/>
      <c r="E8" s="56"/>
      <c r="F8" s="56"/>
      <c r="G8" s="56"/>
      <c r="H8" s="56"/>
      <c r="I8" s="56"/>
      <c r="J8" s="56"/>
    </row>
    <row r="9" spans="1:10" x14ac:dyDescent="0.25">
      <c r="C9" s="1">
        <v>2</v>
      </c>
      <c r="D9" s="1">
        <v>3</v>
      </c>
      <c r="E9" s="1">
        <v>4</v>
      </c>
      <c r="F9" s="1">
        <v>8</v>
      </c>
      <c r="G9" s="1">
        <v>12</v>
      </c>
      <c r="H9" s="1">
        <v>16</v>
      </c>
      <c r="I9" s="1">
        <v>20</v>
      </c>
      <c r="J9" s="1">
        <v>24</v>
      </c>
    </row>
    <row r="10" spans="1:10" x14ac:dyDescent="0.25">
      <c r="C10" s="1" t="s">
        <v>78</v>
      </c>
      <c r="D10" s="1" t="s">
        <v>56</v>
      </c>
      <c r="E10" s="1" t="s">
        <v>1314</v>
      </c>
      <c r="F10" s="1" t="s">
        <v>1315</v>
      </c>
      <c r="G10" s="1" t="s">
        <v>1316</v>
      </c>
      <c r="H10" s="1" t="s">
        <v>1317</v>
      </c>
      <c r="I10" s="1" t="s">
        <v>1318</v>
      </c>
      <c r="J10" s="1" t="s">
        <v>12</v>
      </c>
    </row>
    <row r="11" spans="1:10" x14ac:dyDescent="0.25">
      <c r="A11" s="1">
        <v>10</v>
      </c>
      <c r="B11" t="s">
        <v>14</v>
      </c>
      <c r="C11" s="4" t="s">
        <v>14</v>
      </c>
      <c r="D11" s="4" t="s">
        <v>14</v>
      </c>
      <c r="E11" s="6"/>
      <c r="F11" s="6"/>
      <c r="G11" s="6"/>
      <c r="H11" s="6"/>
      <c r="I11" s="6"/>
      <c r="J11" s="6" t="s">
        <v>14</v>
      </c>
    </row>
    <row r="12" spans="1:10" x14ac:dyDescent="0.25">
      <c r="A12" s="1">
        <v>11</v>
      </c>
      <c r="B12" t="s">
        <v>1319</v>
      </c>
      <c r="C12" s="2" t="s">
        <v>1320</v>
      </c>
      <c r="D12" s="6"/>
      <c r="E12" s="6">
        <v>0</v>
      </c>
      <c r="F12" s="6"/>
      <c r="G12" s="6"/>
      <c r="H12" s="6"/>
      <c r="I12" s="6"/>
      <c r="J12" s="4" t="s">
        <v>14</v>
      </c>
    </row>
    <row r="13" spans="1:10" x14ac:dyDescent="0.25">
      <c r="A13" s="1">
        <v>20</v>
      </c>
      <c r="B13" t="s">
        <v>1321</v>
      </c>
      <c r="C13" s="2" t="s">
        <v>1322</v>
      </c>
      <c r="D13" s="6"/>
      <c r="E13" s="6">
        <v>0</v>
      </c>
      <c r="F13" s="6"/>
      <c r="G13" s="6"/>
      <c r="H13" s="6"/>
      <c r="I13" s="6"/>
      <c r="J13" s="4" t="s">
        <v>14</v>
      </c>
    </row>
    <row r="14" spans="1:10" x14ac:dyDescent="0.25">
      <c r="A14" s="1">
        <v>30</v>
      </c>
      <c r="B14" t="s">
        <v>1323</v>
      </c>
      <c r="C14" s="2" t="s">
        <v>1324</v>
      </c>
      <c r="D14" s="6"/>
      <c r="E14" s="4">
        <v>0</v>
      </c>
      <c r="F14" s="4">
        <v>0</v>
      </c>
      <c r="G14" s="4">
        <v>0</v>
      </c>
      <c r="H14" s="4">
        <v>0</v>
      </c>
      <c r="I14" s="4">
        <v>0</v>
      </c>
      <c r="J14" s="4" t="s">
        <v>14</v>
      </c>
    </row>
    <row r="15" spans="1:10" x14ac:dyDescent="0.25">
      <c r="A15" s="1">
        <v>40</v>
      </c>
      <c r="B15" t="s">
        <v>1325</v>
      </c>
      <c r="C15" s="2" t="s">
        <v>1326</v>
      </c>
      <c r="D15" s="6"/>
      <c r="E15" s="4">
        <v>0</v>
      </c>
      <c r="F15" s="4">
        <v>0</v>
      </c>
      <c r="G15" s="4">
        <v>0</v>
      </c>
      <c r="H15" s="4">
        <v>0</v>
      </c>
      <c r="I15" s="4">
        <v>0</v>
      </c>
      <c r="J15" s="4" t="s">
        <v>14</v>
      </c>
    </row>
    <row r="16" spans="1:10" x14ac:dyDescent="0.25">
      <c r="A16" s="1">
        <v>50</v>
      </c>
      <c r="B16" t="s">
        <v>1327</v>
      </c>
      <c r="C16" s="2" t="s">
        <v>1328</v>
      </c>
      <c r="D16" s="6"/>
      <c r="E16" s="4">
        <v>0</v>
      </c>
      <c r="F16" s="4">
        <v>0</v>
      </c>
      <c r="G16" s="4">
        <v>0</v>
      </c>
      <c r="H16" s="4">
        <v>0</v>
      </c>
      <c r="I16" s="4">
        <v>0</v>
      </c>
      <c r="J16" s="4" t="s">
        <v>14</v>
      </c>
    </row>
    <row r="17" spans="1:10" x14ac:dyDescent="0.25">
      <c r="A17" s="1">
        <v>60</v>
      </c>
      <c r="B17" t="s">
        <v>1329</v>
      </c>
      <c r="C17" s="2" t="s">
        <v>1330</v>
      </c>
      <c r="D17" s="6"/>
      <c r="E17" s="6"/>
      <c r="F17" s="6"/>
      <c r="G17" s="6"/>
      <c r="H17" s="6"/>
      <c r="I17" s="6"/>
      <c r="J17" s="4" t="s">
        <v>14</v>
      </c>
    </row>
    <row r="18" spans="1:10" x14ac:dyDescent="0.25">
      <c r="A18" s="1">
        <v>70</v>
      </c>
      <c r="B18" t="s">
        <v>1331</v>
      </c>
      <c r="C18" s="2" t="s">
        <v>1332</v>
      </c>
      <c r="D18" s="6"/>
      <c r="E18" s="4">
        <v>26136117277</v>
      </c>
      <c r="F18" s="30">
        <v>11697141729</v>
      </c>
      <c r="G18" s="4">
        <v>15670906736.639999</v>
      </c>
      <c r="H18" s="4">
        <v>0</v>
      </c>
      <c r="I18" s="4">
        <v>626000000</v>
      </c>
      <c r="J18" s="4" t="s">
        <v>14</v>
      </c>
    </row>
    <row r="19" spans="1:10" x14ac:dyDescent="0.25">
      <c r="A19" s="1">
        <v>80</v>
      </c>
      <c r="B19" t="s">
        <v>1333</v>
      </c>
      <c r="C19" s="2" t="s">
        <v>1334</v>
      </c>
      <c r="D19" s="6"/>
      <c r="E19" s="6"/>
      <c r="F19" s="4">
        <v>0</v>
      </c>
      <c r="G19" s="6"/>
      <c r="H19" s="6"/>
      <c r="I19" s="6"/>
      <c r="J19" s="4" t="s">
        <v>14</v>
      </c>
    </row>
    <row r="20" spans="1:10" x14ac:dyDescent="0.25">
      <c r="A20" s="1">
        <v>90</v>
      </c>
      <c r="B20" t="s">
        <v>1335</v>
      </c>
      <c r="C20" s="2" t="s">
        <v>1336</v>
      </c>
      <c r="D20" s="6"/>
      <c r="E20" s="6"/>
      <c r="F20" s="4">
        <v>0</v>
      </c>
      <c r="G20" s="6"/>
      <c r="H20" s="6"/>
      <c r="I20" s="6"/>
      <c r="J20" s="4" t="s">
        <v>14</v>
      </c>
    </row>
    <row r="21" spans="1:10" x14ac:dyDescent="0.25">
      <c r="A21" s="1">
        <v>100</v>
      </c>
      <c r="B21" t="s">
        <v>1337</v>
      </c>
      <c r="C21" s="2" t="s">
        <v>1338</v>
      </c>
      <c r="D21" s="6"/>
      <c r="E21" s="6"/>
      <c r="F21" s="4">
        <v>0</v>
      </c>
      <c r="G21" s="6"/>
      <c r="H21" s="6"/>
      <c r="I21" s="6"/>
      <c r="J21" s="4" t="s">
        <v>14</v>
      </c>
    </row>
    <row r="22" spans="1:10" x14ac:dyDescent="0.25">
      <c r="A22" s="1">
        <v>110</v>
      </c>
      <c r="B22" t="s">
        <v>1339</v>
      </c>
      <c r="C22" s="2" t="s">
        <v>1340</v>
      </c>
      <c r="D22" s="6"/>
      <c r="E22" s="6"/>
      <c r="F22" s="4">
        <v>0</v>
      </c>
      <c r="G22" s="6"/>
      <c r="H22" s="6"/>
      <c r="I22" s="6"/>
      <c r="J22" s="4" t="s">
        <v>14</v>
      </c>
    </row>
    <row r="23" spans="1:10" x14ac:dyDescent="0.25">
      <c r="A23" s="1">
        <v>120</v>
      </c>
      <c r="B23" t="s">
        <v>1341</v>
      </c>
      <c r="C23" s="2" t="s">
        <v>1342</v>
      </c>
      <c r="D23" s="6"/>
      <c r="E23" s="6"/>
      <c r="F23" s="4">
        <v>0</v>
      </c>
      <c r="G23" s="6"/>
      <c r="H23" s="6"/>
      <c r="I23" s="6"/>
      <c r="J23" s="4" t="s">
        <v>14</v>
      </c>
    </row>
    <row r="24" spans="1:10" x14ac:dyDescent="0.25">
      <c r="A24" s="1">
        <v>130</v>
      </c>
      <c r="B24" t="s">
        <v>1343</v>
      </c>
      <c r="C24" s="2" t="s">
        <v>1344</v>
      </c>
      <c r="D24" s="6"/>
      <c r="E24" s="6"/>
      <c r="F24" s="4">
        <v>0</v>
      </c>
      <c r="G24" s="6"/>
      <c r="H24" s="6"/>
      <c r="I24" s="6"/>
      <c r="J24" s="4" t="s">
        <v>14</v>
      </c>
    </row>
    <row r="25" spans="1:10" x14ac:dyDescent="0.25">
      <c r="A25" s="1">
        <v>140</v>
      </c>
      <c r="B25" t="s">
        <v>1345</v>
      </c>
      <c r="C25" s="2" t="s">
        <v>1346</v>
      </c>
      <c r="D25" s="6"/>
      <c r="E25" s="4">
        <v>0</v>
      </c>
      <c r="F25" s="4">
        <v>0</v>
      </c>
      <c r="G25" s="4">
        <v>0</v>
      </c>
      <c r="H25" s="4">
        <v>0</v>
      </c>
      <c r="I25" s="4">
        <v>0</v>
      </c>
      <c r="J25" s="4" t="s">
        <v>14</v>
      </c>
    </row>
    <row r="26" spans="1:10" x14ac:dyDescent="0.25">
      <c r="A26" s="1">
        <v>150</v>
      </c>
      <c r="B26" t="s">
        <v>1347</v>
      </c>
      <c r="C26" s="2" t="s">
        <v>1348</v>
      </c>
      <c r="D26" s="6"/>
      <c r="E26" s="44">
        <v>344763.51</v>
      </c>
      <c r="F26" s="4">
        <v>0</v>
      </c>
      <c r="G26" s="4">
        <v>0</v>
      </c>
      <c r="H26" s="4">
        <v>0</v>
      </c>
      <c r="I26" s="4">
        <v>0</v>
      </c>
      <c r="J26" s="4" t="s">
        <v>14</v>
      </c>
    </row>
    <row r="27" spans="1:10" x14ac:dyDescent="0.25">
      <c r="A27" s="1">
        <v>160</v>
      </c>
      <c r="B27" t="s">
        <v>1349</v>
      </c>
      <c r="C27" s="2" t="s">
        <v>1350</v>
      </c>
      <c r="D27" s="6"/>
      <c r="E27" s="6"/>
      <c r="F27" s="6"/>
      <c r="G27" s="6"/>
      <c r="H27" s="6"/>
      <c r="I27" s="6"/>
      <c r="J27" s="4" t="s">
        <v>14</v>
      </c>
    </row>
    <row r="28" spans="1:10" x14ac:dyDescent="0.25">
      <c r="A28" s="1">
        <v>170</v>
      </c>
      <c r="B28" t="s">
        <v>1351</v>
      </c>
      <c r="C28" s="2" t="s">
        <v>1352</v>
      </c>
      <c r="D28" s="6"/>
      <c r="E28" s="4">
        <v>0</v>
      </c>
      <c r="F28" s="4">
        <v>0</v>
      </c>
      <c r="G28" s="4">
        <v>0</v>
      </c>
      <c r="H28" s="4">
        <v>0</v>
      </c>
      <c r="I28" s="4">
        <v>0</v>
      </c>
      <c r="J28" s="4" t="s">
        <v>14</v>
      </c>
    </row>
    <row r="29" spans="1:10" x14ac:dyDescent="0.25">
      <c r="A29" s="1">
        <v>180</v>
      </c>
      <c r="B29" t="s">
        <v>1353</v>
      </c>
      <c r="C29" s="2" t="s">
        <v>1354</v>
      </c>
      <c r="D29" s="6"/>
      <c r="E29" s="4">
        <v>0</v>
      </c>
      <c r="F29" s="4">
        <v>0</v>
      </c>
      <c r="G29" s="4">
        <v>0</v>
      </c>
      <c r="H29" s="4">
        <v>0</v>
      </c>
      <c r="I29" s="4">
        <v>0</v>
      </c>
      <c r="J29" s="4" t="s">
        <v>14</v>
      </c>
    </row>
    <row r="351003" spans="1:1" x14ac:dyDescent="0.25">
      <c r="A351003" t="s">
        <v>17</v>
      </c>
    </row>
    <row r="351004" spans="1:1" x14ac:dyDescent="0.25">
      <c r="A351004" t="s">
        <v>19</v>
      </c>
    </row>
  </sheetData>
  <mergeCells count="1">
    <mergeCell ref="B8:J8"/>
  </mergeCells>
  <dataValidations count="5">
    <dataValidation type="list" allowBlank="1" showInputMessage="1" showErrorMessage="1" errorTitle="Entrada no válida" error="Por favor seleccione un elemento de la lista" promptTitle="Seleccione un elemento de la lista" sqref="C11" xr:uid="{00000000-0002-0000-1000-000000000000}">
      <formula1>$A$351002:$A$351004</formula1>
    </dataValidation>
    <dataValidation type="textLength" allowBlank="1" showInputMessage="1" showErrorMessage="1" errorTitle="Entrada no válida" error="Escriba un texto  Maximo 390 Caracteres" promptTitle="Cualquier contenido Maximo 390 Caracteres" sqref="D11" xr:uid="{00000000-0002-0000-1000-000001000000}">
      <formula1>0</formula1>
      <formula2>390</formula2>
    </dataValidation>
    <dataValidation type="decimal" allowBlank="1" showInputMessage="1" showErrorMessage="1" errorTitle="Entrada no válida" error="Por favor escriba un número" promptTitle="Escriba un número en esta casilla" sqref="D12:D29 E11:I11" xr:uid="{00000000-0002-0000-1000-000002000000}">
      <formula1>-9223372036854770000</formula1>
      <formula2>9223372036854770000</formula2>
    </dataValidation>
    <dataValidation type="textLength" allowBlank="1" showInputMessage="1" showErrorMessage="1" errorTitle="Entrada no válida" error="Escriba un texto " promptTitle="Cualquier contenido" sqref="J11:J29" xr:uid="{00000000-0002-0000-1000-000007000000}">
      <formula1>0</formula1>
      <formula2>4000</formula2>
    </dataValidation>
    <dataValidation type="whole" allowBlank="1" showInputMessage="1" showErrorMessage="1" errorTitle="Entrada no válida" error="Por favor escriba un número entero" promptTitle="Escriba un número entero en esta casilla" sqref="E12:I29" xr:uid="{00000000-0002-0000-1000-000009000000}">
      <formula1>-9223372036854770000</formula1>
      <formula2>9223372036854770000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351004"/>
  <sheetViews>
    <sheetView topLeftCell="A7" workbookViewId="0">
      <selection activeCell="Y1" sqref="Y1:Y1048576"/>
    </sheetView>
  </sheetViews>
  <sheetFormatPr baseColWidth="10" defaultColWidth="9.140625" defaultRowHeight="15" x14ac:dyDescent="0.25"/>
  <cols>
    <col min="2" max="2" width="16" customWidth="1"/>
    <col min="3" max="3" width="32" customWidth="1"/>
    <col min="4" max="4" width="19" customWidth="1"/>
    <col min="5" max="5" width="25" customWidth="1"/>
    <col min="6" max="6" width="12" customWidth="1"/>
    <col min="7" max="7" width="14" customWidth="1"/>
    <col min="8" max="8" width="32" customWidth="1"/>
    <col min="9" max="9" width="55" customWidth="1"/>
    <col min="10" max="10" width="27" customWidth="1"/>
    <col min="11" max="11" width="38" customWidth="1"/>
    <col min="12" max="12" width="29" style="36" customWidth="1"/>
    <col min="13" max="13" width="22" customWidth="1"/>
    <col min="14" max="14" width="18" customWidth="1"/>
    <col min="15" max="15" width="36" customWidth="1"/>
    <col min="16" max="16" width="24" customWidth="1"/>
    <col min="17" max="17" width="51" customWidth="1"/>
    <col min="18" max="18" width="56" style="36" customWidth="1"/>
    <col min="19" max="19" width="48" customWidth="1"/>
    <col min="20" max="20" width="62" customWidth="1"/>
    <col min="21" max="21" width="68" customWidth="1"/>
    <col min="22" max="22" width="48" customWidth="1"/>
    <col min="23" max="23" width="53" customWidth="1"/>
    <col min="24" max="24" width="42" customWidth="1"/>
    <col min="25" max="25" width="47" style="36" customWidth="1"/>
    <col min="26" max="26" width="39" customWidth="1"/>
    <col min="27" max="27" width="53" customWidth="1"/>
    <col min="28" max="28" width="60" customWidth="1"/>
    <col min="29" max="29" width="39" customWidth="1"/>
    <col min="30" max="30" width="63" customWidth="1"/>
    <col min="31" max="31" width="19" customWidth="1"/>
    <col min="33" max="256" width="8" hidden="1"/>
  </cols>
  <sheetData>
    <row r="1" spans="1:31" x14ac:dyDescent="0.25">
      <c r="B1" s="1" t="s">
        <v>0</v>
      </c>
      <c r="C1" s="1">
        <v>56</v>
      </c>
      <c r="D1" s="1" t="s">
        <v>1</v>
      </c>
    </row>
    <row r="2" spans="1:31" x14ac:dyDescent="0.25">
      <c r="B2" s="1" t="s">
        <v>2</v>
      </c>
      <c r="C2" s="1">
        <v>473</v>
      </c>
      <c r="D2" s="1" t="s">
        <v>1713</v>
      </c>
    </row>
    <row r="3" spans="1:31" x14ac:dyDescent="0.25">
      <c r="B3" s="1" t="s">
        <v>4</v>
      </c>
      <c r="C3" s="1">
        <v>1</v>
      </c>
    </row>
    <row r="4" spans="1:31" x14ac:dyDescent="0.25">
      <c r="B4" s="1" t="s">
        <v>5</v>
      </c>
      <c r="C4" s="1">
        <v>4707</v>
      </c>
    </row>
    <row r="5" spans="1:31" x14ac:dyDescent="0.25">
      <c r="B5" s="1" t="s">
        <v>6</v>
      </c>
      <c r="C5" s="5">
        <v>43830</v>
      </c>
    </row>
    <row r="6" spans="1:31" x14ac:dyDescent="0.25">
      <c r="B6" s="1" t="s">
        <v>7</v>
      </c>
      <c r="C6" s="1">
        <v>12</v>
      </c>
      <c r="D6" s="1" t="s">
        <v>8</v>
      </c>
    </row>
    <row r="8" spans="1:31" x14ac:dyDescent="0.25">
      <c r="A8" s="1" t="s">
        <v>9</v>
      </c>
      <c r="B8" s="55" t="s">
        <v>1714</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row>
    <row r="9" spans="1:31" x14ac:dyDescent="0.25">
      <c r="C9" s="1">
        <v>2</v>
      </c>
      <c r="D9" s="1">
        <v>3</v>
      </c>
      <c r="E9" s="1">
        <v>4</v>
      </c>
      <c r="F9" s="1">
        <v>8</v>
      </c>
      <c r="G9" s="1">
        <v>11</v>
      </c>
      <c r="H9" s="1">
        <v>12</v>
      </c>
      <c r="I9" s="1">
        <v>16</v>
      </c>
      <c r="J9" s="1">
        <v>20</v>
      </c>
      <c r="K9" s="1">
        <v>24</v>
      </c>
      <c r="L9" s="35">
        <v>28</v>
      </c>
      <c r="M9" s="1">
        <v>32</v>
      </c>
      <c r="N9" s="1">
        <v>36</v>
      </c>
      <c r="O9" s="1">
        <v>40</v>
      </c>
      <c r="P9" s="1">
        <v>44</v>
      </c>
      <c r="Q9" s="1">
        <v>48</v>
      </c>
      <c r="R9" s="35">
        <v>52</v>
      </c>
      <c r="S9" s="1">
        <v>56</v>
      </c>
      <c r="T9" s="1">
        <v>60</v>
      </c>
      <c r="U9" s="1">
        <v>64</v>
      </c>
      <c r="V9" s="1">
        <v>68</v>
      </c>
      <c r="W9" s="1">
        <v>72</v>
      </c>
      <c r="X9" s="1">
        <v>76</v>
      </c>
      <c r="Y9" s="35">
        <v>80</v>
      </c>
      <c r="Z9" s="1">
        <v>84</v>
      </c>
      <c r="AA9" s="1">
        <v>88</v>
      </c>
      <c r="AB9" s="1">
        <v>92</v>
      </c>
      <c r="AC9" s="1">
        <v>96</v>
      </c>
      <c r="AD9" s="1">
        <v>100</v>
      </c>
      <c r="AE9" s="1">
        <v>104</v>
      </c>
    </row>
    <row r="10" spans="1:31" ht="15.75" thickBot="1" x14ac:dyDescent="0.3">
      <c r="C10" s="1" t="s">
        <v>78</v>
      </c>
      <c r="D10" s="1" t="s">
        <v>56</v>
      </c>
      <c r="E10" s="1" t="s">
        <v>1611</v>
      </c>
      <c r="F10" s="1" t="s">
        <v>1276</v>
      </c>
      <c r="G10" s="1" t="s">
        <v>1715</v>
      </c>
      <c r="H10" s="1" t="s">
        <v>1716</v>
      </c>
      <c r="I10" s="1" t="s">
        <v>1717</v>
      </c>
      <c r="J10" s="1" t="s">
        <v>1617</v>
      </c>
      <c r="K10" s="1" t="s">
        <v>1718</v>
      </c>
      <c r="L10" s="35" t="s">
        <v>1719</v>
      </c>
      <c r="M10" s="1" t="s">
        <v>1720</v>
      </c>
      <c r="N10" s="1" t="s">
        <v>1293</v>
      </c>
      <c r="O10" s="1" t="s">
        <v>1721</v>
      </c>
      <c r="P10" s="1" t="s">
        <v>1295</v>
      </c>
      <c r="Q10" s="1" t="s">
        <v>1722</v>
      </c>
      <c r="R10" s="35" t="s">
        <v>1723</v>
      </c>
      <c r="S10" s="1" t="s">
        <v>1724</v>
      </c>
      <c r="T10" s="1" t="s">
        <v>1725</v>
      </c>
      <c r="U10" s="1" t="s">
        <v>1726</v>
      </c>
      <c r="V10" s="1" t="s">
        <v>1727</v>
      </c>
      <c r="W10" s="1" t="s">
        <v>1728</v>
      </c>
      <c r="X10" s="1" t="s">
        <v>1729</v>
      </c>
      <c r="Y10" s="35" t="s">
        <v>1730</v>
      </c>
      <c r="Z10" s="1" t="s">
        <v>1731</v>
      </c>
      <c r="AA10" s="1" t="s">
        <v>1732</v>
      </c>
      <c r="AB10" s="1" t="s">
        <v>1733</v>
      </c>
      <c r="AC10" s="1" t="s">
        <v>1734</v>
      </c>
      <c r="AD10" s="1" t="s">
        <v>1735</v>
      </c>
      <c r="AE10" s="1" t="s">
        <v>12</v>
      </c>
    </row>
    <row r="11" spans="1:31" ht="15.75" thickBot="1" x14ac:dyDescent="0.3">
      <c r="A11" s="1">
        <v>1</v>
      </c>
      <c r="B11" t="s">
        <v>33</v>
      </c>
      <c r="C11" s="4" t="s">
        <v>17</v>
      </c>
      <c r="D11" s="4">
        <v>0</v>
      </c>
      <c r="E11" s="4" t="s">
        <v>4600</v>
      </c>
      <c r="F11" s="4" t="s">
        <v>4600</v>
      </c>
      <c r="G11" s="4" t="s">
        <v>1736</v>
      </c>
      <c r="H11" s="31" t="s">
        <v>17</v>
      </c>
      <c r="I11" s="31" t="s">
        <v>19</v>
      </c>
      <c r="J11" s="4">
        <v>94463</v>
      </c>
      <c r="K11" s="4">
        <v>27</v>
      </c>
      <c r="L11" s="38">
        <v>1</v>
      </c>
      <c r="M11" s="3">
        <v>40248</v>
      </c>
      <c r="N11" s="3">
        <v>40277</v>
      </c>
      <c r="O11" s="3">
        <v>41008</v>
      </c>
      <c r="P11" s="3">
        <v>41210</v>
      </c>
      <c r="Q11" s="4">
        <v>0</v>
      </c>
      <c r="R11" s="38">
        <v>7589646378</v>
      </c>
      <c r="S11" s="4">
        <v>0</v>
      </c>
      <c r="T11" s="4">
        <v>0</v>
      </c>
      <c r="U11" s="4">
        <v>0</v>
      </c>
      <c r="V11" s="4">
        <v>0</v>
      </c>
      <c r="W11" s="4">
        <v>0</v>
      </c>
      <c r="X11" s="4">
        <v>0</v>
      </c>
      <c r="Y11" s="38">
        <v>0</v>
      </c>
      <c r="Z11" s="4">
        <v>0</v>
      </c>
      <c r="AA11" s="4">
        <v>0</v>
      </c>
      <c r="AB11" s="4">
        <v>0</v>
      </c>
      <c r="AC11" s="4">
        <v>0</v>
      </c>
      <c r="AD11" s="4">
        <v>0</v>
      </c>
      <c r="AE11" s="4" t="s">
        <v>14</v>
      </c>
    </row>
    <row r="12" spans="1:31" ht="15.75" thickBot="1" x14ac:dyDescent="0.3">
      <c r="A12" s="9">
        <v>1</v>
      </c>
      <c r="B12" s="10" t="s">
        <v>1804</v>
      </c>
      <c r="C12" s="4" t="s">
        <v>17</v>
      </c>
      <c r="D12" s="4">
        <v>0</v>
      </c>
      <c r="E12" s="4" t="s">
        <v>4601</v>
      </c>
      <c r="F12" s="4" t="s">
        <v>4601</v>
      </c>
      <c r="G12" s="4" t="s">
        <v>1736</v>
      </c>
      <c r="H12" s="31" t="s">
        <v>17</v>
      </c>
      <c r="I12" s="31" t="s">
        <v>19</v>
      </c>
      <c r="J12" s="4">
        <v>94463</v>
      </c>
      <c r="K12" s="4">
        <v>27</v>
      </c>
      <c r="L12" s="38">
        <v>1</v>
      </c>
      <c r="M12" s="3">
        <v>40229</v>
      </c>
      <c r="N12" s="3">
        <v>40575</v>
      </c>
      <c r="O12" s="3">
        <v>41671</v>
      </c>
      <c r="P12" s="3">
        <v>41671</v>
      </c>
      <c r="Q12" s="4">
        <v>0</v>
      </c>
      <c r="R12" s="38">
        <v>5430177086.5399961</v>
      </c>
      <c r="S12" s="4">
        <v>0</v>
      </c>
      <c r="T12" s="4">
        <v>0</v>
      </c>
      <c r="U12" s="4">
        <v>0</v>
      </c>
      <c r="V12" s="4">
        <v>0</v>
      </c>
      <c r="W12" s="4">
        <v>0</v>
      </c>
      <c r="X12" s="4">
        <v>0</v>
      </c>
      <c r="Y12" s="38">
        <v>0</v>
      </c>
      <c r="Z12" s="4">
        <v>0</v>
      </c>
      <c r="AA12" s="4">
        <v>0</v>
      </c>
      <c r="AB12" s="4">
        <v>0</v>
      </c>
      <c r="AC12" s="4">
        <v>0</v>
      </c>
      <c r="AD12" s="4">
        <v>0</v>
      </c>
    </row>
    <row r="13" spans="1:31" ht="15.75" thickBot="1" x14ac:dyDescent="0.3">
      <c r="A13" s="9">
        <v>1</v>
      </c>
      <c r="B13" s="10" t="s">
        <v>1805</v>
      </c>
      <c r="C13" s="4" t="s">
        <v>17</v>
      </c>
      <c r="D13" s="4">
        <v>0</v>
      </c>
      <c r="E13" s="4" t="s">
        <v>4602</v>
      </c>
      <c r="F13" s="4" t="s">
        <v>4602</v>
      </c>
      <c r="G13" s="4" t="s">
        <v>1736</v>
      </c>
      <c r="H13" s="31" t="s">
        <v>17</v>
      </c>
      <c r="I13" s="31" t="s">
        <v>19</v>
      </c>
      <c r="J13" s="4">
        <v>94463</v>
      </c>
      <c r="K13" s="4">
        <v>27</v>
      </c>
      <c r="L13" s="38">
        <v>0.86</v>
      </c>
      <c r="M13" s="3">
        <v>40248</v>
      </c>
      <c r="N13" s="3">
        <v>40345</v>
      </c>
      <c r="O13" s="3">
        <v>43100</v>
      </c>
      <c r="P13" s="3"/>
      <c r="Q13" s="4">
        <v>0</v>
      </c>
      <c r="R13" s="38">
        <v>4597515078.9400005</v>
      </c>
      <c r="S13" s="4">
        <v>0</v>
      </c>
      <c r="T13" s="4">
        <v>0</v>
      </c>
      <c r="U13" s="4">
        <v>0</v>
      </c>
      <c r="V13" s="4">
        <v>0</v>
      </c>
      <c r="W13" s="4">
        <v>0</v>
      </c>
      <c r="X13" s="4">
        <v>0</v>
      </c>
      <c r="Y13" s="38">
        <v>1706763550</v>
      </c>
      <c r="Z13" s="4">
        <v>0</v>
      </c>
      <c r="AA13" s="4">
        <v>0</v>
      </c>
      <c r="AB13" s="4">
        <v>0</v>
      </c>
      <c r="AC13" s="4">
        <v>0</v>
      </c>
      <c r="AD13" s="4">
        <v>0</v>
      </c>
    </row>
    <row r="14" spans="1:31" ht="15.75" thickBot="1" x14ac:dyDescent="0.3">
      <c r="A14" s="9">
        <v>1</v>
      </c>
      <c r="B14" s="10" t="s">
        <v>1806</v>
      </c>
      <c r="C14" s="4" t="s">
        <v>17</v>
      </c>
      <c r="D14" s="4">
        <v>0</v>
      </c>
      <c r="E14" s="4" t="s">
        <v>4603</v>
      </c>
      <c r="F14" s="4" t="s">
        <v>4603</v>
      </c>
      <c r="G14" s="4" t="s">
        <v>1736</v>
      </c>
      <c r="H14" s="31" t="s">
        <v>17</v>
      </c>
      <c r="I14" s="31" t="s">
        <v>19</v>
      </c>
      <c r="J14" s="4">
        <v>980</v>
      </c>
      <c r="K14" s="4">
        <v>1</v>
      </c>
      <c r="L14" s="38">
        <v>1</v>
      </c>
      <c r="M14" s="3">
        <v>41390</v>
      </c>
      <c r="N14" s="3">
        <v>41460</v>
      </c>
      <c r="O14" s="3">
        <v>41644</v>
      </c>
      <c r="P14" s="3">
        <v>42090</v>
      </c>
      <c r="Q14" s="4">
        <v>0</v>
      </c>
      <c r="R14" s="38">
        <v>1199825986</v>
      </c>
      <c r="S14" s="4">
        <v>0</v>
      </c>
      <c r="T14" s="4">
        <v>0</v>
      </c>
      <c r="U14" s="4">
        <v>0</v>
      </c>
      <c r="V14" s="4">
        <v>0</v>
      </c>
      <c r="W14" s="4">
        <v>0</v>
      </c>
      <c r="X14" s="4">
        <v>0</v>
      </c>
      <c r="Y14" s="38">
        <v>0</v>
      </c>
      <c r="Z14" s="4">
        <v>0</v>
      </c>
      <c r="AA14" s="4">
        <v>0</v>
      </c>
      <c r="AB14" s="4">
        <v>0</v>
      </c>
      <c r="AC14" s="4">
        <v>0</v>
      </c>
      <c r="AD14" s="4">
        <v>0</v>
      </c>
    </row>
    <row r="15" spans="1:31" ht="15.75" thickBot="1" x14ac:dyDescent="0.3">
      <c r="A15" s="9">
        <v>1</v>
      </c>
      <c r="B15" s="10" t="s">
        <v>1807</v>
      </c>
      <c r="C15" s="4" t="s">
        <v>17</v>
      </c>
      <c r="D15" s="4">
        <v>0</v>
      </c>
      <c r="E15" s="4" t="s">
        <v>4604</v>
      </c>
      <c r="F15" s="4" t="s">
        <v>4604</v>
      </c>
      <c r="G15" s="4" t="s">
        <v>1736</v>
      </c>
      <c r="H15" s="31" t="s">
        <v>17</v>
      </c>
      <c r="I15" s="31" t="s">
        <v>19</v>
      </c>
      <c r="J15" s="4">
        <v>2263</v>
      </c>
      <c r="K15" s="4">
        <v>1</v>
      </c>
      <c r="L15" s="38">
        <v>1</v>
      </c>
      <c r="M15" s="3">
        <v>41390</v>
      </c>
      <c r="N15" s="3">
        <v>41460</v>
      </c>
      <c r="O15" s="3">
        <v>41644</v>
      </c>
      <c r="P15" s="3">
        <v>41814</v>
      </c>
      <c r="Q15" s="4">
        <v>0</v>
      </c>
      <c r="R15" s="38">
        <v>2629564468</v>
      </c>
      <c r="S15" s="4">
        <v>0</v>
      </c>
      <c r="T15" s="4">
        <v>0</v>
      </c>
      <c r="U15" s="4">
        <v>0</v>
      </c>
      <c r="V15" s="4">
        <v>0</v>
      </c>
      <c r="W15" s="4">
        <v>0</v>
      </c>
      <c r="X15" s="4">
        <v>0</v>
      </c>
      <c r="Y15" s="38">
        <v>0</v>
      </c>
      <c r="Z15" s="4">
        <v>0</v>
      </c>
      <c r="AA15" s="4">
        <v>0</v>
      </c>
      <c r="AB15" s="4">
        <v>0</v>
      </c>
      <c r="AC15" s="4">
        <v>0</v>
      </c>
      <c r="AD15" s="4">
        <v>0</v>
      </c>
    </row>
    <row r="16" spans="1:31" ht="15.75" thickBot="1" x14ac:dyDescent="0.3">
      <c r="A16" s="9">
        <v>1</v>
      </c>
      <c r="B16" s="10" t="s">
        <v>1808</v>
      </c>
      <c r="C16" s="4" t="s">
        <v>17</v>
      </c>
      <c r="D16" s="4">
        <v>0</v>
      </c>
      <c r="E16" s="4" t="s">
        <v>4605</v>
      </c>
      <c r="F16" s="4" t="s">
        <v>4605</v>
      </c>
      <c r="G16" s="4" t="s">
        <v>1736</v>
      </c>
      <c r="H16" s="31" t="s">
        <v>17</v>
      </c>
      <c r="I16" s="31" t="s">
        <v>19</v>
      </c>
      <c r="J16" s="4">
        <v>200</v>
      </c>
      <c r="K16" s="4">
        <v>1</v>
      </c>
      <c r="L16" s="38">
        <v>1</v>
      </c>
      <c r="M16" s="3">
        <v>41390</v>
      </c>
      <c r="N16" s="3">
        <v>41460</v>
      </c>
      <c r="O16" s="3">
        <v>41644</v>
      </c>
      <c r="P16" s="3">
        <v>42292</v>
      </c>
      <c r="Q16" s="4">
        <v>0</v>
      </c>
      <c r="R16" s="38">
        <v>412865383.5</v>
      </c>
      <c r="S16" s="4">
        <v>0</v>
      </c>
      <c r="T16" s="4">
        <v>0</v>
      </c>
      <c r="U16" s="4">
        <v>0</v>
      </c>
      <c r="V16" s="4">
        <v>0</v>
      </c>
      <c r="W16" s="4">
        <v>0</v>
      </c>
      <c r="X16" s="4">
        <v>0</v>
      </c>
      <c r="Y16" s="38">
        <v>0</v>
      </c>
      <c r="Z16" s="4">
        <v>0</v>
      </c>
      <c r="AA16" s="4">
        <v>0</v>
      </c>
      <c r="AB16" s="4">
        <v>0</v>
      </c>
      <c r="AC16" s="4">
        <v>0</v>
      </c>
      <c r="AD16" s="4">
        <v>0</v>
      </c>
    </row>
    <row r="17" spans="1:30" ht="15.75" thickBot="1" x14ac:dyDescent="0.3">
      <c r="A17" s="9">
        <v>1</v>
      </c>
      <c r="B17" s="10" t="s">
        <v>1809</v>
      </c>
      <c r="C17" s="4" t="s">
        <v>17</v>
      </c>
      <c r="D17" s="4">
        <v>0</v>
      </c>
      <c r="E17" s="4" t="s">
        <v>4606</v>
      </c>
      <c r="F17" s="4" t="s">
        <v>4606</v>
      </c>
      <c r="G17" s="4" t="s">
        <v>1736</v>
      </c>
      <c r="H17" s="31" t="s">
        <v>17</v>
      </c>
      <c r="I17" s="31" t="s">
        <v>19</v>
      </c>
      <c r="J17" s="4">
        <v>636</v>
      </c>
      <c r="K17" s="4">
        <v>1</v>
      </c>
      <c r="L17" s="38">
        <v>0.7</v>
      </c>
      <c r="M17" s="3">
        <v>41276</v>
      </c>
      <c r="N17" s="3">
        <v>41337</v>
      </c>
      <c r="O17" s="3">
        <v>43105</v>
      </c>
      <c r="P17" s="3"/>
      <c r="Q17" s="4">
        <v>0</v>
      </c>
      <c r="R17" s="38">
        <v>2055758902</v>
      </c>
      <c r="S17" s="4">
        <v>0</v>
      </c>
      <c r="T17" s="4">
        <v>0</v>
      </c>
      <c r="U17" s="4">
        <v>0</v>
      </c>
      <c r="V17" s="4">
        <v>0</v>
      </c>
      <c r="W17" s="4">
        <v>0</v>
      </c>
      <c r="X17" s="4">
        <v>0</v>
      </c>
      <c r="Y17" s="38">
        <v>0</v>
      </c>
      <c r="Z17" s="4">
        <v>0</v>
      </c>
      <c r="AA17" s="4">
        <v>0</v>
      </c>
      <c r="AB17" s="4">
        <v>0</v>
      </c>
      <c r="AC17" s="4">
        <v>0</v>
      </c>
      <c r="AD17" s="4">
        <v>0</v>
      </c>
    </row>
    <row r="18" spans="1:30" ht="15.75" thickBot="1" x14ac:dyDescent="0.3">
      <c r="A18" s="9">
        <v>1</v>
      </c>
      <c r="B18" s="10" t="s">
        <v>1810</v>
      </c>
      <c r="C18" s="4" t="s">
        <v>17</v>
      </c>
      <c r="D18" s="4">
        <v>0</v>
      </c>
      <c r="E18" s="4" t="s">
        <v>4607</v>
      </c>
      <c r="F18" s="4" t="s">
        <v>4607</v>
      </c>
      <c r="G18" s="4" t="s">
        <v>1736</v>
      </c>
      <c r="H18" s="31" t="s">
        <v>17</v>
      </c>
      <c r="I18" s="31" t="s">
        <v>19</v>
      </c>
      <c r="J18" s="4">
        <v>260</v>
      </c>
      <c r="K18" s="4">
        <v>1</v>
      </c>
      <c r="L18" s="38">
        <v>1</v>
      </c>
      <c r="M18" s="3">
        <v>41636</v>
      </c>
      <c r="N18" s="3">
        <v>41324</v>
      </c>
      <c r="O18" s="3">
        <v>41504</v>
      </c>
      <c r="P18" s="3">
        <v>41504</v>
      </c>
      <c r="Q18" s="4">
        <v>0</v>
      </c>
      <c r="R18" s="38">
        <v>428028302.38999999</v>
      </c>
      <c r="S18" s="4">
        <v>0</v>
      </c>
      <c r="T18" s="4">
        <v>0</v>
      </c>
      <c r="U18" s="4">
        <v>0</v>
      </c>
      <c r="V18" s="4">
        <v>0</v>
      </c>
      <c r="W18" s="4">
        <v>0</v>
      </c>
      <c r="X18" s="4">
        <v>0</v>
      </c>
      <c r="Y18" s="38">
        <v>0</v>
      </c>
      <c r="Z18" s="4">
        <v>0</v>
      </c>
      <c r="AA18" s="4">
        <v>0</v>
      </c>
      <c r="AB18" s="4">
        <v>0</v>
      </c>
      <c r="AC18" s="4">
        <v>0</v>
      </c>
      <c r="AD18" s="4">
        <v>0</v>
      </c>
    </row>
    <row r="19" spans="1:30" ht="15.75" thickBot="1" x14ac:dyDescent="0.3">
      <c r="A19" s="9">
        <v>1</v>
      </c>
      <c r="B19" s="10" t="s">
        <v>1811</v>
      </c>
      <c r="C19" s="4" t="s">
        <v>17</v>
      </c>
      <c r="D19" s="4">
        <v>0</v>
      </c>
      <c r="E19" s="4" t="s">
        <v>4608</v>
      </c>
      <c r="F19" s="4" t="s">
        <v>4608</v>
      </c>
      <c r="G19" s="4" t="s">
        <v>1736</v>
      </c>
      <c r="H19" s="31" t="s">
        <v>17</v>
      </c>
      <c r="I19" s="31" t="s">
        <v>19</v>
      </c>
      <c r="J19" s="4">
        <v>3165</v>
      </c>
      <c r="K19" s="4">
        <v>1</v>
      </c>
      <c r="L19" s="38">
        <v>1</v>
      </c>
      <c r="M19" s="3">
        <v>41641</v>
      </c>
      <c r="N19" s="3">
        <v>41695</v>
      </c>
      <c r="O19" s="3">
        <v>41876</v>
      </c>
      <c r="P19" s="3">
        <v>42551</v>
      </c>
      <c r="Q19" s="4">
        <v>0</v>
      </c>
      <c r="R19" s="38">
        <v>1598726620</v>
      </c>
      <c r="S19" s="4">
        <v>0</v>
      </c>
      <c r="T19" s="4">
        <v>0</v>
      </c>
      <c r="U19" s="4">
        <v>0</v>
      </c>
      <c r="V19" s="4">
        <v>0</v>
      </c>
      <c r="W19" s="4">
        <v>0</v>
      </c>
      <c r="X19" s="4">
        <v>0</v>
      </c>
      <c r="Y19" s="38">
        <v>202484126.63999999</v>
      </c>
      <c r="Z19" s="4">
        <v>0</v>
      </c>
      <c r="AA19" s="4">
        <v>0</v>
      </c>
      <c r="AB19" s="4">
        <v>0</v>
      </c>
      <c r="AC19" s="4">
        <v>0</v>
      </c>
      <c r="AD19" s="4">
        <v>0</v>
      </c>
    </row>
    <row r="20" spans="1:30" ht="15.75" thickBot="1" x14ac:dyDescent="0.3">
      <c r="A20" s="9">
        <v>1</v>
      </c>
      <c r="B20" s="10" t="s">
        <v>1812</v>
      </c>
      <c r="C20" s="4" t="s">
        <v>17</v>
      </c>
      <c r="D20" s="4">
        <v>0</v>
      </c>
      <c r="E20" s="4" t="s">
        <v>4609</v>
      </c>
      <c r="F20" s="4" t="s">
        <v>4609</v>
      </c>
      <c r="G20" s="4" t="s">
        <v>1736</v>
      </c>
      <c r="H20" s="31" t="s">
        <v>17</v>
      </c>
      <c r="I20" s="31" t="s">
        <v>19</v>
      </c>
      <c r="J20" s="4">
        <v>862</v>
      </c>
      <c r="K20" s="4">
        <v>1</v>
      </c>
      <c r="L20" s="38">
        <v>1</v>
      </c>
      <c r="M20" s="3">
        <v>41892</v>
      </c>
      <c r="N20" s="3">
        <v>42017</v>
      </c>
      <c r="O20" s="3">
        <v>42290</v>
      </c>
      <c r="P20" s="3">
        <v>42829</v>
      </c>
      <c r="Q20" s="4">
        <v>0</v>
      </c>
      <c r="R20" s="38">
        <v>2344903175</v>
      </c>
      <c r="S20" s="4">
        <v>0</v>
      </c>
      <c r="T20" s="4">
        <v>0</v>
      </c>
      <c r="U20" s="4">
        <v>0</v>
      </c>
      <c r="V20" s="4">
        <v>0</v>
      </c>
      <c r="W20" s="4">
        <v>0</v>
      </c>
      <c r="X20" s="4">
        <v>0</v>
      </c>
      <c r="Y20" s="38">
        <v>0</v>
      </c>
      <c r="Z20" s="4">
        <v>0</v>
      </c>
      <c r="AA20" s="4">
        <v>0</v>
      </c>
      <c r="AB20" s="4">
        <v>0</v>
      </c>
      <c r="AC20" s="4">
        <v>0</v>
      </c>
      <c r="AD20" s="4">
        <v>0</v>
      </c>
    </row>
    <row r="21" spans="1:30" ht="15.75" thickBot="1" x14ac:dyDescent="0.3">
      <c r="A21" s="9">
        <v>1</v>
      </c>
      <c r="B21" s="10" t="s">
        <v>1813</v>
      </c>
      <c r="C21" s="4" t="s">
        <v>17</v>
      </c>
      <c r="D21" s="4">
        <v>0</v>
      </c>
      <c r="E21" s="4" t="s">
        <v>4610</v>
      </c>
      <c r="F21" s="4" t="s">
        <v>4610</v>
      </c>
      <c r="G21" s="4" t="s">
        <v>1736</v>
      </c>
      <c r="H21" s="31" t="s">
        <v>17</v>
      </c>
      <c r="I21" s="31" t="s">
        <v>19</v>
      </c>
      <c r="J21" s="4">
        <v>4720</v>
      </c>
      <c r="K21" s="4">
        <v>1</v>
      </c>
      <c r="L21" s="38">
        <v>0.7</v>
      </c>
      <c r="M21" s="3">
        <v>41953</v>
      </c>
      <c r="N21" s="3">
        <v>42034</v>
      </c>
      <c r="O21" s="3">
        <v>42399</v>
      </c>
      <c r="P21" s="3"/>
      <c r="Q21" s="4">
        <v>0</v>
      </c>
      <c r="R21" s="38">
        <v>5663542702</v>
      </c>
      <c r="S21" s="4">
        <v>0</v>
      </c>
      <c r="T21" s="4">
        <v>0</v>
      </c>
      <c r="U21" s="4">
        <v>0</v>
      </c>
      <c r="V21" s="4">
        <v>0</v>
      </c>
      <c r="W21" s="4">
        <v>0</v>
      </c>
      <c r="X21" s="4">
        <v>0</v>
      </c>
      <c r="Y21" s="38">
        <v>0</v>
      </c>
      <c r="Z21" s="4">
        <v>0</v>
      </c>
      <c r="AA21" s="4">
        <v>0</v>
      </c>
      <c r="AB21" s="4">
        <v>0</v>
      </c>
      <c r="AC21" s="4">
        <v>0</v>
      </c>
      <c r="AD21" s="4">
        <v>0</v>
      </c>
    </row>
    <row r="22" spans="1:30" ht="15.75" thickBot="1" x14ac:dyDescent="0.3">
      <c r="A22" s="9">
        <v>1</v>
      </c>
      <c r="B22" s="10" t="s">
        <v>1814</v>
      </c>
      <c r="C22" s="4" t="s">
        <v>17</v>
      </c>
      <c r="D22" s="4">
        <v>0</v>
      </c>
      <c r="E22" s="4" t="s">
        <v>4611</v>
      </c>
      <c r="F22" s="4" t="s">
        <v>4611</v>
      </c>
      <c r="G22" s="4" t="s">
        <v>1736</v>
      </c>
      <c r="H22" s="31" t="s">
        <v>17</v>
      </c>
      <c r="I22" s="31" t="s">
        <v>19</v>
      </c>
      <c r="J22" s="4">
        <v>2485</v>
      </c>
      <c r="K22" s="4">
        <v>1</v>
      </c>
      <c r="L22" s="38">
        <v>0.7</v>
      </c>
      <c r="M22" s="3">
        <v>42003</v>
      </c>
      <c r="N22" s="3">
        <v>42060</v>
      </c>
      <c r="O22" s="3">
        <v>42425</v>
      </c>
      <c r="P22" s="3"/>
      <c r="Q22" s="4">
        <v>0</v>
      </c>
      <c r="R22" s="38">
        <v>3057699107</v>
      </c>
      <c r="S22" s="4">
        <v>0</v>
      </c>
      <c r="T22" s="4">
        <v>0</v>
      </c>
      <c r="U22" s="4">
        <v>0</v>
      </c>
      <c r="V22" s="4">
        <v>0</v>
      </c>
      <c r="W22" s="4">
        <v>0</v>
      </c>
      <c r="X22" s="4">
        <v>0</v>
      </c>
      <c r="Y22" s="38">
        <v>0</v>
      </c>
      <c r="Z22" s="4">
        <v>0</v>
      </c>
      <c r="AA22" s="4">
        <v>0</v>
      </c>
      <c r="AB22" s="4">
        <v>0</v>
      </c>
      <c r="AC22" s="4">
        <v>0</v>
      </c>
      <c r="AD22" s="4">
        <v>0</v>
      </c>
    </row>
    <row r="23" spans="1:30" ht="15.75" thickBot="1" x14ac:dyDescent="0.3">
      <c r="A23" s="9">
        <v>1</v>
      </c>
      <c r="B23" s="10" t="s">
        <v>1815</v>
      </c>
      <c r="C23" s="4" t="s">
        <v>17</v>
      </c>
      <c r="D23" s="4">
        <v>0</v>
      </c>
      <c r="E23" s="4" t="s">
        <v>4612</v>
      </c>
      <c r="F23" s="4" t="s">
        <v>4612</v>
      </c>
      <c r="G23" s="4" t="s">
        <v>1736</v>
      </c>
      <c r="H23" s="31" t="s">
        <v>17</v>
      </c>
      <c r="I23" s="31" t="s">
        <v>19</v>
      </c>
      <c r="J23" s="4">
        <v>802</v>
      </c>
      <c r="K23" s="4">
        <v>1</v>
      </c>
      <c r="L23" s="38">
        <v>0.7</v>
      </c>
      <c r="M23" s="3">
        <v>42004</v>
      </c>
      <c r="N23" s="3">
        <v>42079</v>
      </c>
      <c r="O23" s="3">
        <v>42629</v>
      </c>
      <c r="P23" s="3"/>
      <c r="Q23" s="4">
        <v>0</v>
      </c>
      <c r="R23" s="38">
        <v>563551258</v>
      </c>
      <c r="S23" s="4">
        <v>0</v>
      </c>
      <c r="T23" s="4">
        <v>0</v>
      </c>
      <c r="U23" s="4">
        <v>0</v>
      </c>
      <c r="V23" s="4">
        <v>0</v>
      </c>
      <c r="W23" s="4">
        <v>0</v>
      </c>
      <c r="X23" s="4">
        <v>0</v>
      </c>
      <c r="Y23" s="38">
        <v>0</v>
      </c>
      <c r="Z23" s="4">
        <v>0</v>
      </c>
      <c r="AA23" s="4">
        <v>0</v>
      </c>
      <c r="AB23" s="4">
        <v>0</v>
      </c>
      <c r="AC23" s="4">
        <v>0</v>
      </c>
      <c r="AD23" s="4">
        <v>0</v>
      </c>
    </row>
    <row r="24" spans="1:30" ht="15.75" thickBot="1" x14ac:dyDescent="0.3">
      <c r="A24" s="9">
        <v>1</v>
      </c>
      <c r="B24" s="10" t="s">
        <v>1817</v>
      </c>
      <c r="C24" s="4" t="s">
        <v>17</v>
      </c>
      <c r="D24" s="4">
        <v>0</v>
      </c>
      <c r="E24" s="4" t="s">
        <v>4613</v>
      </c>
      <c r="F24" s="4" t="s">
        <v>4613</v>
      </c>
      <c r="G24" s="4" t="s">
        <v>1736</v>
      </c>
      <c r="H24" s="31" t="s">
        <v>17</v>
      </c>
      <c r="I24" s="31" t="s">
        <v>19</v>
      </c>
      <c r="J24" s="4">
        <v>2072</v>
      </c>
      <c r="K24" s="4">
        <v>1</v>
      </c>
      <c r="L24" s="38">
        <v>0.7</v>
      </c>
      <c r="M24" s="3">
        <v>42004</v>
      </c>
      <c r="N24" s="3">
        <v>42114</v>
      </c>
      <c r="O24" s="3">
        <v>42297</v>
      </c>
      <c r="P24" s="3"/>
      <c r="Q24" s="4">
        <v>0</v>
      </c>
      <c r="R24" s="38">
        <v>1758151404</v>
      </c>
      <c r="S24" s="4">
        <v>0</v>
      </c>
      <c r="T24" s="4">
        <v>0</v>
      </c>
      <c r="U24" s="4">
        <v>0</v>
      </c>
      <c r="V24" s="4">
        <v>0</v>
      </c>
      <c r="W24" s="4">
        <v>0</v>
      </c>
      <c r="X24" s="4">
        <v>0</v>
      </c>
      <c r="Y24" s="38">
        <v>0</v>
      </c>
      <c r="Z24" s="4">
        <v>0</v>
      </c>
      <c r="AA24" s="4">
        <v>0</v>
      </c>
      <c r="AB24" s="4">
        <v>0</v>
      </c>
      <c r="AC24" s="4">
        <v>0</v>
      </c>
      <c r="AD24" s="4">
        <v>0</v>
      </c>
    </row>
    <row r="25" spans="1:30" ht="15.75" thickBot="1" x14ac:dyDescent="0.3">
      <c r="A25" s="9">
        <v>1</v>
      </c>
      <c r="B25" s="10" t="s">
        <v>1819</v>
      </c>
      <c r="C25" s="4" t="s">
        <v>17</v>
      </c>
      <c r="D25" s="4">
        <v>0</v>
      </c>
      <c r="E25" s="4" t="s">
        <v>4614</v>
      </c>
      <c r="F25" s="4" t="s">
        <v>4614</v>
      </c>
      <c r="G25" s="4" t="s">
        <v>1736</v>
      </c>
      <c r="H25" s="31" t="s">
        <v>17</v>
      </c>
      <c r="I25" s="31" t="s">
        <v>19</v>
      </c>
      <c r="J25" s="4">
        <v>1089</v>
      </c>
      <c r="K25" s="4">
        <v>1</v>
      </c>
      <c r="L25" s="38">
        <v>0.8</v>
      </c>
      <c r="M25" s="3">
        <v>42263</v>
      </c>
      <c r="N25" s="3">
        <v>42335</v>
      </c>
      <c r="O25" s="3">
        <v>42609</v>
      </c>
      <c r="P25" s="3"/>
      <c r="Q25" s="4">
        <v>0</v>
      </c>
      <c r="R25" s="38">
        <v>2368661553</v>
      </c>
      <c r="S25" s="4">
        <v>0</v>
      </c>
      <c r="T25" s="4">
        <v>0</v>
      </c>
      <c r="U25" s="4">
        <v>0</v>
      </c>
      <c r="V25" s="4">
        <v>0</v>
      </c>
      <c r="W25" s="4">
        <v>0</v>
      </c>
      <c r="X25" s="4">
        <v>0</v>
      </c>
      <c r="Y25" s="38">
        <v>0</v>
      </c>
      <c r="Z25" s="4">
        <v>0</v>
      </c>
      <c r="AA25" s="4">
        <v>0</v>
      </c>
      <c r="AB25" s="4">
        <v>0</v>
      </c>
      <c r="AC25" s="4">
        <v>0</v>
      </c>
      <c r="AD25" s="4">
        <v>0</v>
      </c>
    </row>
    <row r="26" spans="1:30" ht="15.75" thickBot="1" x14ac:dyDescent="0.3">
      <c r="A26" s="9">
        <v>1</v>
      </c>
      <c r="B26" s="10" t="s">
        <v>1820</v>
      </c>
      <c r="C26" s="4" t="s">
        <v>17</v>
      </c>
      <c r="D26" s="4">
        <v>0</v>
      </c>
      <c r="E26" s="4" t="s">
        <v>4615</v>
      </c>
      <c r="F26" s="4" t="s">
        <v>4615</v>
      </c>
      <c r="G26" s="4" t="s">
        <v>1736</v>
      </c>
      <c r="H26" s="31" t="s">
        <v>17</v>
      </c>
      <c r="I26" s="31" t="s">
        <v>19</v>
      </c>
      <c r="J26" s="4">
        <v>1416</v>
      </c>
      <c r="K26" s="4">
        <v>1</v>
      </c>
      <c r="L26" s="38">
        <v>1</v>
      </c>
      <c r="M26" s="3">
        <v>42263</v>
      </c>
      <c r="N26" s="3">
        <v>42335</v>
      </c>
      <c r="O26" s="3">
        <v>42578</v>
      </c>
      <c r="P26" s="3">
        <v>42755</v>
      </c>
      <c r="Q26" s="4">
        <v>0</v>
      </c>
      <c r="R26" s="38">
        <v>1679907475</v>
      </c>
      <c r="S26" s="4">
        <v>0</v>
      </c>
      <c r="T26" s="4">
        <v>0</v>
      </c>
      <c r="U26" s="4">
        <v>0</v>
      </c>
      <c r="V26" s="4">
        <v>0</v>
      </c>
      <c r="W26" s="4">
        <v>0</v>
      </c>
      <c r="X26" s="4">
        <v>0</v>
      </c>
      <c r="Y26" s="38">
        <v>0</v>
      </c>
      <c r="Z26" s="4">
        <v>0</v>
      </c>
      <c r="AA26" s="4">
        <v>0</v>
      </c>
      <c r="AB26" s="4">
        <v>0</v>
      </c>
      <c r="AC26" s="4">
        <v>0</v>
      </c>
      <c r="AD26" s="4">
        <v>0</v>
      </c>
    </row>
    <row r="27" spans="1:30" ht="15.75" thickBot="1" x14ac:dyDescent="0.3">
      <c r="A27" s="9">
        <v>1</v>
      </c>
      <c r="B27" s="10" t="s">
        <v>1821</v>
      </c>
      <c r="C27" s="4" t="s">
        <v>17</v>
      </c>
      <c r="D27" s="4">
        <v>0</v>
      </c>
      <c r="E27" s="4" t="s">
        <v>4616</v>
      </c>
      <c r="F27" s="4" t="s">
        <v>4616</v>
      </c>
      <c r="G27" s="4" t="s">
        <v>1736</v>
      </c>
      <c r="H27" s="31" t="s">
        <v>17</v>
      </c>
      <c r="I27" s="31" t="s">
        <v>19</v>
      </c>
      <c r="J27" s="4">
        <v>918</v>
      </c>
      <c r="K27" s="4">
        <v>1</v>
      </c>
      <c r="L27" s="38">
        <v>1</v>
      </c>
      <c r="M27" s="3">
        <v>42300</v>
      </c>
      <c r="N27" s="3">
        <v>42332</v>
      </c>
      <c r="O27" s="3">
        <v>42698</v>
      </c>
      <c r="P27" s="3">
        <v>42947</v>
      </c>
      <c r="Q27" s="4">
        <v>0</v>
      </c>
      <c r="R27" s="38">
        <v>2773368747</v>
      </c>
      <c r="S27" s="4">
        <v>0</v>
      </c>
      <c r="T27" s="4">
        <v>0</v>
      </c>
      <c r="U27" s="4">
        <v>0</v>
      </c>
      <c r="V27" s="4">
        <v>0</v>
      </c>
      <c r="W27" s="4">
        <v>0</v>
      </c>
      <c r="X27" s="4">
        <v>0</v>
      </c>
      <c r="Y27" s="38">
        <v>85413015</v>
      </c>
      <c r="Z27" s="4">
        <v>0</v>
      </c>
      <c r="AA27" s="4">
        <v>0</v>
      </c>
      <c r="AB27" s="4">
        <v>0</v>
      </c>
      <c r="AC27" s="4">
        <v>0</v>
      </c>
      <c r="AD27" s="4">
        <v>0</v>
      </c>
    </row>
    <row r="28" spans="1:30" ht="15.75" thickBot="1" x14ac:dyDescent="0.3">
      <c r="A28" s="9">
        <v>1</v>
      </c>
      <c r="B28" s="10" t="s">
        <v>1822</v>
      </c>
      <c r="C28" s="4" t="s">
        <v>17</v>
      </c>
      <c r="D28" s="4">
        <v>0</v>
      </c>
      <c r="E28" s="4" t="s">
        <v>4617</v>
      </c>
      <c r="F28" s="4" t="s">
        <v>4617</v>
      </c>
      <c r="G28" s="4" t="s">
        <v>1736</v>
      </c>
      <c r="H28" s="31" t="s">
        <v>17</v>
      </c>
      <c r="I28" s="31" t="s">
        <v>19</v>
      </c>
      <c r="J28" s="4">
        <v>94463</v>
      </c>
      <c r="K28" s="4">
        <v>27</v>
      </c>
      <c r="L28" s="38">
        <v>1</v>
      </c>
      <c r="M28" s="3">
        <v>42612</v>
      </c>
      <c r="N28" s="3">
        <v>42618</v>
      </c>
      <c r="O28" s="3">
        <v>43206</v>
      </c>
      <c r="P28" s="3">
        <v>43210</v>
      </c>
      <c r="Q28" s="4">
        <v>0</v>
      </c>
      <c r="R28" s="38">
        <v>1000000000</v>
      </c>
      <c r="S28" s="4">
        <v>0</v>
      </c>
      <c r="T28" s="4">
        <v>0</v>
      </c>
      <c r="U28" s="4">
        <v>0</v>
      </c>
      <c r="V28" s="4">
        <v>0</v>
      </c>
      <c r="W28" s="4">
        <v>0</v>
      </c>
      <c r="X28" s="4">
        <v>0</v>
      </c>
      <c r="Y28" s="38">
        <v>0</v>
      </c>
      <c r="Z28" s="4">
        <v>0</v>
      </c>
      <c r="AA28" s="4">
        <v>0</v>
      </c>
      <c r="AB28" s="4">
        <v>0</v>
      </c>
      <c r="AC28" s="4">
        <v>0</v>
      </c>
      <c r="AD28" s="4">
        <v>0</v>
      </c>
    </row>
    <row r="29" spans="1:30" ht="15.75" thickBot="1" x14ac:dyDescent="0.3">
      <c r="A29" s="9">
        <v>1</v>
      </c>
      <c r="B29" s="10" t="s">
        <v>1823</v>
      </c>
      <c r="C29" s="4" t="s">
        <v>17</v>
      </c>
      <c r="D29" s="4">
        <v>0</v>
      </c>
      <c r="E29" s="4" t="s">
        <v>4618</v>
      </c>
      <c r="F29" s="4" t="s">
        <v>4618</v>
      </c>
      <c r="G29" s="4" t="s">
        <v>1736</v>
      </c>
      <c r="H29" s="31" t="s">
        <v>17</v>
      </c>
      <c r="I29" s="31" t="s">
        <v>19</v>
      </c>
      <c r="J29" s="4">
        <v>94463</v>
      </c>
      <c r="K29" s="4">
        <v>27</v>
      </c>
      <c r="L29" s="38">
        <v>0.77</v>
      </c>
      <c r="M29" s="3">
        <v>43461</v>
      </c>
      <c r="N29" s="3">
        <v>43489</v>
      </c>
      <c r="O29" s="3">
        <v>43914</v>
      </c>
      <c r="P29" s="3"/>
      <c r="Q29" s="4">
        <v>0</v>
      </c>
      <c r="R29" s="38">
        <v>0</v>
      </c>
      <c r="S29" s="4">
        <v>0</v>
      </c>
      <c r="T29" s="4">
        <v>0</v>
      </c>
      <c r="U29" s="4">
        <v>0</v>
      </c>
      <c r="V29" s="4">
        <v>0</v>
      </c>
      <c r="W29" s="4">
        <v>0</v>
      </c>
      <c r="X29" s="4">
        <v>0</v>
      </c>
      <c r="Y29" s="38">
        <v>1278560248</v>
      </c>
      <c r="Z29" s="4">
        <v>0</v>
      </c>
      <c r="AA29" s="4">
        <v>0</v>
      </c>
      <c r="AB29" s="4">
        <v>0</v>
      </c>
      <c r="AC29" s="4">
        <v>0</v>
      </c>
      <c r="AD29" s="4">
        <v>0</v>
      </c>
    </row>
    <row r="30" spans="1:30" ht="15.75" thickBot="1" x14ac:dyDescent="0.3">
      <c r="A30" s="9">
        <v>1</v>
      </c>
      <c r="B30" s="10" t="s">
        <v>1824</v>
      </c>
      <c r="C30" s="4" t="s">
        <v>17</v>
      </c>
      <c r="D30" s="4">
        <v>0</v>
      </c>
      <c r="E30" s="4" t="s">
        <v>4619</v>
      </c>
      <c r="F30" s="4" t="s">
        <v>4619</v>
      </c>
      <c r="G30" s="4" t="s">
        <v>1736</v>
      </c>
      <c r="H30" s="31" t="s">
        <v>17</v>
      </c>
      <c r="I30" s="31" t="s">
        <v>19</v>
      </c>
      <c r="J30" s="4">
        <v>2880</v>
      </c>
      <c r="K30" s="4">
        <v>1</v>
      </c>
      <c r="L30" s="38">
        <v>0.8</v>
      </c>
      <c r="M30" s="3">
        <v>42383</v>
      </c>
      <c r="N30" s="3">
        <v>42478</v>
      </c>
      <c r="O30" s="3">
        <v>42631</v>
      </c>
      <c r="P30" s="3"/>
      <c r="Q30" s="4">
        <v>0</v>
      </c>
      <c r="R30" s="38">
        <v>596162964</v>
      </c>
      <c r="S30" s="4">
        <v>0</v>
      </c>
      <c r="T30" s="4">
        <v>0</v>
      </c>
      <c r="U30" s="4">
        <v>0</v>
      </c>
      <c r="V30" s="4">
        <v>0</v>
      </c>
      <c r="W30" s="4">
        <v>0</v>
      </c>
      <c r="X30" s="4">
        <v>0</v>
      </c>
      <c r="Y30" s="38">
        <v>0</v>
      </c>
      <c r="Z30" s="4">
        <v>0</v>
      </c>
      <c r="AA30" s="4">
        <v>0</v>
      </c>
      <c r="AB30" s="4">
        <v>0</v>
      </c>
      <c r="AC30" s="4">
        <v>0</v>
      </c>
      <c r="AD30" s="4">
        <v>0</v>
      </c>
    </row>
    <row r="31" spans="1:30" ht="15.75" thickBot="1" x14ac:dyDescent="0.3">
      <c r="A31" s="9">
        <v>1</v>
      </c>
      <c r="B31" s="10" t="s">
        <v>1825</v>
      </c>
      <c r="C31" s="4" t="s">
        <v>17</v>
      </c>
      <c r="D31" s="4">
        <v>0</v>
      </c>
      <c r="E31" s="4" t="s">
        <v>4620</v>
      </c>
      <c r="F31" s="4" t="s">
        <v>4620</v>
      </c>
      <c r="G31" s="4" t="s">
        <v>1736</v>
      </c>
      <c r="H31" s="31" t="s">
        <v>17</v>
      </c>
      <c r="I31" s="31" t="s">
        <v>19</v>
      </c>
      <c r="J31" s="4">
        <v>918</v>
      </c>
      <c r="K31" s="4">
        <v>1</v>
      </c>
      <c r="L31" s="38">
        <v>1</v>
      </c>
      <c r="M31" s="3">
        <v>42383</v>
      </c>
      <c r="N31" s="3">
        <v>42538</v>
      </c>
      <c r="O31" s="3">
        <v>42811</v>
      </c>
      <c r="P31" s="3">
        <v>43051</v>
      </c>
      <c r="Q31" s="4">
        <v>0</v>
      </c>
      <c r="R31" s="38">
        <v>2188856011</v>
      </c>
      <c r="S31" s="4">
        <v>0</v>
      </c>
      <c r="T31" s="4">
        <v>0</v>
      </c>
      <c r="U31" s="4">
        <v>0</v>
      </c>
      <c r="V31" s="4">
        <v>0</v>
      </c>
      <c r="W31" s="4">
        <v>0</v>
      </c>
      <c r="X31" s="4">
        <v>0</v>
      </c>
      <c r="Y31" s="38">
        <v>665114713</v>
      </c>
      <c r="Z31" s="4">
        <v>0</v>
      </c>
      <c r="AA31" s="4">
        <v>0</v>
      </c>
      <c r="AB31" s="4">
        <v>0</v>
      </c>
      <c r="AC31" s="4">
        <v>0</v>
      </c>
      <c r="AD31" s="4">
        <v>0</v>
      </c>
    </row>
    <row r="32" spans="1:30" ht="15.75" thickBot="1" x14ac:dyDescent="0.3">
      <c r="A32" s="9">
        <v>1</v>
      </c>
      <c r="B32" s="10" t="s">
        <v>1826</v>
      </c>
      <c r="C32" s="4" t="s">
        <v>17</v>
      </c>
      <c r="D32" s="4">
        <v>0</v>
      </c>
      <c r="E32" s="4" t="s">
        <v>4621</v>
      </c>
      <c r="F32" s="4" t="s">
        <v>4621</v>
      </c>
      <c r="G32" s="4" t="s">
        <v>1736</v>
      </c>
      <c r="H32" s="31" t="s">
        <v>17</v>
      </c>
      <c r="I32" s="31" t="s">
        <v>19</v>
      </c>
      <c r="J32" s="4">
        <v>94463</v>
      </c>
      <c r="K32" s="4">
        <v>27</v>
      </c>
      <c r="L32" s="38">
        <v>0.95</v>
      </c>
      <c r="M32" s="3">
        <v>42536</v>
      </c>
      <c r="N32" s="3">
        <v>42536</v>
      </c>
      <c r="O32" s="3">
        <v>42735</v>
      </c>
      <c r="P32" s="3">
        <v>42734</v>
      </c>
      <c r="Q32" s="4">
        <v>0</v>
      </c>
      <c r="R32" s="38">
        <v>47448584</v>
      </c>
      <c r="S32" s="4">
        <v>0</v>
      </c>
      <c r="T32" s="4">
        <v>0</v>
      </c>
      <c r="U32" s="4">
        <v>0</v>
      </c>
      <c r="V32" s="4">
        <v>0</v>
      </c>
      <c r="W32" s="4">
        <v>0</v>
      </c>
      <c r="X32" s="4">
        <v>0</v>
      </c>
      <c r="Y32" s="38">
        <v>0</v>
      </c>
      <c r="Z32" s="4">
        <v>0</v>
      </c>
      <c r="AA32" s="4">
        <v>0</v>
      </c>
      <c r="AB32" s="4">
        <v>0</v>
      </c>
      <c r="AC32" s="4">
        <v>0</v>
      </c>
      <c r="AD32" s="4">
        <v>0</v>
      </c>
    </row>
    <row r="33" spans="1:30" ht="15.75" thickBot="1" x14ac:dyDescent="0.3">
      <c r="A33" s="9">
        <v>1</v>
      </c>
      <c r="B33" s="10" t="s">
        <v>1827</v>
      </c>
      <c r="C33" s="4" t="s">
        <v>17</v>
      </c>
      <c r="D33" s="4">
        <v>0</v>
      </c>
      <c r="E33" s="4" t="s">
        <v>4622</v>
      </c>
      <c r="F33" s="4" t="s">
        <v>4622</v>
      </c>
      <c r="G33" s="4" t="s">
        <v>1736</v>
      </c>
      <c r="H33" s="31" t="s">
        <v>17</v>
      </c>
      <c r="I33" s="31" t="s">
        <v>19</v>
      </c>
      <c r="J33" s="4">
        <v>12757</v>
      </c>
      <c r="K33" s="4">
        <v>1</v>
      </c>
      <c r="L33" s="38">
        <v>1</v>
      </c>
      <c r="M33" s="3">
        <v>42682</v>
      </c>
      <c r="N33" s="3">
        <v>42682</v>
      </c>
      <c r="O33" s="3">
        <v>42682</v>
      </c>
      <c r="P33" s="3">
        <v>42682</v>
      </c>
      <c r="Q33" s="4">
        <v>0</v>
      </c>
      <c r="R33" s="38">
        <v>20220000</v>
      </c>
      <c r="S33" s="4">
        <v>0</v>
      </c>
      <c r="T33" s="4">
        <v>0</v>
      </c>
      <c r="U33" s="4">
        <v>0</v>
      </c>
      <c r="V33" s="4">
        <v>0</v>
      </c>
      <c r="W33" s="4">
        <v>0</v>
      </c>
      <c r="X33" s="4">
        <v>0</v>
      </c>
      <c r="Y33" s="38">
        <v>0</v>
      </c>
      <c r="Z33" s="4">
        <v>0</v>
      </c>
      <c r="AA33" s="4">
        <v>0</v>
      </c>
      <c r="AB33" s="4">
        <v>0</v>
      </c>
      <c r="AC33" s="4">
        <v>0</v>
      </c>
      <c r="AD33" s="4">
        <v>0</v>
      </c>
    </row>
    <row r="34" spans="1:30" ht="15.75" thickBot="1" x14ac:dyDescent="0.3">
      <c r="A34" s="9">
        <v>1</v>
      </c>
      <c r="B34" s="10" t="s">
        <v>1828</v>
      </c>
      <c r="C34" s="4" t="s">
        <v>17</v>
      </c>
      <c r="D34" s="4">
        <v>0</v>
      </c>
      <c r="E34" s="4" t="s">
        <v>4623</v>
      </c>
      <c r="F34" s="4" t="s">
        <v>4623</v>
      </c>
      <c r="G34" s="4" t="s">
        <v>1736</v>
      </c>
      <c r="H34" s="31" t="s">
        <v>17</v>
      </c>
      <c r="I34" s="31" t="s">
        <v>19</v>
      </c>
      <c r="J34" s="4">
        <v>282</v>
      </c>
      <c r="K34" s="4">
        <v>1</v>
      </c>
      <c r="L34" s="38">
        <v>1</v>
      </c>
      <c r="M34" s="3">
        <v>42767</v>
      </c>
      <c r="N34" s="3">
        <v>42767</v>
      </c>
      <c r="O34" s="3">
        <v>42767</v>
      </c>
      <c r="P34" s="3">
        <v>42767</v>
      </c>
      <c r="Q34" s="4">
        <v>0</v>
      </c>
      <c r="R34" s="38">
        <v>19756569</v>
      </c>
      <c r="S34" s="4">
        <v>0</v>
      </c>
      <c r="T34" s="4">
        <v>0</v>
      </c>
      <c r="U34" s="4">
        <v>0</v>
      </c>
      <c r="V34" s="4">
        <v>0</v>
      </c>
      <c r="W34" s="4">
        <v>0</v>
      </c>
      <c r="X34" s="4">
        <v>0</v>
      </c>
      <c r="Y34" s="38">
        <v>0</v>
      </c>
      <c r="Z34" s="4">
        <v>0</v>
      </c>
      <c r="AA34" s="4">
        <v>0</v>
      </c>
      <c r="AB34" s="4">
        <v>0</v>
      </c>
      <c r="AC34" s="4">
        <v>0</v>
      </c>
      <c r="AD34" s="4">
        <v>0</v>
      </c>
    </row>
    <row r="35" spans="1:30" ht="15.75" thickBot="1" x14ac:dyDescent="0.3">
      <c r="A35" s="9">
        <v>1</v>
      </c>
      <c r="B35" s="10" t="s">
        <v>1829</v>
      </c>
      <c r="C35" s="4" t="s">
        <v>17</v>
      </c>
      <c r="D35" s="4">
        <v>0</v>
      </c>
      <c r="E35" s="4" t="s">
        <v>4624</v>
      </c>
      <c r="F35" s="4" t="s">
        <v>4624</v>
      </c>
      <c r="G35" s="4" t="s">
        <v>1736</v>
      </c>
      <c r="H35" s="31" t="s">
        <v>17</v>
      </c>
      <c r="I35" s="31" t="s">
        <v>19</v>
      </c>
      <c r="J35" s="4">
        <v>282</v>
      </c>
      <c r="K35" s="4">
        <v>1</v>
      </c>
      <c r="L35" s="38">
        <v>1</v>
      </c>
      <c r="M35" s="3">
        <v>42767</v>
      </c>
      <c r="N35" s="3">
        <v>42767</v>
      </c>
      <c r="O35" s="3">
        <v>42767</v>
      </c>
      <c r="P35" s="3">
        <v>42767</v>
      </c>
      <c r="Q35" s="4">
        <v>0</v>
      </c>
      <c r="R35" s="38">
        <v>18123674</v>
      </c>
      <c r="S35" s="4">
        <v>0</v>
      </c>
      <c r="T35" s="4">
        <v>0</v>
      </c>
      <c r="U35" s="4">
        <v>0</v>
      </c>
      <c r="V35" s="4">
        <v>0</v>
      </c>
      <c r="W35" s="4">
        <v>0</v>
      </c>
      <c r="X35" s="4">
        <v>0</v>
      </c>
      <c r="Y35" s="38">
        <v>0</v>
      </c>
      <c r="Z35" s="4">
        <v>0</v>
      </c>
      <c r="AA35" s="4">
        <v>0</v>
      </c>
      <c r="AB35" s="4">
        <v>0</v>
      </c>
      <c r="AC35" s="4">
        <v>0</v>
      </c>
      <c r="AD35" s="4">
        <v>0</v>
      </c>
    </row>
    <row r="36" spans="1:30" ht="15.75" thickBot="1" x14ac:dyDescent="0.3">
      <c r="A36" s="9">
        <v>1</v>
      </c>
      <c r="B36" s="10" t="s">
        <v>4452</v>
      </c>
      <c r="C36" s="4" t="s">
        <v>17</v>
      </c>
      <c r="D36" s="4">
        <v>0</v>
      </c>
      <c r="E36" s="4" t="s">
        <v>4625</v>
      </c>
      <c r="F36" s="4" t="s">
        <v>4625</v>
      </c>
      <c r="G36" s="4" t="s">
        <v>1736</v>
      </c>
      <c r="H36" s="31" t="s">
        <v>17</v>
      </c>
      <c r="I36" s="31" t="s">
        <v>19</v>
      </c>
      <c r="J36" s="4">
        <v>282</v>
      </c>
      <c r="K36" s="4">
        <v>1</v>
      </c>
      <c r="L36" s="38">
        <v>1</v>
      </c>
      <c r="M36" s="3">
        <v>42767</v>
      </c>
      <c r="N36" s="3">
        <v>42767</v>
      </c>
      <c r="O36" s="3">
        <v>42767</v>
      </c>
      <c r="P36" s="3">
        <v>42767</v>
      </c>
      <c r="Q36" s="4">
        <v>0</v>
      </c>
      <c r="R36" s="38">
        <v>1434900</v>
      </c>
      <c r="S36" s="4">
        <v>0</v>
      </c>
      <c r="T36" s="4">
        <v>0</v>
      </c>
      <c r="U36" s="4">
        <v>0</v>
      </c>
      <c r="V36" s="4">
        <v>0</v>
      </c>
      <c r="W36" s="4">
        <v>0</v>
      </c>
      <c r="X36" s="4">
        <v>0</v>
      </c>
      <c r="Y36" s="38">
        <v>0</v>
      </c>
      <c r="Z36" s="4">
        <v>0</v>
      </c>
      <c r="AA36" s="4">
        <v>0</v>
      </c>
      <c r="AB36" s="4">
        <v>0</v>
      </c>
      <c r="AC36" s="4">
        <v>0</v>
      </c>
      <c r="AD36" s="4">
        <v>0</v>
      </c>
    </row>
    <row r="37" spans="1:30" ht="15.75" thickBot="1" x14ac:dyDescent="0.3">
      <c r="A37" s="9">
        <v>1</v>
      </c>
      <c r="B37" s="10" t="s">
        <v>1830</v>
      </c>
      <c r="C37" s="4" t="s">
        <v>17</v>
      </c>
      <c r="D37" s="4">
        <v>0</v>
      </c>
      <c r="E37" s="4" t="s">
        <v>4626</v>
      </c>
      <c r="F37" s="4" t="s">
        <v>4626</v>
      </c>
      <c r="G37" s="4" t="s">
        <v>1736</v>
      </c>
      <c r="H37" s="31" t="s">
        <v>17</v>
      </c>
      <c r="I37" s="31" t="s">
        <v>19</v>
      </c>
      <c r="J37" s="4">
        <v>282</v>
      </c>
      <c r="K37" s="4">
        <v>1</v>
      </c>
      <c r="L37" s="38">
        <v>1</v>
      </c>
      <c r="M37" s="3">
        <v>42767</v>
      </c>
      <c r="N37" s="3">
        <v>42767</v>
      </c>
      <c r="O37" s="3">
        <v>42767</v>
      </c>
      <c r="P37" s="3">
        <v>42767</v>
      </c>
      <c r="Q37" s="4">
        <v>0</v>
      </c>
      <c r="R37" s="38">
        <v>1056600</v>
      </c>
      <c r="S37" s="4">
        <v>0</v>
      </c>
      <c r="T37" s="4">
        <v>0</v>
      </c>
      <c r="U37" s="4">
        <v>0</v>
      </c>
      <c r="V37" s="4">
        <v>0</v>
      </c>
      <c r="W37" s="4">
        <v>0</v>
      </c>
      <c r="X37" s="4">
        <v>0</v>
      </c>
      <c r="Y37" s="38">
        <v>0</v>
      </c>
      <c r="Z37" s="4">
        <v>0</v>
      </c>
      <c r="AA37" s="4">
        <v>0</v>
      </c>
      <c r="AB37" s="4">
        <v>0</v>
      </c>
      <c r="AC37" s="4">
        <v>0</v>
      </c>
      <c r="AD37" s="4">
        <v>0</v>
      </c>
    </row>
    <row r="38" spans="1:30" ht="15.75" thickBot="1" x14ac:dyDescent="0.3">
      <c r="A38" s="9">
        <v>1</v>
      </c>
      <c r="B38" s="10" t="s">
        <v>1832</v>
      </c>
      <c r="C38" s="4" t="s">
        <v>17</v>
      </c>
      <c r="D38" s="4">
        <v>0</v>
      </c>
      <c r="E38" s="4" t="s">
        <v>4627</v>
      </c>
      <c r="F38" s="4" t="s">
        <v>4627</v>
      </c>
      <c r="G38" s="4" t="s">
        <v>1736</v>
      </c>
      <c r="H38" s="31" t="s">
        <v>17</v>
      </c>
      <c r="I38" s="31" t="s">
        <v>19</v>
      </c>
      <c r="J38" s="4">
        <v>1238</v>
      </c>
      <c r="K38" s="4">
        <v>1</v>
      </c>
      <c r="L38" s="38">
        <v>1</v>
      </c>
      <c r="M38" s="3">
        <v>43389</v>
      </c>
      <c r="N38" s="3">
        <v>43434</v>
      </c>
      <c r="O38" s="3">
        <v>43434</v>
      </c>
      <c r="P38" s="3">
        <v>43434</v>
      </c>
      <c r="Q38" s="4">
        <v>0</v>
      </c>
      <c r="R38" s="38">
        <v>40203095</v>
      </c>
      <c r="S38" s="4">
        <v>0</v>
      </c>
      <c r="T38" s="4">
        <v>0</v>
      </c>
      <c r="U38" s="4">
        <v>0</v>
      </c>
      <c r="V38" s="4">
        <v>0</v>
      </c>
      <c r="W38" s="4">
        <v>0</v>
      </c>
      <c r="X38" s="4">
        <v>0</v>
      </c>
      <c r="Y38" s="38">
        <v>0</v>
      </c>
      <c r="Z38" s="4">
        <v>0</v>
      </c>
      <c r="AA38" s="4">
        <v>0</v>
      </c>
      <c r="AB38" s="4">
        <v>0</v>
      </c>
      <c r="AC38" s="4">
        <v>0</v>
      </c>
      <c r="AD38" s="4">
        <v>0</v>
      </c>
    </row>
    <row r="39" spans="1:30" ht="15.75" thickBot="1" x14ac:dyDescent="0.3">
      <c r="A39" s="9">
        <v>1</v>
      </c>
      <c r="B39" s="10" t="s">
        <v>1833</v>
      </c>
      <c r="C39" s="4" t="s">
        <v>17</v>
      </c>
      <c r="D39" s="4">
        <v>0</v>
      </c>
      <c r="E39" s="4" t="s">
        <v>4628</v>
      </c>
      <c r="F39" s="4" t="s">
        <v>4628</v>
      </c>
      <c r="G39" s="4" t="s">
        <v>1736</v>
      </c>
      <c r="H39" s="31" t="s">
        <v>17</v>
      </c>
      <c r="I39" s="31" t="s">
        <v>19</v>
      </c>
      <c r="J39" s="4">
        <v>2488</v>
      </c>
      <c r="K39" s="4">
        <v>1</v>
      </c>
      <c r="L39" s="38">
        <v>0.7</v>
      </c>
      <c r="M39" s="3">
        <v>42733</v>
      </c>
      <c r="N39" s="3">
        <v>42773</v>
      </c>
      <c r="O39" s="3">
        <v>43138</v>
      </c>
      <c r="P39" s="3"/>
      <c r="Q39" s="4">
        <v>0</v>
      </c>
      <c r="R39" s="38">
        <v>3499300297</v>
      </c>
      <c r="S39" s="4">
        <v>0</v>
      </c>
      <c r="T39" s="4">
        <v>0</v>
      </c>
      <c r="U39" s="4">
        <v>0</v>
      </c>
      <c r="V39" s="4">
        <v>0</v>
      </c>
      <c r="W39" s="4">
        <v>0</v>
      </c>
      <c r="X39" s="4">
        <v>0</v>
      </c>
      <c r="Y39" s="38">
        <v>396113927</v>
      </c>
      <c r="Z39" s="4">
        <v>0</v>
      </c>
      <c r="AA39" s="4">
        <v>0</v>
      </c>
      <c r="AB39" s="4">
        <v>0</v>
      </c>
      <c r="AC39" s="4">
        <v>0</v>
      </c>
      <c r="AD39" s="4">
        <v>0</v>
      </c>
    </row>
    <row r="40" spans="1:30" ht="15.75" thickBot="1" x14ac:dyDescent="0.3">
      <c r="A40" s="9">
        <v>1</v>
      </c>
      <c r="B40" s="10" t="s">
        <v>1834</v>
      </c>
      <c r="C40" s="4" t="s">
        <v>17</v>
      </c>
      <c r="D40" s="4">
        <v>0</v>
      </c>
      <c r="E40" s="4" t="s">
        <v>4629</v>
      </c>
      <c r="F40" s="4" t="s">
        <v>4629</v>
      </c>
      <c r="G40" s="4" t="s">
        <v>1736</v>
      </c>
      <c r="H40" s="31" t="s">
        <v>17</v>
      </c>
      <c r="I40" s="31" t="s">
        <v>19</v>
      </c>
      <c r="J40" s="4">
        <v>12757</v>
      </c>
      <c r="K40" s="4">
        <v>1</v>
      </c>
      <c r="L40" s="38">
        <v>1</v>
      </c>
      <c r="M40" s="3">
        <v>43067</v>
      </c>
      <c r="N40" s="3">
        <v>43101</v>
      </c>
      <c r="O40" s="3">
        <v>43475</v>
      </c>
      <c r="P40" s="3">
        <v>43669</v>
      </c>
      <c r="Q40" s="4">
        <v>0</v>
      </c>
      <c r="R40" s="38">
        <v>3307042447</v>
      </c>
      <c r="S40" s="4">
        <v>0</v>
      </c>
      <c r="T40" s="4">
        <v>0</v>
      </c>
      <c r="U40" s="4">
        <v>0</v>
      </c>
      <c r="V40" s="4">
        <v>0</v>
      </c>
      <c r="W40" s="4">
        <v>0</v>
      </c>
      <c r="X40" s="4">
        <v>0</v>
      </c>
      <c r="Y40" s="38">
        <v>2982936826</v>
      </c>
      <c r="Z40" s="4">
        <v>0</v>
      </c>
      <c r="AA40" s="4">
        <v>0</v>
      </c>
      <c r="AB40" s="4">
        <v>0</v>
      </c>
      <c r="AC40" s="4">
        <v>0</v>
      </c>
      <c r="AD40" s="4">
        <v>0</v>
      </c>
    </row>
    <row r="41" spans="1:30" ht="15.75" thickBot="1" x14ac:dyDescent="0.3">
      <c r="A41" s="9">
        <v>1</v>
      </c>
      <c r="B41" s="10" t="s">
        <v>1835</v>
      </c>
      <c r="C41" s="4" t="s">
        <v>17</v>
      </c>
      <c r="D41" s="4">
        <v>0</v>
      </c>
      <c r="E41" s="4" t="s">
        <v>4630</v>
      </c>
      <c r="F41" s="4" t="s">
        <v>4630</v>
      </c>
      <c r="G41" s="4" t="s">
        <v>1736</v>
      </c>
      <c r="H41" s="31" t="s">
        <v>17</v>
      </c>
      <c r="I41" s="31" t="s">
        <v>19</v>
      </c>
      <c r="J41" s="4">
        <v>795</v>
      </c>
      <c r="K41" s="4">
        <v>1</v>
      </c>
      <c r="L41" s="38">
        <v>0.8</v>
      </c>
      <c r="M41" s="3">
        <v>43096</v>
      </c>
      <c r="N41" s="3">
        <v>43169</v>
      </c>
      <c r="O41" s="3">
        <v>43564</v>
      </c>
      <c r="P41" s="3"/>
      <c r="Q41" s="4">
        <v>0</v>
      </c>
      <c r="R41" s="38">
        <v>716444690</v>
      </c>
      <c r="S41" s="4">
        <v>0</v>
      </c>
      <c r="T41" s="4">
        <v>0</v>
      </c>
      <c r="U41" s="4">
        <v>0</v>
      </c>
      <c r="V41" s="4">
        <v>0</v>
      </c>
      <c r="W41" s="4">
        <v>0</v>
      </c>
      <c r="X41" s="4">
        <v>0</v>
      </c>
      <c r="Y41" s="38">
        <v>989787259</v>
      </c>
      <c r="Z41" s="4">
        <v>0</v>
      </c>
      <c r="AA41" s="4">
        <v>0</v>
      </c>
      <c r="AB41" s="4">
        <v>0</v>
      </c>
      <c r="AC41" s="4">
        <v>0</v>
      </c>
      <c r="AD41" s="4">
        <v>0</v>
      </c>
    </row>
    <row r="42" spans="1:30" ht="15.75" thickBot="1" x14ac:dyDescent="0.3">
      <c r="A42" s="9">
        <v>1</v>
      </c>
      <c r="B42" s="10" t="s">
        <v>1836</v>
      </c>
      <c r="C42" s="4" t="s">
        <v>17</v>
      </c>
      <c r="D42" s="4">
        <v>0</v>
      </c>
      <c r="E42" s="4" t="s">
        <v>4631</v>
      </c>
      <c r="F42" s="4" t="s">
        <v>4631</v>
      </c>
      <c r="G42" s="4" t="s">
        <v>1736</v>
      </c>
      <c r="H42" s="31" t="s">
        <v>17</v>
      </c>
      <c r="I42" s="31" t="s">
        <v>19</v>
      </c>
      <c r="J42" s="4">
        <v>282</v>
      </c>
      <c r="K42" s="4">
        <v>1</v>
      </c>
      <c r="L42" s="38">
        <v>0.8</v>
      </c>
      <c r="M42" s="3">
        <v>43097</v>
      </c>
      <c r="N42" s="3">
        <v>43248</v>
      </c>
      <c r="O42" s="3">
        <v>43431</v>
      </c>
      <c r="P42" s="3"/>
      <c r="Q42" s="4">
        <v>0</v>
      </c>
      <c r="R42" s="38">
        <v>715325261</v>
      </c>
      <c r="S42" s="4">
        <v>0</v>
      </c>
      <c r="T42" s="4">
        <v>0</v>
      </c>
      <c r="U42" s="4">
        <v>0</v>
      </c>
      <c r="V42" s="4">
        <v>0</v>
      </c>
      <c r="W42" s="4">
        <v>0</v>
      </c>
      <c r="X42" s="4">
        <v>0</v>
      </c>
      <c r="Y42" s="38">
        <v>195356490</v>
      </c>
      <c r="Z42" s="4">
        <v>0</v>
      </c>
      <c r="AA42" s="4">
        <v>0</v>
      </c>
      <c r="AB42" s="4">
        <v>0</v>
      </c>
      <c r="AC42" s="4">
        <v>0</v>
      </c>
      <c r="AD42" s="4">
        <v>0</v>
      </c>
    </row>
    <row r="43" spans="1:30" ht="15.75" thickBot="1" x14ac:dyDescent="0.3">
      <c r="A43" s="9">
        <v>1</v>
      </c>
      <c r="B43" s="10" t="s">
        <v>1837</v>
      </c>
      <c r="C43" s="4" t="s">
        <v>17</v>
      </c>
      <c r="D43" s="4">
        <v>0</v>
      </c>
      <c r="E43" s="4" t="s">
        <v>4632</v>
      </c>
      <c r="F43" s="4" t="s">
        <v>4632</v>
      </c>
      <c r="G43" s="4" t="s">
        <v>1736</v>
      </c>
      <c r="H43" s="31" t="s">
        <v>17</v>
      </c>
      <c r="I43" s="31" t="s">
        <v>19</v>
      </c>
      <c r="J43" s="4">
        <v>1089</v>
      </c>
      <c r="K43" s="4">
        <v>1</v>
      </c>
      <c r="L43" s="38">
        <v>0.8</v>
      </c>
      <c r="M43" s="3">
        <v>43368</v>
      </c>
      <c r="N43" s="3">
        <v>43437</v>
      </c>
      <c r="O43" s="3">
        <v>43346</v>
      </c>
      <c r="P43" s="3"/>
      <c r="Q43" s="4">
        <v>0</v>
      </c>
      <c r="R43" s="38">
        <v>819734322</v>
      </c>
      <c r="S43" s="4">
        <v>0</v>
      </c>
      <c r="T43" s="4">
        <v>0</v>
      </c>
      <c r="U43" s="4">
        <v>0</v>
      </c>
      <c r="V43" s="4">
        <v>0</v>
      </c>
      <c r="W43" s="4">
        <v>0</v>
      </c>
      <c r="X43" s="4">
        <v>0</v>
      </c>
      <c r="Y43" s="38">
        <v>1689973419</v>
      </c>
      <c r="Z43" s="4">
        <v>0</v>
      </c>
      <c r="AA43" s="4">
        <v>0</v>
      </c>
      <c r="AB43" s="4">
        <v>0</v>
      </c>
      <c r="AC43" s="4">
        <v>0</v>
      </c>
      <c r="AD43" s="4">
        <v>0</v>
      </c>
    </row>
    <row r="44" spans="1:30" ht="15.75" thickBot="1" x14ac:dyDescent="0.3">
      <c r="A44" s="9">
        <v>1</v>
      </c>
      <c r="B44" s="10" t="s">
        <v>1838</v>
      </c>
      <c r="C44" s="4" t="s">
        <v>17</v>
      </c>
      <c r="D44" s="4">
        <v>0</v>
      </c>
      <c r="E44" s="4" t="s">
        <v>4633</v>
      </c>
      <c r="F44" s="4" t="s">
        <v>4634</v>
      </c>
      <c r="G44" s="4" t="s">
        <v>1736</v>
      </c>
      <c r="H44" s="31" t="s">
        <v>17</v>
      </c>
      <c r="I44" s="31" t="s">
        <v>19</v>
      </c>
      <c r="J44" s="4">
        <v>94463</v>
      </c>
      <c r="K44" s="4">
        <v>27</v>
      </c>
      <c r="L44" s="38">
        <v>1</v>
      </c>
      <c r="M44" s="3">
        <v>43147</v>
      </c>
      <c r="N44" s="3">
        <v>43147</v>
      </c>
      <c r="O44" s="3">
        <v>43480</v>
      </c>
      <c r="P44" s="3">
        <v>43480</v>
      </c>
      <c r="Q44" s="4">
        <v>0</v>
      </c>
      <c r="R44" s="38">
        <v>50000000</v>
      </c>
      <c r="S44" s="4">
        <v>0</v>
      </c>
      <c r="T44" s="4">
        <v>0</v>
      </c>
      <c r="U44" s="4">
        <v>0</v>
      </c>
      <c r="V44" s="4">
        <v>0</v>
      </c>
      <c r="W44" s="4">
        <v>0</v>
      </c>
      <c r="X44" s="4">
        <v>0</v>
      </c>
      <c r="Y44" s="38">
        <v>5000000</v>
      </c>
      <c r="Z44" s="4">
        <v>0</v>
      </c>
      <c r="AA44" s="4">
        <v>0</v>
      </c>
      <c r="AB44" s="4">
        <v>0</v>
      </c>
      <c r="AC44" s="4">
        <v>0</v>
      </c>
      <c r="AD44" s="4">
        <v>0</v>
      </c>
    </row>
    <row r="45" spans="1:30" ht="15.75" thickBot="1" x14ac:dyDescent="0.3">
      <c r="A45" s="9">
        <v>1</v>
      </c>
      <c r="B45" s="10" t="s">
        <v>1839</v>
      </c>
      <c r="C45" s="4" t="s">
        <v>17</v>
      </c>
      <c r="D45" s="4">
        <v>0</v>
      </c>
      <c r="E45" s="4" t="s">
        <v>4633</v>
      </c>
      <c r="F45" s="4" t="s">
        <v>4635</v>
      </c>
      <c r="G45" s="4" t="s">
        <v>1736</v>
      </c>
      <c r="H45" s="31" t="s">
        <v>17</v>
      </c>
      <c r="I45" s="31" t="s">
        <v>19</v>
      </c>
      <c r="J45" s="4">
        <v>94463</v>
      </c>
      <c r="K45" s="4">
        <v>27</v>
      </c>
      <c r="L45" s="38">
        <v>1</v>
      </c>
      <c r="M45" s="3">
        <v>43495</v>
      </c>
      <c r="N45" s="3">
        <v>43497</v>
      </c>
      <c r="O45" s="3">
        <v>43830</v>
      </c>
      <c r="P45" s="3">
        <v>43830</v>
      </c>
      <c r="Q45" s="4">
        <v>0</v>
      </c>
      <c r="R45" s="38">
        <v>0</v>
      </c>
      <c r="S45" s="4">
        <v>0</v>
      </c>
      <c r="T45" s="4">
        <v>0</v>
      </c>
      <c r="U45" s="4">
        <v>0</v>
      </c>
      <c r="V45" s="4">
        <v>0</v>
      </c>
      <c r="W45" s="4">
        <v>0</v>
      </c>
      <c r="X45" s="4">
        <v>0</v>
      </c>
      <c r="Y45" s="38">
        <v>51750000</v>
      </c>
      <c r="Z45" s="4">
        <v>0</v>
      </c>
      <c r="AA45" s="4">
        <v>0</v>
      </c>
      <c r="AB45" s="4">
        <v>0</v>
      </c>
      <c r="AC45" s="4">
        <v>0</v>
      </c>
      <c r="AD45" s="4">
        <v>0</v>
      </c>
    </row>
    <row r="46" spans="1:30" ht="15.75" thickBot="1" x14ac:dyDescent="0.3">
      <c r="A46" s="9">
        <v>1</v>
      </c>
      <c r="B46" s="10" t="s">
        <v>1840</v>
      </c>
      <c r="C46" s="4" t="s">
        <v>17</v>
      </c>
      <c r="D46" s="4">
        <v>0</v>
      </c>
      <c r="E46" s="4" t="s">
        <v>4636</v>
      </c>
      <c r="F46" s="4" t="s">
        <v>4636</v>
      </c>
      <c r="G46" s="4" t="s">
        <v>1736</v>
      </c>
      <c r="H46" s="31" t="s">
        <v>17</v>
      </c>
      <c r="I46" s="31" t="s">
        <v>19</v>
      </c>
      <c r="J46" s="4">
        <v>94463</v>
      </c>
      <c r="K46" s="4">
        <v>27</v>
      </c>
      <c r="L46" s="38">
        <v>1</v>
      </c>
      <c r="M46" s="3">
        <v>43132</v>
      </c>
      <c r="N46" s="3">
        <v>43132</v>
      </c>
      <c r="O46" s="3">
        <v>43313</v>
      </c>
      <c r="P46" s="3">
        <v>43313</v>
      </c>
      <c r="Q46" s="4">
        <v>0</v>
      </c>
      <c r="R46" s="38">
        <v>12600000</v>
      </c>
      <c r="S46" s="4">
        <v>0</v>
      </c>
      <c r="T46" s="4">
        <v>0</v>
      </c>
      <c r="U46" s="4">
        <v>0</v>
      </c>
      <c r="V46" s="4">
        <v>0</v>
      </c>
      <c r="W46" s="4">
        <v>0</v>
      </c>
      <c r="X46" s="4">
        <v>0</v>
      </c>
      <c r="Y46" s="38">
        <v>0</v>
      </c>
      <c r="Z46" s="4">
        <v>0</v>
      </c>
      <c r="AA46" s="4">
        <v>0</v>
      </c>
      <c r="AB46" s="4">
        <v>0</v>
      </c>
      <c r="AC46" s="4">
        <v>0</v>
      </c>
      <c r="AD46" s="4">
        <v>0</v>
      </c>
    </row>
    <row r="47" spans="1:30" ht="15.75" thickBot="1" x14ac:dyDescent="0.3">
      <c r="A47" s="9">
        <v>1</v>
      </c>
      <c r="B47" s="10" t="s">
        <v>1841</v>
      </c>
      <c r="C47" s="4" t="s">
        <v>17</v>
      </c>
      <c r="D47" s="4">
        <v>0</v>
      </c>
      <c r="E47" s="4" t="s">
        <v>4637</v>
      </c>
      <c r="F47" s="4" t="s">
        <v>4637</v>
      </c>
      <c r="G47" s="4" t="s">
        <v>1736</v>
      </c>
      <c r="H47" s="31" t="s">
        <v>17</v>
      </c>
      <c r="I47" s="31" t="s">
        <v>19</v>
      </c>
      <c r="J47" s="4">
        <v>94463</v>
      </c>
      <c r="K47" s="4">
        <v>27</v>
      </c>
      <c r="L47" s="38">
        <v>1</v>
      </c>
      <c r="M47" s="3">
        <v>43342</v>
      </c>
      <c r="N47" s="3">
        <v>43347</v>
      </c>
      <c r="O47" s="3">
        <v>43465</v>
      </c>
      <c r="P47" s="3">
        <v>43468</v>
      </c>
      <c r="Q47" s="4">
        <v>0</v>
      </c>
      <c r="R47" s="38">
        <v>6900000</v>
      </c>
      <c r="S47" s="4">
        <v>0</v>
      </c>
      <c r="T47" s="4">
        <v>0</v>
      </c>
      <c r="U47" s="4">
        <v>0</v>
      </c>
      <c r="V47" s="4">
        <v>0</v>
      </c>
      <c r="W47" s="4">
        <v>0</v>
      </c>
      <c r="X47" s="4">
        <v>0</v>
      </c>
      <c r="Y47" s="38">
        <v>2300000</v>
      </c>
      <c r="Z47" s="4">
        <v>0</v>
      </c>
      <c r="AA47" s="4">
        <v>0</v>
      </c>
      <c r="AB47" s="4">
        <v>0</v>
      </c>
      <c r="AC47" s="4">
        <v>0</v>
      </c>
      <c r="AD47" s="4">
        <v>0</v>
      </c>
    </row>
    <row r="48" spans="1:30" ht="15.75" thickBot="1" x14ac:dyDescent="0.3">
      <c r="A48" s="9">
        <v>1</v>
      </c>
      <c r="B48" s="10" t="s">
        <v>1842</v>
      </c>
      <c r="C48" s="4" t="s">
        <v>17</v>
      </c>
      <c r="D48" s="4">
        <v>0</v>
      </c>
      <c r="E48" s="4" t="s">
        <v>4638</v>
      </c>
      <c r="F48" s="4" t="s">
        <v>4638</v>
      </c>
      <c r="G48" s="4" t="s">
        <v>1736</v>
      </c>
      <c r="H48" s="31" t="s">
        <v>17</v>
      </c>
      <c r="I48" s="31" t="s">
        <v>19</v>
      </c>
      <c r="J48" s="4">
        <v>94463</v>
      </c>
      <c r="K48" s="4">
        <v>27</v>
      </c>
      <c r="L48" s="38">
        <v>0.24</v>
      </c>
      <c r="M48" s="3">
        <v>43297</v>
      </c>
      <c r="N48" s="3">
        <v>43297</v>
      </c>
      <c r="O48" s="3">
        <v>43465</v>
      </c>
      <c r="P48" s="3">
        <v>43801</v>
      </c>
      <c r="Q48" s="4">
        <v>0</v>
      </c>
      <c r="R48" s="38">
        <v>3360000</v>
      </c>
      <c r="S48" s="4">
        <v>0</v>
      </c>
      <c r="T48" s="4">
        <v>0</v>
      </c>
      <c r="U48" s="4">
        <v>0</v>
      </c>
      <c r="V48" s="4">
        <v>0</v>
      </c>
      <c r="W48" s="4">
        <v>0</v>
      </c>
      <c r="X48" s="4">
        <v>0</v>
      </c>
      <c r="Y48" s="38">
        <v>0</v>
      </c>
      <c r="Z48" s="4">
        <v>0</v>
      </c>
      <c r="AA48" s="4">
        <v>0</v>
      </c>
      <c r="AB48" s="4">
        <v>0</v>
      </c>
      <c r="AC48" s="4">
        <v>0</v>
      </c>
      <c r="AD48" s="4">
        <v>0</v>
      </c>
    </row>
    <row r="49" spans="1:30" ht="15.75" thickBot="1" x14ac:dyDescent="0.3">
      <c r="A49" s="9">
        <v>1</v>
      </c>
      <c r="B49" s="10" t="s">
        <v>4599</v>
      </c>
      <c r="C49" s="4" t="s">
        <v>17</v>
      </c>
      <c r="D49" s="4">
        <v>0</v>
      </c>
      <c r="E49" s="4" t="s">
        <v>4639</v>
      </c>
      <c r="F49" s="4" t="s">
        <v>4639</v>
      </c>
      <c r="G49" s="4" t="s">
        <v>1736</v>
      </c>
      <c r="H49" s="31" t="s">
        <v>17</v>
      </c>
      <c r="I49" s="31" t="s">
        <v>19</v>
      </c>
      <c r="J49" s="4">
        <v>94463</v>
      </c>
      <c r="K49" s="4">
        <v>27</v>
      </c>
      <c r="L49" s="38">
        <v>1</v>
      </c>
      <c r="M49" s="3">
        <v>43126</v>
      </c>
      <c r="N49" s="3">
        <v>43126</v>
      </c>
      <c r="O49" s="3">
        <v>43460</v>
      </c>
      <c r="P49" s="3">
        <v>43502</v>
      </c>
      <c r="Q49" s="4">
        <v>0</v>
      </c>
      <c r="R49" s="38">
        <v>27500000</v>
      </c>
      <c r="S49" s="4">
        <v>0</v>
      </c>
      <c r="T49" s="4">
        <v>0</v>
      </c>
      <c r="U49" s="4">
        <v>0</v>
      </c>
      <c r="V49" s="4">
        <v>0</v>
      </c>
      <c r="W49" s="4">
        <v>0</v>
      </c>
      <c r="X49" s="4">
        <v>0</v>
      </c>
      <c r="Y49" s="38">
        <v>0</v>
      </c>
      <c r="Z49" s="4">
        <v>0</v>
      </c>
      <c r="AA49" s="4">
        <v>0</v>
      </c>
      <c r="AB49" s="4">
        <v>0</v>
      </c>
      <c r="AC49" s="4">
        <v>0</v>
      </c>
      <c r="AD49" s="4">
        <v>0</v>
      </c>
    </row>
    <row r="50" spans="1:30" ht="15.75" thickBot="1" x14ac:dyDescent="0.3">
      <c r="A50" s="9">
        <v>1</v>
      </c>
      <c r="B50" s="10" t="s">
        <v>1843</v>
      </c>
      <c r="C50" s="4" t="s">
        <v>17</v>
      </c>
      <c r="D50" s="4">
        <v>0</v>
      </c>
      <c r="E50" s="4" t="s">
        <v>4640</v>
      </c>
      <c r="F50" s="4" t="s">
        <v>4640</v>
      </c>
      <c r="G50" s="4" t="s">
        <v>1736</v>
      </c>
      <c r="H50" s="31" t="s">
        <v>17</v>
      </c>
      <c r="I50" s="31" t="s">
        <v>19</v>
      </c>
      <c r="J50" s="4">
        <v>94463</v>
      </c>
      <c r="K50" s="4">
        <v>27</v>
      </c>
      <c r="L50" s="38">
        <v>0.39</v>
      </c>
      <c r="M50" s="3">
        <v>43126</v>
      </c>
      <c r="N50" s="3">
        <v>43193</v>
      </c>
      <c r="O50" s="3">
        <v>43314</v>
      </c>
      <c r="P50" s="3">
        <v>43812</v>
      </c>
      <c r="Q50" s="4">
        <v>0</v>
      </c>
      <c r="R50" s="38">
        <v>22500000</v>
      </c>
      <c r="S50" s="4">
        <v>0</v>
      </c>
      <c r="T50" s="4">
        <v>0</v>
      </c>
      <c r="U50" s="4">
        <v>0</v>
      </c>
      <c r="V50" s="4">
        <v>0</v>
      </c>
      <c r="W50" s="4">
        <v>0</v>
      </c>
      <c r="X50" s="4">
        <v>0</v>
      </c>
      <c r="Y50" s="38">
        <v>0</v>
      </c>
      <c r="Z50" s="4">
        <v>0</v>
      </c>
      <c r="AA50" s="4">
        <v>0</v>
      </c>
      <c r="AB50" s="4">
        <v>0</v>
      </c>
      <c r="AC50" s="4">
        <v>0</v>
      </c>
      <c r="AD50" s="4">
        <v>0</v>
      </c>
    </row>
    <row r="51" spans="1:30" ht="15.75" thickBot="1" x14ac:dyDescent="0.3">
      <c r="A51" s="9">
        <v>1</v>
      </c>
      <c r="B51" s="10" t="s">
        <v>1845</v>
      </c>
      <c r="C51" s="4" t="s">
        <v>17</v>
      </c>
      <c r="D51" s="4">
        <v>0</v>
      </c>
      <c r="E51" s="4" t="s">
        <v>4641</v>
      </c>
      <c r="F51" s="4" t="s">
        <v>4641</v>
      </c>
      <c r="G51" s="4" t="s">
        <v>1736</v>
      </c>
      <c r="H51" s="31" t="s">
        <v>17</v>
      </c>
      <c r="I51" s="31" t="s">
        <v>19</v>
      </c>
      <c r="J51" s="4">
        <v>94463</v>
      </c>
      <c r="K51" s="4">
        <v>27</v>
      </c>
      <c r="L51" s="38">
        <v>1</v>
      </c>
      <c r="M51" s="3">
        <v>43514</v>
      </c>
      <c r="N51" s="3">
        <v>43514</v>
      </c>
      <c r="O51" s="3">
        <v>43664</v>
      </c>
      <c r="P51" s="3">
        <v>43664</v>
      </c>
      <c r="Q51" s="4">
        <v>0</v>
      </c>
      <c r="R51" s="38">
        <v>0</v>
      </c>
      <c r="S51" s="4"/>
      <c r="T51" s="4"/>
      <c r="U51" s="4"/>
      <c r="V51" s="4"/>
      <c r="W51" s="4"/>
      <c r="X51" s="4"/>
      <c r="Y51" s="38">
        <v>17500000</v>
      </c>
      <c r="Z51" s="4">
        <v>0</v>
      </c>
      <c r="AA51" s="4">
        <v>0</v>
      </c>
      <c r="AB51" s="4">
        <v>0</v>
      </c>
      <c r="AC51" s="4">
        <v>0</v>
      </c>
      <c r="AD51" s="4">
        <v>0</v>
      </c>
    </row>
    <row r="52" spans="1:30" ht="15.75" thickBot="1" x14ac:dyDescent="0.3">
      <c r="A52" s="9">
        <v>1</v>
      </c>
      <c r="B52" s="10" t="s">
        <v>1846</v>
      </c>
      <c r="C52" s="4" t="s">
        <v>17</v>
      </c>
      <c r="D52" s="4">
        <v>0</v>
      </c>
      <c r="E52" s="4" t="s">
        <v>4642</v>
      </c>
      <c r="F52" s="4" t="s">
        <v>4642</v>
      </c>
      <c r="G52" s="4" t="s">
        <v>1736</v>
      </c>
      <c r="H52" s="31" t="s">
        <v>17</v>
      </c>
      <c r="I52" s="31" t="s">
        <v>19</v>
      </c>
      <c r="J52" s="4">
        <v>1238</v>
      </c>
      <c r="K52" s="4">
        <v>1</v>
      </c>
      <c r="L52" s="38">
        <v>0.9</v>
      </c>
      <c r="M52" s="3">
        <v>43461</v>
      </c>
      <c r="N52" s="3">
        <v>43591</v>
      </c>
      <c r="O52" s="3">
        <v>43896</v>
      </c>
      <c r="P52" s="3"/>
      <c r="Q52" s="4">
        <v>0</v>
      </c>
      <c r="R52" s="38">
        <v>0</v>
      </c>
      <c r="S52" s="4"/>
      <c r="T52" s="4"/>
      <c r="U52" s="4"/>
      <c r="V52" s="4"/>
      <c r="W52" s="4"/>
      <c r="X52" s="4"/>
      <c r="Y52" s="38">
        <v>2433750781</v>
      </c>
      <c r="Z52" s="4">
        <v>0</v>
      </c>
      <c r="AA52" s="4">
        <v>0</v>
      </c>
      <c r="AB52" s="4">
        <v>0</v>
      </c>
      <c r="AC52" s="4">
        <v>0</v>
      </c>
      <c r="AD52" s="4">
        <v>0</v>
      </c>
    </row>
    <row r="53" spans="1:30" ht="15.75" thickBot="1" x14ac:dyDescent="0.3">
      <c r="A53" s="9">
        <v>1</v>
      </c>
      <c r="B53" s="10" t="s">
        <v>1847</v>
      </c>
      <c r="C53" s="4" t="s">
        <v>17</v>
      </c>
      <c r="D53" s="4">
        <v>0</v>
      </c>
      <c r="E53" s="4" t="s">
        <v>4643</v>
      </c>
      <c r="F53" s="4" t="s">
        <v>4643</v>
      </c>
      <c r="G53" s="4" t="s">
        <v>1736</v>
      </c>
      <c r="H53" s="31" t="s">
        <v>17</v>
      </c>
      <c r="I53" s="31" t="s">
        <v>19</v>
      </c>
      <c r="J53" s="4">
        <v>1416</v>
      </c>
      <c r="K53" s="4">
        <v>1</v>
      </c>
      <c r="L53" s="38">
        <v>0.8</v>
      </c>
      <c r="M53" s="3">
        <v>43462</v>
      </c>
      <c r="N53" s="3">
        <v>43566</v>
      </c>
      <c r="O53" s="3">
        <v>43932</v>
      </c>
      <c r="P53" s="3"/>
      <c r="Q53" s="4">
        <v>0</v>
      </c>
      <c r="R53" s="38">
        <v>0</v>
      </c>
      <c r="S53" s="4"/>
      <c r="T53" s="4"/>
      <c r="U53" s="4"/>
      <c r="V53" s="4"/>
      <c r="W53" s="4"/>
      <c r="X53" s="4"/>
      <c r="Y53" s="38">
        <v>2930223205</v>
      </c>
      <c r="Z53" s="4">
        <v>0</v>
      </c>
      <c r="AA53" s="4">
        <v>0</v>
      </c>
      <c r="AB53" s="4">
        <v>0</v>
      </c>
      <c r="AC53" s="4">
        <v>0</v>
      </c>
      <c r="AD53" s="4">
        <v>0</v>
      </c>
    </row>
    <row r="54" spans="1:30" ht="15.75" thickBot="1" x14ac:dyDescent="0.3">
      <c r="A54" s="9">
        <v>1</v>
      </c>
      <c r="B54" s="10" t="s">
        <v>1848</v>
      </c>
      <c r="C54" s="4" t="s">
        <v>17</v>
      </c>
      <c r="D54" s="4">
        <v>0</v>
      </c>
      <c r="E54" s="4" t="s">
        <v>4644</v>
      </c>
      <c r="F54" s="4" t="s">
        <v>4644</v>
      </c>
      <c r="G54" s="4" t="s">
        <v>1736</v>
      </c>
      <c r="H54" s="31" t="s">
        <v>17</v>
      </c>
      <c r="I54" s="31" t="s">
        <v>19</v>
      </c>
      <c r="J54" s="4">
        <v>94463</v>
      </c>
      <c r="K54" s="4">
        <v>27</v>
      </c>
      <c r="L54" s="38">
        <v>0.26</v>
      </c>
      <c r="M54" s="3">
        <v>43308</v>
      </c>
      <c r="N54" s="3">
        <v>43346</v>
      </c>
      <c r="O54" s="3">
        <v>43465</v>
      </c>
      <c r="P54" s="3"/>
      <c r="Q54" s="4">
        <v>0</v>
      </c>
      <c r="R54" s="38">
        <v>0</v>
      </c>
      <c r="S54" s="4"/>
      <c r="T54" s="4"/>
      <c r="U54" s="4"/>
      <c r="V54" s="4"/>
      <c r="W54" s="4"/>
      <c r="X54" s="4"/>
      <c r="Y54" s="38">
        <v>2179177</v>
      </c>
      <c r="Z54" s="4">
        <v>0</v>
      </c>
      <c r="AA54" s="4">
        <v>0</v>
      </c>
      <c r="AB54" s="4">
        <v>0</v>
      </c>
      <c r="AC54" s="4">
        <v>0</v>
      </c>
      <c r="AD54" s="4">
        <v>0</v>
      </c>
    </row>
    <row r="55" spans="1:30" ht="15.75" thickBot="1" x14ac:dyDescent="0.3">
      <c r="A55" s="9">
        <v>1</v>
      </c>
      <c r="B55" s="10" t="s">
        <v>1849</v>
      </c>
      <c r="C55" s="4" t="s">
        <v>17</v>
      </c>
      <c r="D55" s="4">
        <v>0</v>
      </c>
      <c r="E55" s="4" t="s">
        <v>4645</v>
      </c>
      <c r="F55" s="4" t="s">
        <v>4645</v>
      </c>
      <c r="G55" s="4" t="s">
        <v>1736</v>
      </c>
      <c r="H55" s="31" t="s">
        <v>17</v>
      </c>
      <c r="I55" s="31" t="s">
        <v>19</v>
      </c>
      <c r="J55" s="4">
        <v>94463</v>
      </c>
      <c r="K55" s="4">
        <v>27</v>
      </c>
      <c r="L55" s="38">
        <v>1</v>
      </c>
      <c r="M55" s="3">
        <v>43535</v>
      </c>
      <c r="N55" s="3">
        <v>43543</v>
      </c>
      <c r="O55" s="3">
        <v>43830</v>
      </c>
      <c r="P55" s="3">
        <v>43830</v>
      </c>
      <c r="Q55" s="4">
        <v>0</v>
      </c>
      <c r="R55" s="38">
        <v>0</v>
      </c>
      <c r="S55" s="4"/>
      <c r="T55" s="4"/>
      <c r="U55" s="4"/>
      <c r="V55" s="4"/>
      <c r="W55" s="4"/>
      <c r="X55" s="4"/>
      <c r="Y55" s="38">
        <v>35700000</v>
      </c>
      <c r="Z55" s="4">
        <v>0</v>
      </c>
      <c r="AA55" s="4">
        <v>0</v>
      </c>
      <c r="AB55" s="4">
        <v>0</v>
      </c>
      <c r="AC55" s="4">
        <v>0</v>
      </c>
      <c r="AD55" s="4">
        <v>0</v>
      </c>
    </row>
    <row r="351003" spans="1:2" x14ac:dyDescent="0.25">
      <c r="A351003" t="s">
        <v>17</v>
      </c>
      <c r="B351003" t="s">
        <v>1736</v>
      </c>
    </row>
    <row r="351004" spans="1:2" x14ac:dyDescent="0.25">
      <c r="A351004" t="s">
        <v>19</v>
      </c>
      <c r="B351004" t="s">
        <v>1737</v>
      </c>
    </row>
  </sheetData>
  <mergeCells count="1">
    <mergeCell ref="B8:AE8"/>
  </mergeCells>
  <dataValidations count="27">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 xr:uid="{00000000-0002-0000-11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nombre de proyec con financ total o parcial con recursos origen nal o tramit a través de PDA y estuvieran sin final al inicio de la vig o hayan iniciado durante la vig (MÁX. 390 CARACTERES)" sqref="E11" xr:uid="{00000000-0002-0000-11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objeto del Proyecto. (MÁX. 390 CARACTERES)." sqref="F11" xr:uid="{00000000-0002-0000-1100-000002000000}">
      <formula1>0</formula1>
      <formula2>390</formula2>
    </dataValidation>
    <dataValidation type="decimal" allowBlank="1" showInputMessage="1" showErrorMessage="1" errorTitle="Entrada no válida" error="Por favor escriba un número" promptTitle="Escriba un número en esta casilla" prompt=" Registre EL NÚMERO de personas beneficiarias de los servicios o mejoras que genera el proyecto." sqref="J11" xr:uid="{00000000-0002-0000-1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municipios beneficiarios del proyecto." sqref="K11" xr:uid="{00000000-0002-0000-1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dentaje en el avance general de las obras o actividades del proyecto. (No incluya el símbolo %)." sqref="L11" xr:uid="{00000000-0002-0000-1100-00000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fue APROBADO el proyecto por la autoridad competente. (FORMATO AAAA/MM/DD)." sqref="M11" xr:uid="{00000000-0002-0000-1100-000006000000}">
      <formula1>1900/1/1</formula1>
      <formula2>3000/1/1</formula2>
    </dataValidation>
    <dataValidation type="date" allowBlank="1" showInputMessage="1" errorTitle="Entrada no válida" error="Por favor escriba una fecha válida (AAAA/MM/DD)" promptTitle="Ingrese una fecha (AAAA/MM/DD)" prompt=" Registre la fecha del ACTA DE INICIO del proyecto. (FORMATO AAAA/MM/DD)." sqref="N11" xr:uid="{00000000-0002-0000-1100-000007000000}">
      <formula1>1900/1/1</formula1>
      <formula2>3000/1/1</formula2>
    </dataValidation>
    <dataValidation type="date" allowBlank="1" showInputMessage="1" errorTitle="Entrada no válida" error="Por favor escriba una fecha válida (AAAA/MM/DD)" promptTitle="Ingrese una fecha (AAAA/MM/DD)" prompt=" Registre la fecha de FINALIZACIÓN ESTABLECIDA para el proyecto cuando fue aprobado. No incluya las prórrogas. (FORMATO AAAA/MM/DD)." sqref="O11" xr:uid="{00000000-0002-0000-1100-000008000000}">
      <formula1>1900/1/1</formula1>
      <formula2>3000/1/1</formula2>
    </dataValidation>
    <dataValidation type="date" allowBlank="1" showInputMessage="1" errorTitle="Entrada no válida" error="Por favor escriba una fecha válida (AAAA/MM/DD)" promptTitle="Ingrese una fecha (AAAA/MM/DD)" prompt=" Registre la fecha de TERMINACIÓN del proyecto. Si no ha finalizado, DEJE EN BLANCO ESTA CELDA. (FORMATO AAAA/MM/DD)." sqref="P11" xr:uid="{00000000-0002-0000-1100-000009000000}">
      <formula1>1900/1/1</formula1>
      <formula2>3000/1/1</formula2>
    </dataValidation>
    <dataValidation type="decimal" allowBlank="1" showInputMessage="1" showErrorMessage="1" errorTitle="Entrada no válida" error="Por favor escriba un número" promptTitle="Escriba un número en esta casilla" prompt=" Registre EN PESOS la suma de valores pagados durante vig anteriores a la que rinde info con recursos que correspondan al Plan Departamental de Aguas, si el proyecto se ejecuta en varias vigencias." sqref="Q11:Q55" xr:uid="{00000000-0002-0000-11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suma de valores pagados durante vig anteriores a la que rinde info con recursos del SGP que haya pagado el ente territ, si el proyecto se ejecuta en varias vig." sqref="R11" xr:uid="{00000000-0002-0000-11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suma de valores pagados durante vig anteriores a la que rinde info con recursos de regalías que haya pagado  la entidad territorial, si el proyecto se ejecuta en varias vig." sqref="S11" xr:uid="{00000000-0002-0000-1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suma de valores pagados durante vig anteriores a la que rinde info con otras fuentes de origen nacional que haya pagado el ente territ, si el proyecto se ejecuta en varias vig." sqref="T11" xr:uid="{00000000-0002-0000-1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suma de valores pagos durante vig anter a la que rinde info con recursos de esquemas fiduciarios difer del PDA que haya pagado el ente territ, si el proy se ejecuta en varias vig." sqref="U11" xr:uid="{00000000-0002-0000-11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gado con cargo al presupuesto de la vig por la que rinde información con recursos de crédito que haya pagado el ente territ, si el proyecto se ejecuta en varias vig." sqref="V11" xr:uid="{00000000-0002-0000-11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otras fuentes difer a las anteriores que haya pagado el ente territ, si el proyecto se ejecuta en varias vig." sqref="W11" xr:uid="{00000000-0002-0000-11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recursos que correspondan al Plan Departamental de Aguas, si el proyecto se ejecuta en varias vig." sqref="X11" xr:uid="{00000000-0002-0000-11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recursos del SGP que haya pagado directamente la entidad territorial, si el proyecto se ejecuta en varias vig." sqref="Y11" xr:uid="{00000000-0002-0000-11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recursos de regalías que haya pagado  la entidad territorial, si el proyecto se ejecuta en varias vig." sqref="Z11" xr:uid="{00000000-0002-0000-11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otras fuentes de origen nacional que haya pagado el ente territ, si el proyecto se ejecuta en varias vig." sqref="AA11" xr:uid="{00000000-0002-0000-11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 con recursos de esquemas fiduciarios dif del PDA que haya pagado el ente territ, si el proyecto se ejecuta en varias vig." sqref="AB11" xr:uid="{00000000-0002-0000-1100-00001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recursos de crédito que haya pagado el ente territ, si el proyecto se ejecuta en varias vig." sqref="AC11" xr:uid="{00000000-0002-0000-11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 con otras fuentes difer de anteriores que haya pagado el ente territ, si el proyecto se ejecuta en varias vig." sqref="AD11" xr:uid="{00000000-0002-0000-1100-00001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AE11" xr:uid="{00000000-0002-0000-1100-000018000000}">
      <formula1>0</formula1>
      <formula2>4000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 xr:uid="{00000000-0002-0000-1100-000019000000}">
      <formula1>$A$351001:$A$351003</formula1>
    </dataValidation>
    <dataValidation type="list" allowBlank="1" showInputMessage="1" showErrorMessage="1" errorTitle="Entrada no válida" error="Por favor seleccione un elemento de la lista" promptTitle="Seleccione un elemento de la lista" sqref="G11" xr:uid="{00000000-0002-0000-1100-00001A000000}">
      <formula1>$B$351001:$B$351003</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V351004"/>
  <sheetViews>
    <sheetView topLeftCell="H1" workbookViewId="0">
      <selection activeCell="J11" sqref="J11"/>
    </sheetView>
  </sheetViews>
  <sheetFormatPr baseColWidth="10" defaultColWidth="9.140625" defaultRowHeight="15" x14ac:dyDescent="0.25"/>
  <cols>
    <col min="2" max="2" width="16" customWidth="1"/>
    <col min="3" max="3" width="32" customWidth="1"/>
    <col min="4" max="4" width="19" customWidth="1"/>
    <col min="5" max="5" width="15" customWidth="1"/>
    <col min="6" max="6" width="30" customWidth="1"/>
    <col min="7" max="7" width="38" customWidth="1"/>
    <col min="8" max="8" width="37" customWidth="1"/>
    <col min="9" max="9" width="26" customWidth="1"/>
    <col min="10" max="10" width="34" customWidth="1"/>
    <col min="11" max="11" width="42" customWidth="1"/>
    <col min="12" max="12" width="41" customWidth="1"/>
    <col min="13" max="13" width="30" customWidth="1"/>
    <col min="14" max="14" width="19" customWidth="1"/>
    <col min="16" max="256" width="8" hidden="1"/>
  </cols>
  <sheetData>
    <row r="1" spans="1:14" x14ac:dyDescent="0.25">
      <c r="B1" s="1" t="s">
        <v>0</v>
      </c>
      <c r="C1" s="1">
        <v>56</v>
      </c>
      <c r="D1" s="1" t="s">
        <v>1</v>
      </c>
    </row>
    <row r="2" spans="1:14" x14ac:dyDescent="0.25">
      <c r="B2" s="1" t="s">
        <v>2</v>
      </c>
      <c r="C2" s="1">
        <v>356</v>
      </c>
      <c r="D2" s="1" t="s">
        <v>1738</v>
      </c>
    </row>
    <row r="3" spans="1:14" x14ac:dyDescent="0.25">
      <c r="B3" s="1" t="s">
        <v>4</v>
      </c>
      <c r="C3" s="1">
        <v>1</v>
      </c>
    </row>
    <row r="4" spans="1:14" x14ac:dyDescent="0.25">
      <c r="B4" s="1" t="s">
        <v>5</v>
      </c>
      <c r="C4" s="1">
        <v>4707</v>
      </c>
    </row>
    <row r="5" spans="1:14" x14ac:dyDescent="0.25">
      <c r="B5" s="1" t="s">
        <v>6</v>
      </c>
      <c r="C5" s="5">
        <v>43830</v>
      </c>
    </row>
    <row r="6" spans="1:14" x14ac:dyDescent="0.25">
      <c r="B6" s="1" t="s">
        <v>7</v>
      </c>
      <c r="C6" s="1">
        <v>12</v>
      </c>
      <c r="D6" s="1" t="s">
        <v>8</v>
      </c>
    </row>
    <row r="8" spans="1:14" x14ac:dyDescent="0.25">
      <c r="A8" s="1" t="s">
        <v>9</v>
      </c>
      <c r="B8" s="55" t="s">
        <v>1739</v>
      </c>
      <c r="C8" s="56"/>
      <c r="D8" s="56"/>
      <c r="E8" s="56"/>
      <c r="F8" s="56"/>
      <c r="G8" s="56"/>
      <c r="H8" s="56"/>
      <c r="I8" s="56"/>
      <c r="J8" s="56"/>
      <c r="K8" s="56"/>
      <c r="L8" s="56"/>
      <c r="M8" s="56"/>
      <c r="N8" s="56"/>
    </row>
    <row r="9" spans="1:14" x14ac:dyDescent="0.25">
      <c r="C9" s="1">
        <v>2</v>
      </c>
      <c r="D9" s="1">
        <v>3</v>
      </c>
      <c r="E9" s="1">
        <v>4</v>
      </c>
      <c r="F9" s="1">
        <v>8</v>
      </c>
      <c r="G9" s="1">
        <v>12</v>
      </c>
      <c r="H9" s="1">
        <v>16</v>
      </c>
      <c r="I9" s="1">
        <v>20</v>
      </c>
      <c r="J9" s="1">
        <v>24</v>
      </c>
      <c r="K9" s="1">
        <v>28</v>
      </c>
      <c r="L9" s="1">
        <v>32</v>
      </c>
      <c r="M9" s="1">
        <v>36</v>
      </c>
      <c r="N9" s="1">
        <v>40</v>
      </c>
    </row>
    <row r="10" spans="1:14" x14ac:dyDescent="0.25">
      <c r="C10" s="1" t="s">
        <v>78</v>
      </c>
      <c r="D10" s="1" t="s">
        <v>56</v>
      </c>
      <c r="E10" s="1" t="s">
        <v>1259</v>
      </c>
      <c r="F10" s="1" t="s">
        <v>1740</v>
      </c>
      <c r="G10" s="1" t="s">
        <v>1741</v>
      </c>
      <c r="H10" s="1" t="s">
        <v>1742</v>
      </c>
      <c r="I10" s="1" t="s">
        <v>1743</v>
      </c>
      <c r="J10" s="1" t="s">
        <v>1744</v>
      </c>
      <c r="K10" s="1" t="s">
        <v>1745</v>
      </c>
      <c r="L10" s="1" t="s">
        <v>1746</v>
      </c>
      <c r="M10" s="1" t="s">
        <v>1747</v>
      </c>
      <c r="N10" s="1" t="s">
        <v>12</v>
      </c>
    </row>
    <row r="11" spans="1:14" ht="15.75" thickBot="1" x14ac:dyDescent="0.3">
      <c r="A11" s="1">
        <v>1</v>
      </c>
      <c r="B11" s="8" t="s">
        <v>33</v>
      </c>
      <c r="C11" s="4" t="s">
        <v>17</v>
      </c>
      <c r="D11" s="4" t="s">
        <v>14</v>
      </c>
      <c r="E11" s="4">
        <v>2</v>
      </c>
      <c r="F11" s="11">
        <v>0</v>
      </c>
      <c r="G11" s="4">
        <v>0</v>
      </c>
      <c r="H11" s="4">
        <v>0</v>
      </c>
      <c r="I11" s="4">
        <v>0</v>
      </c>
      <c r="J11" s="37">
        <v>2064330871.0899999</v>
      </c>
      <c r="K11" s="4">
        <v>747116621</v>
      </c>
      <c r="L11" s="4">
        <v>344248007</v>
      </c>
      <c r="M11" s="4">
        <v>0</v>
      </c>
      <c r="N11" s="4" t="s">
        <v>14</v>
      </c>
    </row>
    <row r="12" spans="1:14" ht="15.75" thickBot="1" x14ac:dyDescent="0.3">
      <c r="A12" s="9">
        <v>1</v>
      </c>
      <c r="B12" s="10" t="s">
        <v>1804</v>
      </c>
      <c r="C12" s="4" t="s">
        <v>19</v>
      </c>
      <c r="D12" s="4" t="s">
        <v>4598</v>
      </c>
      <c r="E12" s="4"/>
      <c r="F12" s="4">
        <v>0</v>
      </c>
      <c r="G12" s="4">
        <v>0</v>
      </c>
      <c r="H12" s="4">
        <v>0</v>
      </c>
      <c r="I12" s="4">
        <v>0</v>
      </c>
      <c r="J12" s="4">
        <v>0</v>
      </c>
      <c r="K12" s="4">
        <v>0</v>
      </c>
      <c r="L12" s="4">
        <v>0</v>
      </c>
      <c r="M12" s="4">
        <v>0</v>
      </c>
      <c r="N12" s="4" t="s">
        <v>14</v>
      </c>
    </row>
    <row r="351003" spans="1:1" x14ac:dyDescent="0.25">
      <c r="A351003" t="s">
        <v>17</v>
      </c>
    </row>
    <row r="351004" spans="1:1" x14ac:dyDescent="0.25">
      <c r="A351004" t="s">
        <v>19</v>
      </c>
    </row>
  </sheetData>
  <mergeCells count="1">
    <mergeCell ref="B8:N8"/>
  </mergeCells>
  <dataValidations count="4">
    <dataValidation type="list" allowBlank="1" showInputMessage="1" showErrorMessage="1" errorTitle="Entrada no válida" error="Por favor seleccione un elemento de la lista" promptTitle="Seleccione un elemento de la lista" sqref="C11:C12" xr:uid="{00000000-0002-0000-1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12" xr:uid="{00000000-0002-0000-1200-000001000000}">
      <formula1>0</formula1>
      <formula2>290</formula2>
    </dataValidation>
    <dataValidation type="decimal" allowBlank="1" showInputMessage="1" showErrorMessage="1" errorTitle="Entrada no válida" error="Por favor escriba un número" promptTitle="Escriba un número en esta casilla" sqref="E11:M12" xr:uid="{00000000-0002-0000-12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N11:N12" xr:uid="{00000000-0002-0000-1200-000003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1"/>
  <sheetViews>
    <sheetView workbookViewId="0">
      <selection activeCell="D25" sqref="D25"/>
    </sheetView>
  </sheetViews>
  <sheetFormatPr baseColWidth="10" defaultColWidth="9.140625" defaultRowHeight="15" x14ac:dyDescent="0.25"/>
  <cols>
    <col min="1" max="1" width="9.140625" style="57"/>
    <col min="2" max="2" width="16" style="57" customWidth="1"/>
    <col min="3" max="3" width="85.28515625" style="57" customWidth="1"/>
    <col min="4" max="4" width="39" style="70" customWidth="1"/>
    <col min="5" max="5" width="34" style="70" customWidth="1"/>
    <col min="6" max="6" width="63" style="70" customWidth="1"/>
    <col min="7" max="7" width="33" style="71" customWidth="1"/>
    <col min="8" max="8" width="30" style="70" customWidth="1"/>
    <col min="9" max="9" width="20" style="70" customWidth="1"/>
    <col min="10" max="10" width="19" style="70" customWidth="1"/>
    <col min="11" max="11" width="9.140625" style="57"/>
    <col min="12" max="256" width="8" style="57" hidden="1"/>
    <col min="257" max="16384" width="9.140625" style="57"/>
  </cols>
  <sheetData>
    <row r="1" spans="1:10" ht="30" x14ac:dyDescent="0.25">
      <c r="B1" s="58" t="s">
        <v>0</v>
      </c>
      <c r="C1" s="58">
        <v>56</v>
      </c>
      <c r="D1" s="68" t="s">
        <v>1</v>
      </c>
    </row>
    <row r="2" spans="1:10" ht="30" x14ac:dyDescent="0.25">
      <c r="B2" s="58" t="s">
        <v>2</v>
      </c>
      <c r="C2" s="58">
        <v>110</v>
      </c>
      <c r="D2" s="68" t="s">
        <v>24</v>
      </c>
    </row>
    <row r="3" spans="1:10" x14ac:dyDescent="0.25">
      <c r="B3" s="58" t="s">
        <v>4</v>
      </c>
      <c r="C3" s="58">
        <v>1</v>
      </c>
    </row>
    <row r="4" spans="1:10" x14ac:dyDescent="0.25">
      <c r="B4" s="58" t="s">
        <v>5</v>
      </c>
      <c r="C4" s="58">
        <v>4707</v>
      </c>
    </row>
    <row r="5" spans="1:10" x14ac:dyDescent="0.25">
      <c r="B5" s="58" t="s">
        <v>6</v>
      </c>
      <c r="C5" s="59">
        <v>43830</v>
      </c>
    </row>
    <row r="6" spans="1:10" x14ac:dyDescent="0.25">
      <c r="B6" s="58" t="s">
        <v>7</v>
      </c>
      <c r="C6" s="58">
        <v>12</v>
      </c>
      <c r="D6" s="68" t="s">
        <v>8</v>
      </c>
    </row>
    <row r="8" spans="1:10" x14ac:dyDescent="0.25">
      <c r="A8" s="58" t="s">
        <v>9</v>
      </c>
      <c r="B8" s="60" t="s">
        <v>25</v>
      </c>
      <c r="C8" s="61"/>
      <c r="D8" s="61"/>
      <c r="E8" s="61"/>
      <c r="F8" s="61"/>
      <c r="G8" s="61"/>
      <c r="H8" s="61"/>
      <c r="I8" s="61"/>
      <c r="J8" s="61"/>
    </row>
    <row r="9" spans="1:10" x14ac:dyDescent="0.25">
      <c r="C9" s="58">
        <v>3</v>
      </c>
      <c r="D9" s="68">
        <v>4</v>
      </c>
      <c r="E9" s="68">
        <v>8</v>
      </c>
      <c r="F9" s="68">
        <v>12</v>
      </c>
      <c r="G9" s="69">
        <v>16</v>
      </c>
      <c r="H9" s="68">
        <v>20</v>
      </c>
      <c r="I9" s="68">
        <v>24</v>
      </c>
      <c r="J9" s="68">
        <v>28</v>
      </c>
    </row>
    <row r="10" spans="1:10" ht="15.75" thickBot="1" x14ac:dyDescent="0.3">
      <c r="C10" s="58" t="s">
        <v>26</v>
      </c>
      <c r="D10" s="68" t="s">
        <v>27</v>
      </c>
      <c r="E10" s="68" t="s">
        <v>28</v>
      </c>
      <c r="F10" s="68" t="s">
        <v>29</v>
      </c>
      <c r="G10" s="69" t="s">
        <v>30</v>
      </c>
      <c r="H10" s="68" t="s">
        <v>31</v>
      </c>
      <c r="I10" s="68" t="s">
        <v>32</v>
      </c>
      <c r="J10" s="68" t="s">
        <v>12</v>
      </c>
    </row>
    <row r="11" spans="1:10" ht="15.75" thickBot="1" x14ac:dyDescent="0.3">
      <c r="A11" s="58">
        <v>1</v>
      </c>
      <c r="B11" s="57" t="s">
        <v>33</v>
      </c>
      <c r="C11" s="62" t="s">
        <v>37</v>
      </c>
      <c r="D11" s="72">
        <v>551984347783</v>
      </c>
      <c r="E11" s="72">
        <v>462261618077</v>
      </c>
      <c r="F11" s="72">
        <v>89722729705</v>
      </c>
      <c r="G11" s="72">
        <v>10907480925.130001</v>
      </c>
      <c r="H11" s="72">
        <v>1114621999</v>
      </c>
      <c r="I11" s="73">
        <v>0</v>
      </c>
      <c r="J11" s="65" t="s">
        <v>14</v>
      </c>
    </row>
    <row r="12" spans="1:10" ht="15.75" thickBot="1" x14ac:dyDescent="0.3">
      <c r="A12" s="58">
        <v>1</v>
      </c>
      <c r="B12" s="57" t="s">
        <v>1804</v>
      </c>
      <c r="C12" s="62" t="s">
        <v>40</v>
      </c>
      <c r="D12" s="72">
        <v>19217028949</v>
      </c>
      <c r="E12" s="72">
        <v>13285985579</v>
      </c>
      <c r="F12" s="72">
        <v>5931043370</v>
      </c>
      <c r="G12" s="72">
        <v>7807515352.2399998</v>
      </c>
      <c r="H12" s="72">
        <v>390111834.95999998</v>
      </c>
      <c r="I12" s="73">
        <v>0</v>
      </c>
      <c r="J12" s="65" t="s">
        <v>14</v>
      </c>
    </row>
    <row r="13" spans="1:10" ht="15.75" thickBot="1" x14ac:dyDescent="0.3">
      <c r="A13" s="58">
        <v>1</v>
      </c>
      <c r="B13" s="57" t="s">
        <v>1805</v>
      </c>
      <c r="C13" s="62" t="s">
        <v>41</v>
      </c>
      <c r="D13" s="72">
        <v>12909312100.35</v>
      </c>
      <c r="E13" s="72">
        <v>12909312100.35</v>
      </c>
      <c r="F13" s="72">
        <v>0</v>
      </c>
      <c r="G13" s="72">
        <v>1306072845.24</v>
      </c>
      <c r="H13" s="72">
        <v>79011762.150000006</v>
      </c>
      <c r="I13" s="73">
        <v>0</v>
      </c>
      <c r="J13" s="65" t="s">
        <v>14</v>
      </c>
    </row>
    <row r="14" spans="1:10" ht="15.75" thickBot="1" x14ac:dyDescent="0.3">
      <c r="A14" s="58">
        <v>1</v>
      </c>
      <c r="B14" s="57" t="s">
        <v>1806</v>
      </c>
      <c r="C14" s="62" t="s">
        <v>42</v>
      </c>
      <c r="D14" s="72">
        <v>10922975445</v>
      </c>
      <c r="E14" s="72">
        <v>0</v>
      </c>
      <c r="F14" s="72">
        <v>10922975445</v>
      </c>
      <c r="G14" s="73">
        <v>0</v>
      </c>
      <c r="H14" s="73">
        <v>0</v>
      </c>
      <c r="I14" s="73">
        <v>0</v>
      </c>
      <c r="J14" s="65" t="s">
        <v>14</v>
      </c>
    </row>
    <row r="15" spans="1:10" ht="15.75" thickBot="1" x14ac:dyDescent="0.3">
      <c r="A15" s="58">
        <v>1</v>
      </c>
      <c r="B15" s="57" t="s">
        <v>1807</v>
      </c>
      <c r="C15" s="62" t="s">
        <v>40</v>
      </c>
      <c r="D15" s="73">
        <v>19217028949</v>
      </c>
      <c r="E15" s="73">
        <v>13285985579</v>
      </c>
      <c r="F15" s="73">
        <v>5931043370</v>
      </c>
      <c r="G15" s="73">
        <v>7807515352.2399998</v>
      </c>
      <c r="H15" s="73">
        <v>390111834.95999998</v>
      </c>
      <c r="I15" s="73">
        <v>0</v>
      </c>
      <c r="J15" s="65" t="s">
        <v>14</v>
      </c>
    </row>
    <row r="16" spans="1:10" ht="15.75" thickBot="1" x14ac:dyDescent="0.3">
      <c r="A16" s="58">
        <v>1</v>
      </c>
      <c r="B16" s="57" t="s">
        <v>1808</v>
      </c>
      <c r="C16" s="62" t="s">
        <v>41</v>
      </c>
      <c r="D16" s="73">
        <v>12909312100.35</v>
      </c>
      <c r="E16" s="73">
        <v>12909312100.35</v>
      </c>
      <c r="F16" s="73">
        <v>0</v>
      </c>
      <c r="G16" s="73">
        <v>1306072845.24</v>
      </c>
      <c r="H16" s="73">
        <v>79011762.150000006</v>
      </c>
      <c r="I16" s="73">
        <v>0</v>
      </c>
      <c r="J16" s="65" t="s">
        <v>14</v>
      </c>
    </row>
    <row r="17" spans="1:9" ht="15.75" thickBot="1" x14ac:dyDescent="0.3">
      <c r="A17" s="58">
        <v>1</v>
      </c>
      <c r="B17" s="57" t="s">
        <v>1809</v>
      </c>
      <c r="C17" s="62" t="s">
        <v>42</v>
      </c>
      <c r="D17" s="73">
        <v>10922975445</v>
      </c>
      <c r="E17" s="73">
        <v>10922975445</v>
      </c>
      <c r="F17" s="73">
        <v>0</v>
      </c>
      <c r="G17" s="73">
        <v>23824796166.48</v>
      </c>
      <c r="H17" s="73">
        <v>774166283.74624336</v>
      </c>
      <c r="I17" s="73">
        <v>0</v>
      </c>
    </row>
    <row r="18" spans="1:9" ht="15.75" thickBot="1" x14ac:dyDescent="0.3">
      <c r="A18" s="58">
        <v>1</v>
      </c>
      <c r="B18" s="57" t="s">
        <v>1810</v>
      </c>
      <c r="C18" s="62" t="s">
        <v>37</v>
      </c>
      <c r="D18" s="74">
        <v>565020716506.95996</v>
      </c>
      <c r="E18" s="74">
        <v>462261618077</v>
      </c>
      <c r="F18" s="74">
        <v>89722729705</v>
      </c>
      <c r="G18" s="74">
        <v>12353935683.379999</v>
      </c>
      <c r="H18" s="74">
        <v>682433041.58000004</v>
      </c>
      <c r="I18" s="74">
        <v>0</v>
      </c>
    </row>
    <row r="351003" spans="1:1" ht="120" x14ac:dyDescent="0.25">
      <c r="A351003" s="57" t="s">
        <v>34</v>
      </c>
    </row>
    <row r="351004" spans="1:1" ht="150" x14ac:dyDescent="0.25">
      <c r="A351004" s="57" t="s">
        <v>35</v>
      </c>
    </row>
    <row r="351005" spans="1:1" ht="165" x14ac:dyDescent="0.25">
      <c r="A351005" s="57" t="s">
        <v>36</v>
      </c>
    </row>
    <row r="351006" spans="1:1" ht="120" x14ac:dyDescent="0.25">
      <c r="A351006" s="57" t="s">
        <v>37</v>
      </c>
    </row>
    <row r="351007" spans="1:1" ht="150" x14ac:dyDescent="0.25">
      <c r="A351007" s="57" t="s">
        <v>38</v>
      </c>
    </row>
    <row r="351008" spans="1:1" ht="75" x14ac:dyDescent="0.25">
      <c r="A351008" s="57" t="s">
        <v>39</v>
      </c>
    </row>
    <row r="351009" spans="1:1" ht="195" x14ac:dyDescent="0.25">
      <c r="A351009" s="57" t="s">
        <v>40</v>
      </c>
    </row>
    <row r="351010" spans="1:1" ht="75" x14ac:dyDescent="0.25">
      <c r="A351010" s="57" t="s">
        <v>41</v>
      </c>
    </row>
    <row r="351011" spans="1:1" ht="180" x14ac:dyDescent="0.25">
      <c r="A351011" s="57" t="s">
        <v>42</v>
      </c>
    </row>
    <row r="351012" spans="1:1" ht="210" x14ac:dyDescent="0.25">
      <c r="A351012" s="57" t="s">
        <v>43</v>
      </c>
    </row>
    <row r="351013" spans="1:1" ht="180" x14ac:dyDescent="0.25">
      <c r="A351013" s="57" t="s">
        <v>44</v>
      </c>
    </row>
    <row r="351014" spans="1:1" ht="135" x14ac:dyDescent="0.25">
      <c r="A351014" s="57" t="s">
        <v>45</v>
      </c>
    </row>
    <row r="351015" spans="1:1" ht="90" x14ac:dyDescent="0.25">
      <c r="A351015" s="57" t="s">
        <v>46</v>
      </c>
    </row>
    <row r="351016" spans="1:1" ht="105" x14ac:dyDescent="0.25">
      <c r="A351016" s="57" t="s">
        <v>47</v>
      </c>
    </row>
    <row r="351017" spans="1:1" ht="90" x14ac:dyDescent="0.25">
      <c r="A351017" s="57" t="s">
        <v>48</v>
      </c>
    </row>
    <row r="351018" spans="1:1" ht="30" x14ac:dyDescent="0.25">
      <c r="A351018" s="57" t="s">
        <v>49</v>
      </c>
    </row>
    <row r="351019" spans="1:1" ht="45" x14ac:dyDescent="0.25">
      <c r="A351019" s="57" t="s">
        <v>50</v>
      </c>
    </row>
    <row r="351020" spans="1:1" ht="30" x14ac:dyDescent="0.25">
      <c r="A351020" s="57" t="s">
        <v>51</v>
      </c>
    </row>
    <row r="351021" spans="1:1" ht="120" x14ac:dyDescent="0.25">
      <c r="A351021" s="57" t="s">
        <v>52</v>
      </c>
    </row>
  </sheetData>
  <mergeCells count="1">
    <mergeCell ref="B8:J8"/>
  </mergeCells>
  <dataValidations count="5">
    <dataValidation type="list" allowBlank="1" showInputMessage="1" showErrorMessage="1" errorTitle="Entrada no válida" error="Por favor seleccione un elemento de la lista" promptTitle="Seleccione un elemento de la lista" sqref="C11:C16" xr:uid="{00000000-0002-0000-0100-000000000000}">
      <formula1>$A$351002:$A$351021</formula1>
    </dataValidation>
    <dataValidation type="whole" allowBlank="1" showInputMessage="1" showErrorMessage="1" errorTitle="Entrada no válida" error="Por favor escriba un número entero" promptTitle="Escriba un número entero en esta casilla" sqref="H13:H16 I11:I16 H11 D11:G16 D17:I18" xr:uid="{00000000-0002-0000-0100-000001000000}">
      <formula1>-9223372036854770000</formula1>
      <formula2>9223372036854770000</formula2>
    </dataValidation>
    <dataValidation type="textLength" allowBlank="1" showInputMessage="1" showErrorMessage="1" errorTitle="Entrada no válida" error="Escriba un texto  Maximo 350 Caracteres" promptTitle="Cualquier contenido Maximo 350 Caracteres" sqref="J11:J16" xr:uid="{00000000-0002-0000-0100-000002000000}">
      <formula1>0</formula1>
      <formula2>350</formula2>
    </dataValidation>
    <dataValidation type="list" allowBlank="1" showInputMessage="1" showErrorMessage="1" errorTitle="Entrada no válida" error="Por favor seleccione un elemento de la lista" promptTitle="Seleccione un elemento de la lista" sqref="C17" xr:uid="{00000000-0002-0000-0100-000003000000}">
      <formula1>$A$350993:$A$351012</formula1>
    </dataValidation>
    <dataValidation type="list" allowBlank="1" showInputMessage="1" showErrorMessage="1" errorTitle="Entrada no válida" error="Por favor seleccione un elemento de la lista" promptTitle="Seleccione un elemento de la lista" sqref="C18" xr:uid="{00000000-0002-0000-0100-000004000000}">
      <formula1>$A$351001:$A$351020</formula1>
    </dataValidation>
  </dataValidations>
  <pageMargins left="0.7" right="0.7" top="0.75" bottom="0.75" header="0.3" footer="0.3"/>
  <pageSetup orientation="portrait" horizontalDpi="0"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V351020"/>
  <sheetViews>
    <sheetView workbookViewId="0">
      <selection activeCell="AC1" sqref="AC1:AC1048576"/>
    </sheetView>
  </sheetViews>
  <sheetFormatPr baseColWidth="10" defaultColWidth="9.140625" defaultRowHeight="15" x14ac:dyDescent="0.25"/>
  <cols>
    <col min="2" max="2" width="16" customWidth="1"/>
    <col min="3" max="3" width="46" customWidth="1"/>
    <col min="4" max="4" width="23" customWidth="1"/>
    <col min="5" max="5" width="57" customWidth="1"/>
    <col min="6" max="6" width="23" customWidth="1"/>
    <col min="7" max="7" width="12" customWidth="1"/>
    <col min="8" max="8" width="15" customWidth="1"/>
    <col min="9" max="9" width="22" customWidth="1"/>
    <col min="10" max="10" width="34" customWidth="1"/>
    <col min="11" max="11" width="21" customWidth="1"/>
    <col min="12" max="12" width="36" customWidth="1"/>
    <col min="13" max="13" width="39" customWidth="1"/>
    <col min="14" max="14" width="30" customWidth="1"/>
    <col min="15" max="15" width="29" customWidth="1"/>
    <col min="16" max="16" width="38" customWidth="1"/>
    <col min="17" max="17" width="24" customWidth="1"/>
    <col min="18" max="18" width="28" customWidth="1"/>
    <col min="19" max="19" width="37" customWidth="1"/>
    <col min="20" max="20" width="34" customWidth="1"/>
    <col min="21" max="21" width="31" customWidth="1"/>
    <col min="22" max="22" width="44" customWidth="1"/>
    <col min="23" max="23" width="50" style="36" customWidth="1"/>
    <col min="24" max="24" width="53" customWidth="1"/>
    <col min="25" max="25" width="54" customWidth="1"/>
    <col min="26" max="26" width="62" customWidth="1"/>
    <col min="27" max="27" width="59" customWidth="1"/>
    <col min="28" max="28" width="50" customWidth="1"/>
    <col min="29" max="29" width="42" style="36" customWidth="1"/>
    <col min="30" max="30" width="44" customWidth="1"/>
    <col min="31" max="31" width="46" customWidth="1"/>
    <col min="32" max="32" width="54" customWidth="1"/>
    <col min="33" max="33" width="51" customWidth="1"/>
    <col min="34" max="34" width="42" customWidth="1"/>
    <col min="35" max="35" width="19" customWidth="1"/>
    <col min="37" max="256" width="8" hidden="1"/>
  </cols>
  <sheetData>
    <row r="1" spans="1:35" x14ac:dyDescent="0.25">
      <c r="B1" s="1" t="s">
        <v>0</v>
      </c>
      <c r="C1" s="1">
        <v>56</v>
      </c>
      <c r="D1" s="1" t="s">
        <v>1</v>
      </c>
    </row>
    <row r="2" spans="1:35" x14ac:dyDescent="0.25">
      <c r="B2" s="1" t="s">
        <v>2</v>
      </c>
      <c r="C2" s="1">
        <v>500</v>
      </c>
      <c r="D2" s="1" t="s">
        <v>1748</v>
      </c>
    </row>
    <row r="3" spans="1:35" x14ac:dyDescent="0.25">
      <c r="B3" s="1" t="s">
        <v>4</v>
      </c>
      <c r="C3" s="1">
        <v>1</v>
      </c>
    </row>
    <row r="4" spans="1:35" x14ac:dyDescent="0.25">
      <c r="B4" s="1" t="s">
        <v>5</v>
      </c>
      <c r="C4" s="1">
        <v>4707</v>
      </c>
    </row>
    <row r="5" spans="1:35" x14ac:dyDescent="0.25">
      <c r="B5" s="1" t="s">
        <v>6</v>
      </c>
      <c r="C5" s="5">
        <v>43830</v>
      </c>
    </row>
    <row r="6" spans="1:35" x14ac:dyDescent="0.25">
      <c r="B6" s="1" t="s">
        <v>7</v>
      </c>
      <c r="C6" s="1">
        <v>12</v>
      </c>
      <c r="D6" s="1" t="s">
        <v>8</v>
      </c>
    </row>
    <row r="8" spans="1:35" x14ac:dyDescent="0.25">
      <c r="A8" s="1" t="s">
        <v>9</v>
      </c>
      <c r="B8" s="55" t="s">
        <v>1749</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row>
    <row r="9" spans="1:35"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35">
        <v>84</v>
      </c>
      <c r="X9" s="1">
        <v>88</v>
      </c>
      <c r="Y9" s="1">
        <v>92</v>
      </c>
      <c r="Z9" s="1">
        <v>96</v>
      </c>
      <c r="AA9" s="1">
        <v>100</v>
      </c>
      <c r="AB9" s="1">
        <v>104</v>
      </c>
      <c r="AC9" s="35">
        <v>108</v>
      </c>
      <c r="AD9" s="1">
        <v>112</v>
      </c>
      <c r="AE9" s="1">
        <v>116</v>
      </c>
      <c r="AF9" s="1">
        <v>120</v>
      </c>
      <c r="AG9" s="1">
        <v>124</v>
      </c>
      <c r="AH9" s="1">
        <v>128</v>
      </c>
      <c r="AI9" s="1">
        <v>132</v>
      </c>
    </row>
    <row r="10" spans="1:35" ht="15.75" thickBot="1" x14ac:dyDescent="0.3">
      <c r="C10" s="1" t="s">
        <v>1750</v>
      </c>
      <c r="D10" s="1" t="s">
        <v>1751</v>
      </c>
      <c r="E10" s="1" t="s">
        <v>1752</v>
      </c>
      <c r="F10" s="1" t="s">
        <v>1751</v>
      </c>
      <c r="G10" s="1" t="s">
        <v>1753</v>
      </c>
      <c r="H10" s="1" t="s">
        <v>1754</v>
      </c>
      <c r="I10" s="1" t="s">
        <v>1755</v>
      </c>
      <c r="J10" s="1" t="s">
        <v>1756</v>
      </c>
      <c r="K10" s="1" t="s">
        <v>1757</v>
      </c>
      <c r="L10" s="1" t="s">
        <v>1758</v>
      </c>
      <c r="M10" s="1" t="s">
        <v>1759</v>
      </c>
      <c r="N10" s="1" t="s">
        <v>1760</v>
      </c>
      <c r="O10" s="1" t="s">
        <v>1761</v>
      </c>
      <c r="P10" s="1" t="s">
        <v>1762</v>
      </c>
      <c r="Q10" s="1" t="s">
        <v>1616</v>
      </c>
      <c r="R10" s="1" t="s">
        <v>1763</v>
      </c>
      <c r="S10" s="1" t="s">
        <v>1764</v>
      </c>
      <c r="T10" s="1" t="s">
        <v>1765</v>
      </c>
      <c r="U10" s="1" t="s">
        <v>1766</v>
      </c>
      <c r="V10" s="1" t="s">
        <v>1767</v>
      </c>
      <c r="W10" s="35" t="s">
        <v>1768</v>
      </c>
      <c r="X10" s="1" t="s">
        <v>1769</v>
      </c>
      <c r="Y10" s="1" t="s">
        <v>1770</v>
      </c>
      <c r="Z10" s="1" t="s">
        <v>1771</v>
      </c>
      <c r="AA10" s="1" t="s">
        <v>1772</v>
      </c>
      <c r="AB10" s="1" t="s">
        <v>1773</v>
      </c>
      <c r="AC10" s="35" t="s">
        <v>1774</v>
      </c>
      <c r="AD10" s="1" t="s">
        <v>1775</v>
      </c>
      <c r="AE10" s="1" t="s">
        <v>1776</v>
      </c>
      <c r="AF10" s="1" t="s">
        <v>1777</v>
      </c>
      <c r="AG10" s="1" t="s">
        <v>1778</v>
      </c>
      <c r="AH10" s="1" t="s">
        <v>1779</v>
      </c>
      <c r="AI10" s="1" t="s">
        <v>12</v>
      </c>
    </row>
    <row r="11" spans="1:35" ht="15.75" thickBot="1" x14ac:dyDescent="0.3">
      <c r="A11" s="1">
        <v>1</v>
      </c>
      <c r="B11" t="s">
        <v>33</v>
      </c>
      <c r="C11" s="4" t="s">
        <v>4646</v>
      </c>
      <c r="D11" s="4" t="s">
        <v>1788</v>
      </c>
      <c r="E11" s="4" t="s">
        <v>4647</v>
      </c>
      <c r="F11" s="4" t="s">
        <v>1784</v>
      </c>
      <c r="G11" s="4" t="s">
        <v>1785</v>
      </c>
      <c r="H11" s="4" t="s">
        <v>4648</v>
      </c>
      <c r="I11" s="4" t="s">
        <v>4649</v>
      </c>
      <c r="J11" s="4" t="s">
        <v>4600</v>
      </c>
      <c r="K11" s="4" t="s">
        <v>4650</v>
      </c>
      <c r="L11" s="4" t="s">
        <v>4600</v>
      </c>
      <c r="M11" s="4">
        <v>7589646378</v>
      </c>
      <c r="N11" s="4">
        <v>24</v>
      </c>
      <c r="O11" s="4">
        <v>31</v>
      </c>
      <c r="P11" s="4" t="s">
        <v>4651</v>
      </c>
      <c r="Q11" s="4">
        <v>94463</v>
      </c>
      <c r="R11" s="4">
        <v>94463</v>
      </c>
      <c r="S11" s="4" t="s">
        <v>4652</v>
      </c>
      <c r="T11" s="4">
        <v>160</v>
      </c>
      <c r="U11" s="3">
        <v>40277</v>
      </c>
      <c r="V11" s="4" t="s">
        <v>4653</v>
      </c>
      <c r="W11" s="38">
        <v>7589646378</v>
      </c>
      <c r="X11" s="4">
        <v>0</v>
      </c>
      <c r="Y11" s="4">
        <v>0</v>
      </c>
      <c r="Z11" s="4">
        <v>0</v>
      </c>
      <c r="AA11" s="4">
        <v>0</v>
      </c>
      <c r="AB11" s="4">
        <v>0</v>
      </c>
      <c r="AC11" s="38">
        <v>0</v>
      </c>
      <c r="AD11" s="4">
        <v>0</v>
      </c>
      <c r="AE11" s="4">
        <v>0</v>
      </c>
      <c r="AF11" s="4">
        <v>0</v>
      </c>
      <c r="AG11" s="4">
        <v>0</v>
      </c>
      <c r="AH11" s="4">
        <v>0</v>
      </c>
      <c r="AI11" s="4" t="s">
        <v>14</v>
      </c>
    </row>
    <row r="12" spans="1:35" ht="15.75" thickBot="1" x14ac:dyDescent="0.3">
      <c r="A12" s="9">
        <v>1</v>
      </c>
      <c r="B12" s="10" t="s">
        <v>1804</v>
      </c>
      <c r="C12" s="4" t="s">
        <v>4646</v>
      </c>
      <c r="D12" s="4" t="s">
        <v>1788</v>
      </c>
      <c r="E12" s="4" t="s">
        <v>4647</v>
      </c>
      <c r="F12" s="4" t="s">
        <v>1784</v>
      </c>
      <c r="G12" s="4" t="s">
        <v>1785</v>
      </c>
      <c r="H12" s="4" t="s">
        <v>4654</v>
      </c>
      <c r="I12" s="4" t="s">
        <v>4649</v>
      </c>
      <c r="J12" s="4" t="s">
        <v>4601</v>
      </c>
      <c r="K12" s="4" t="s">
        <v>4655</v>
      </c>
      <c r="L12" s="4" t="s">
        <v>4601</v>
      </c>
      <c r="M12" s="4">
        <v>5439197086.539999</v>
      </c>
      <c r="N12" s="4">
        <v>36</v>
      </c>
      <c r="O12" s="4">
        <v>37</v>
      </c>
      <c r="P12" s="4" t="s">
        <v>4651</v>
      </c>
      <c r="Q12" s="4">
        <v>94463</v>
      </c>
      <c r="R12" s="4">
        <v>94463</v>
      </c>
      <c r="S12" s="4" t="s">
        <v>4656</v>
      </c>
      <c r="T12" s="4">
        <v>36</v>
      </c>
      <c r="U12" s="3">
        <v>40575</v>
      </c>
      <c r="V12" s="4" t="s">
        <v>4653</v>
      </c>
      <c r="W12" s="38">
        <v>5430177086.5399961</v>
      </c>
      <c r="X12" s="4">
        <v>0</v>
      </c>
      <c r="Y12" s="4">
        <v>0</v>
      </c>
      <c r="Z12" s="4">
        <v>0</v>
      </c>
      <c r="AA12" s="4">
        <v>0</v>
      </c>
      <c r="AB12" s="4">
        <v>0</v>
      </c>
      <c r="AC12" s="38">
        <v>0</v>
      </c>
      <c r="AD12" s="4">
        <v>0</v>
      </c>
      <c r="AE12" s="4">
        <v>0</v>
      </c>
      <c r="AF12" s="4">
        <v>0</v>
      </c>
      <c r="AG12" s="4">
        <v>0</v>
      </c>
      <c r="AH12" s="4">
        <v>0</v>
      </c>
    </row>
    <row r="13" spans="1:35" ht="15.75" thickBot="1" x14ac:dyDescent="0.3">
      <c r="A13" s="9">
        <v>1</v>
      </c>
      <c r="B13" s="10" t="s">
        <v>1805</v>
      </c>
      <c r="C13" s="4" t="s">
        <v>4646</v>
      </c>
      <c r="D13" s="4" t="s">
        <v>1788</v>
      </c>
      <c r="E13" s="4" t="s">
        <v>4647</v>
      </c>
      <c r="F13" s="4" t="s">
        <v>1784</v>
      </c>
      <c r="G13" s="4" t="s">
        <v>1785</v>
      </c>
      <c r="H13" s="4" t="s">
        <v>4657</v>
      </c>
      <c r="I13" s="4" t="s">
        <v>4649</v>
      </c>
      <c r="J13" s="4" t="s">
        <v>4602</v>
      </c>
      <c r="K13" s="4" t="s">
        <v>4658</v>
      </c>
      <c r="L13" s="4" t="s">
        <v>4602</v>
      </c>
      <c r="M13" s="4">
        <v>7217819481</v>
      </c>
      <c r="N13" s="4">
        <v>80</v>
      </c>
      <c r="O13" s="4">
        <v>82</v>
      </c>
      <c r="P13" s="4" t="s">
        <v>4651</v>
      </c>
      <c r="Q13" s="4">
        <v>94463</v>
      </c>
      <c r="R13" s="4">
        <v>94463</v>
      </c>
      <c r="S13" s="4" t="s">
        <v>4659</v>
      </c>
      <c r="T13" s="4">
        <v>17</v>
      </c>
      <c r="U13" s="3">
        <v>40345</v>
      </c>
      <c r="V13" s="4" t="s">
        <v>4660</v>
      </c>
      <c r="W13" s="38">
        <v>4597515078.9400005</v>
      </c>
      <c r="X13" s="4">
        <v>0</v>
      </c>
      <c r="Y13" s="4">
        <v>0</v>
      </c>
      <c r="Z13" s="4">
        <v>0</v>
      </c>
      <c r="AA13" s="4">
        <v>0</v>
      </c>
      <c r="AB13" s="4">
        <v>0</v>
      </c>
      <c r="AC13" s="38">
        <v>1706763550</v>
      </c>
      <c r="AD13" s="4">
        <v>0</v>
      </c>
      <c r="AE13" s="4">
        <v>0</v>
      </c>
      <c r="AF13" s="4">
        <v>0</v>
      </c>
      <c r="AG13" s="4">
        <v>0</v>
      </c>
      <c r="AH13" s="4">
        <v>0</v>
      </c>
    </row>
    <row r="14" spans="1:35" ht="15.75" thickBot="1" x14ac:dyDescent="0.3">
      <c r="A14" s="9">
        <v>1</v>
      </c>
      <c r="B14" s="10" t="s">
        <v>1806</v>
      </c>
      <c r="C14" s="4" t="s">
        <v>4646</v>
      </c>
      <c r="D14" s="4" t="s">
        <v>1788</v>
      </c>
      <c r="E14" s="4" t="s">
        <v>4647</v>
      </c>
      <c r="F14" s="4" t="s">
        <v>1784</v>
      </c>
      <c r="G14" s="4" t="s">
        <v>1785</v>
      </c>
      <c r="H14" s="4" t="s">
        <v>4661</v>
      </c>
      <c r="I14" s="4" t="s">
        <v>4649</v>
      </c>
      <c r="J14" s="4" t="s">
        <v>4603</v>
      </c>
      <c r="K14" s="4" t="s">
        <v>4662</v>
      </c>
      <c r="L14" s="4" t="s">
        <v>4603</v>
      </c>
      <c r="M14" s="4">
        <v>1514403260</v>
      </c>
      <c r="N14" s="4">
        <v>6</v>
      </c>
      <c r="O14" s="4">
        <v>21</v>
      </c>
      <c r="P14" s="4" t="s">
        <v>4651</v>
      </c>
      <c r="Q14" s="4">
        <v>980</v>
      </c>
      <c r="R14" s="4">
        <v>980</v>
      </c>
      <c r="S14" s="4" t="s">
        <v>4663</v>
      </c>
      <c r="T14" s="4">
        <v>2</v>
      </c>
      <c r="U14" s="3">
        <v>41460</v>
      </c>
      <c r="V14" s="4" t="s">
        <v>4653</v>
      </c>
      <c r="W14" s="38">
        <v>1199825986</v>
      </c>
      <c r="X14" s="4">
        <v>0</v>
      </c>
      <c r="Y14" s="4">
        <v>0</v>
      </c>
      <c r="Z14" s="4">
        <v>0</v>
      </c>
      <c r="AA14" s="4">
        <v>0</v>
      </c>
      <c r="AB14" s="4">
        <v>0</v>
      </c>
      <c r="AC14" s="38">
        <v>0</v>
      </c>
      <c r="AD14" s="4">
        <v>0</v>
      </c>
      <c r="AE14" s="4">
        <v>0</v>
      </c>
      <c r="AF14" s="4">
        <v>0</v>
      </c>
      <c r="AG14" s="4">
        <v>0</v>
      </c>
      <c r="AH14" s="4">
        <v>0</v>
      </c>
    </row>
    <row r="15" spans="1:35" ht="15.75" thickBot="1" x14ac:dyDescent="0.3">
      <c r="A15" s="9">
        <v>1</v>
      </c>
      <c r="B15" s="10" t="s">
        <v>1807</v>
      </c>
      <c r="C15" s="4" t="s">
        <v>4646</v>
      </c>
      <c r="D15" s="4" t="s">
        <v>1788</v>
      </c>
      <c r="E15" s="4" t="s">
        <v>4647</v>
      </c>
      <c r="F15" s="4" t="s">
        <v>1784</v>
      </c>
      <c r="G15" s="4" t="s">
        <v>1785</v>
      </c>
      <c r="H15" s="4" t="s">
        <v>4661</v>
      </c>
      <c r="I15" s="4" t="s">
        <v>4649</v>
      </c>
      <c r="J15" s="4" t="s">
        <v>4604</v>
      </c>
      <c r="K15" s="4" t="s">
        <v>4664</v>
      </c>
      <c r="L15" s="4" t="s">
        <v>4604</v>
      </c>
      <c r="M15" s="4">
        <v>2629564468</v>
      </c>
      <c r="N15" s="4">
        <v>6</v>
      </c>
      <c r="O15" s="4">
        <v>12</v>
      </c>
      <c r="P15" s="4" t="s">
        <v>4651</v>
      </c>
      <c r="Q15" s="4">
        <v>2263</v>
      </c>
      <c r="R15" s="4">
        <v>2263</v>
      </c>
      <c r="S15" s="4" t="s">
        <v>4663</v>
      </c>
      <c r="T15" s="4">
        <v>2</v>
      </c>
      <c r="U15" s="3">
        <v>41460</v>
      </c>
      <c r="V15" s="4" t="s">
        <v>4665</v>
      </c>
      <c r="W15" s="38">
        <v>2629564468</v>
      </c>
      <c r="X15" s="4">
        <v>0</v>
      </c>
      <c r="Y15" s="4">
        <v>0</v>
      </c>
      <c r="Z15" s="4">
        <v>0</v>
      </c>
      <c r="AA15" s="4">
        <v>0</v>
      </c>
      <c r="AB15" s="4">
        <v>0</v>
      </c>
      <c r="AC15" s="38">
        <v>0</v>
      </c>
      <c r="AD15" s="4">
        <v>0</v>
      </c>
      <c r="AE15" s="4">
        <v>0</v>
      </c>
      <c r="AF15" s="4">
        <v>0</v>
      </c>
      <c r="AG15" s="4">
        <v>0</v>
      </c>
      <c r="AH15" s="4">
        <v>0</v>
      </c>
    </row>
    <row r="16" spans="1:35" ht="15.75" thickBot="1" x14ac:dyDescent="0.3">
      <c r="A16" s="9">
        <v>1</v>
      </c>
      <c r="B16" s="10" t="s">
        <v>1808</v>
      </c>
      <c r="C16" s="4" t="s">
        <v>4646</v>
      </c>
      <c r="D16" s="4" t="s">
        <v>1788</v>
      </c>
      <c r="E16" s="4" t="s">
        <v>4647</v>
      </c>
      <c r="F16" s="4" t="s">
        <v>1784</v>
      </c>
      <c r="G16" s="4" t="s">
        <v>1785</v>
      </c>
      <c r="H16" s="4" t="s">
        <v>4661</v>
      </c>
      <c r="I16" s="4" t="s">
        <v>4649</v>
      </c>
      <c r="J16" s="4" t="s">
        <v>4605</v>
      </c>
      <c r="K16" s="4" t="s">
        <v>4666</v>
      </c>
      <c r="L16" s="4" t="s">
        <v>4605</v>
      </c>
      <c r="M16" s="4">
        <v>700360513</v>
      </c>
      <c r="N16" s="4">
        <v>6</v>
      </c>
      <c r="O16" s="4">
        <v>28</v>
      </c>
      <c r="P16" s="4" t="s">
        <v>4651</v>
      </c>
      <c r="Q16" s="4">
        <v>200</v>
      </c>
      <c r="R16" s="4">
        <v>200</v>
      </c>
      <c r="S16" s="4" t="s">
        <v>4663</v>
      </c>
      <c r="T16" s="4">
        <v>1</v>
      </c>
      <c r="U16" s="3">
        <v>41460</v>
      </c>
      <c r="V16" s="4" t="s">
        <v>4665</v>
      </c>
      <c r="W16" s="38">
        <v>412865383.5</v>
      </c>
      <c r="X16" s="4">
        <v>0</v>
      </c>
      <c r="Y16" s="4">
        <v>0</v>
      </c>
      <c r="Z16" s="4">
        <v>0</v>
      </c>
      <c r="AA16" s="4">
        <v>0</v>
      </c>
      <c r="AB16" s="4">
        <v>0</v>
      </c>
      <c r="AC16" s="38">
        <v>0</v>
      </c>
      <c r="AD16" s="4">
        <v>0</v>
      </c>
      <c r="AE16" s="4">
        <v>0</v>
      </c>
      <c r="AF16" s="4">
        <v>0</v>
      </c>
      <c r="AG16" s="4">
        <v>0</v>
      </c>
      <c r="AH16" s="4">
        <v>0</v>
      </c>
    </row>
    <row r="17" spans="1:34" ht="15.75" thickBot="1" x14ac:dyDescent="0.3">
      <c r="A17" s="9">
        <v>1</v>
      </c>
      <c r="B17" s="10" t="s">
        <v>1809</v>
      </c>
      <c r="C17" s="4" t="s">
        <v>4646</v>
      </c>
      <c r="D17" s="4" t="s">
        <v>1788</v>
      </c>
      <c r="E17" s="4" t="s">
        <v>4647</v>
      </c>
      <c r="F17" s="4" t="s">
        <v>1784</v>
      </c>
      <c r="G17" s="4" t="s">
        <v>1785</v>
      </c>
      <c r="H17" s="4" t="s">
        <v>4661</v>
      </c>
      <c r="I17" s="4" t="s">
        <v>4649</v>
      </c>
      <c r="J17" s="4" t="s">
        <v>4667</v>
      </c>
      <c r="K17" s="4" t="s">
        <v>4668</v>
      </c>
      <c r="L17" s="4" t="s">
        <v>4606</v>
      </c>
      <c r="M17" s="4">
        <v>2129459767</v>
      </c>
      <c r="N17" s="4">
        <v>6</v>
      </c>
      <c r="O17" s="4">
        <v>83</v>
      </c>
      <c r="P17" s="4" t="s">
        <v>4651</v>
      </c>
      <c r="Q17" s="4">
        <v>636</v>
      </c>
      <c r="R17" s="4">
        <v>636</v>
      </c>
      <c r="S17" s="4" t="s">
        <v>4663</v>
      </c>
      <c r="T17" s="4">
        <v>1</v>
      </c>
      <c r="U17" s="3">
        <v>41337</v>
      </c>
      <c r="V17" s="4" t="s">
        <v>4669</v>
      </c>
      <c r="W17" s="38">
        <v>2055758902</v>
      </c>
      <c r="X17" s="4">
        <v>0</v>
      </c>
      <c r="Y17" s="4">
        <v>0</v>
      </c>
      <c r="Z17" s="4">
        <v>0</v>
      </c>
      <c r="AA17" s="4">
        <v>0</v>
      </c>
      <c r="AB17" s="4">
        <v>0</v>
      </c>
      <c r="AC17" s="38">
        <v>0</v>
      </c>
      <c r="AD17" s="4">
        <v>0</v>
      </c>
      <c r="AE17" s="4">
        <v>0</v>
      </c>
      <c r="AF17" s="4">
        <v>0</v>
      </c>
      <c r="AG17" s="4">
        <v>0</v>
      </c>
      <c r="AH17" s="4">
        <v>0</v>
      </c>
    </row>
    <row r="18" spans="1:34" ht="15.75" thickBot="1" x14ac:dyDescent="0.3">
      <c r="A18" s="9">
        <v>1</v>
      </c>
      <c r="B18" s="10" t="s">
        <v>1810</v>
      </c>
      <c r="C18" s="4" t="s">
        <v>4646</v>
      </c>
      <c r="D18" s="4" t="s">
        <v>1788</v>
      </c>
      <c r="E18" s="4" t="s">
        <v>4647</v>
      </c>
      <c r="F18" s="4" t="s">
        <v>1784</v>
      </c>
      <c r="G18" s="4" t="s">
        <v>1785</v>
      </c>
      <c r="H18" s="4" t="s">
        <v>4661</v>
      </c>
      <c r="I18" s="4" t="s">
        <v>4649</v>
      </c>
      <c r="J18" s="4" t="s">
        <v>4607</v>
      </c>
      <c r="K18" s="4" t="s">
        <v>4670</v>
      </c>
      <c r="L18" s="4" t="s">
        <v>4607</v>
      </c>
      <c r="M18" s="4">
        <v>428065513</v>
      </c>
      <c r="N18" s="4">
        <v>6</v>
      </c>
      <c r="O18" s="4">
        <v>6</v>
      </c>
      <c r="P18" s="4" t="s">
        <v>4651</v>
      </c>
      <c r="Q18" s="4">
        <v>260</v>
      </c>
      <c r="R18" s="4">
        <v>260</v>
      </c>
      <c r="S18" s="4" t="s">
        <v>4663</v>
      </c>
      <c r="T18" s="4">
        <v>1</v>
      </c>
      <c r="U18" s="3">
        <v>41324</v>
      </c>
      <c r="V18" s="4" t="s">
        <v>4653</v>
      </c>
      <c r="W18" s="38">
        <v>428028302.38999999</v>
      </c>
      <c r="X18" s="4">
        <v>0</v>
      </c>
      <c r="Y18" s="4">
        <v>0</v>
      </c>
      <c r="Z18" s="4">
        <v>0</v>
      </c>
      <c r="AA18" s="4">
        <v>0</v>
      </c>
      <c r="AB18" s="4">
        <v>0</v>
      </c>
      <c r="AC18" s="38">
        <v>0</v>
      </c>
      <c r="AD18" s="4">
        <v>0</v>
      </c>
      <c r="AE18" s="4">
        <v>0</v>
      </c>
      <c r="AF18" s="4">
        <v>0</v>
      </c>
      <c r="AG18" s="4">
        <v>0</v>
      </c>
      <c r="AH18" s="4">
        <v>0</v>
      </c>
    </row>
    <row r="19" spans="1:34" ht="15.75" thickBot="1" x14ac:dyDescent="0.3">
      <c r="A19" s="9">
        <v>1</v>
      </c>
      <c r="B19" s="10" t="s">
        <v>1811</v>
      </c>
      <c r="C19" s="4" t="s">
        <v>4646</v>
      </c>
      <c r="D19" s="4" t="s">
        <v>1788</v>
      </c>
      <c r="E19" s="4" t="s">
        <v>4647</v>
      </c>
      <c r="F19" s="4" t="s">
        <v>1784</v>
      </c>
      <c r="G19" s="4" t="s">
        <v>1785</v>
      </c>
      <c r="H19" s="4" t="s">
        <v>4661</v>
      </c>
      <c r="I19" s="4" t="s">
        <v>4649</v>
      </c>
      <c r="J19" s="4" t="s">
        <v>4608</v>
      </c>
      <c r="K19" s="4" t="s">
        <v>4671</v>
      </c>
      <c r="L19" s="4" t="s">
        <v>4608</v>
      </c>
      <c r="M19" s="4">
        <v>1801210746.6399999</v>
      </c>
      <c r="N19" s="4">
        <v>6</v>
      </c>
      <c r="O19" s="4">
        <v>29</v>
      </c>
      <c r="P19" s="4" t="s">
        <v>4651</v>
      </c>
      <c r="Q19" s="4">
        <v>3165</v>
      </c>
      <c r="R19" s="4">
        <v>3165</v>
      </c>
      <c r="S19" s="4" t="s">
        <v>4663</v>
      </c>
      <c r="T19" s="4">
        <v>1</v>
      </c>
      <c r="U19" s="3">
        <v>41695</v>
      </c>
      <c r="V19" s="4" t="s">
        <v>4653</v>
      </c>
      <c r="W19" s="38">
        <v>1598726620</v>
      </c>
      <c r="X19" s="4">
        <v>0</v>
      </c>
      <c r="Y19" s="4">
        <v>0</v>
      </c>
      <c r="Z19" s="4">
        <v>0</v>
      </c>
      <c r="AA19" s="4">
        <v>0</v>
      </c>
      <c r="AB19" s="4">
        <v>0</v>
      </c>
      <c r="AC19" s="38">
        <v>202484126.63999999</v>
      </c>
      <c r="AD19" s="4">
        <v>0</v>
      </c>
      <c r="AE19" s="4">
        <v>0</v>
      </c>
      <c r="AF19" s="4">
        <v>0</v>
      </c>
      <c r="AG19" s="4">
        <v>0</v>
      </c>
      <c r="AH19" s="4">
        <v>0</v>
      </c>
    </row>
    <row r="20" spans="1:34" ht="15.75" thickBot="1" x14ac:dyDescent="0.3">
      <c r="A20" s="9">
        <v>1</v>
      </c>
      <c r="B20" s="10" t="s">
        <v>1812</v>
      </c>
      <c r="C20" s="4" t="s">
        <v>4646</v>
      </c>
      <c r="D20" s="4" t="s">
        <v>1788</v>
      </c>
      <c r="E20" s="4" t="s">
        <v>4647</v>
      </c>
      <c r="F20" s="4" t="s">
        <v>1784</v>
      </c>
      <c r="G20" s="4" t="s">
        <v>1785</v>
      </c>
      <c r="H20" s="4" t="s">
        <v>4661</v>
      </c>
      <c r="I20" s="4" t="s">
        <v>4649</v>
      </c>
      <c r="J20" s="4" t="s">
        <v>4609</v>
      </c>
      <c r="K20" s="4" t="s">
        <v>4672</v>
      </c>
      <c r="L20" s="4" t="s">
        <v>4609</v>
      </c>
      <c r="M20" s="4">
        <v>2435826733</v>
      </c>
      <c r="N20" s="4">
        <v>9</v>
      </c>
      <c r="O20" s="4">
        <v>27</v>
      </c>
      <c r="P20" s="4" t="s">
        <v>4651</v>
      </c>
      <c r="Q20" s="4">
        <v>862</v>
      </c>
      <c r="R20" s="4">
        <v>862</v>
      </c>
      <c r="S20" s="4" t="s">
        <v>4663</v>
      </c>
      <c r="T20" s="4">
        <v>1</v>
      </c>
      <c r="U20" s="3">
        <v>42017</v>
      </c>
      <c r="V20" s="4" t="s">
        <v>4653</v>
      </c>
      <c r="W20" s="38">
        <v>2344903175</v>
      </c>
      <c r="X20" s="4">
        <v>0</v>
      </c>
      <c r="Y20" s="4">
        <v>0</v>
      </c>
      <c r="Z20" s="4">
        <v>0</v>
      </c>
      <c r="AA20" s="4">
        <v>0</v>
      </c>
      <c r="AB20" s="4">
        <v>0</v>
      </c>
      <c r="AC20" s="38">
        <v>0</v>
      </c>
      <c r="AD20" s="4">
        <v>0</v>
      </c>
      <c r="AE20" s="4">
        <v>0</v>
      </c>
      <c r="AF20" s="4">
        <v>0</v>
      </c>
      <c r="AG20" s="4">
        <v>0</v>
      </c>
      <c r="AH20" s="4">
        <v>0</v>
      </c>
    </row>
    <row r="21" spans="1:34" ht="15.75" thickBot="1" x14ac:dyDescent="0.3">
      <c r="A21" s="9">
        <v>1</v>
      </c>
      <c r="B21" s="10" t="s">
        <v>1813</v>
      </c>
      <c r="C21" s="4" t="s">
        <v>4646</v>
      </c>
      <c r="D21" s="4" t="s">
        <v>1788</v>
      </c>
      <c r="E21" s="4" t="s">
        <v>4647</v>
      </c>
      <c r="F21" s="4" t="s">
        <v>1784</v>
      </c>
      <c r="G21" s="4" t="s">
        <v>1785</v>
      </c>
      <c r="H21" s="4" t="s">
        <v>4661</v>
      </c>
      <c r="I21" s="4" t="s">
        <v>4649</v>
      </c>
      <c r="J21" s="4" t="s">
        <v>4610</v>
      </c>
      <c r="K21" s="4" t="s">
        <v>4673</v>
      </c>
      <c r="L21" s="4" t="s">
        <v>4610</v>
      </c>
      <c r="M21" s="4">
        <v>6278834803</v>
      </c>
      <c r="N21" s="4">
        <v>21</v>
      </c>
      <c r="O21" s="4">
        <v>60</v>
      </c>
      <c r="P21" s="4" t="s">
        <v>4651</v>
      </c>
      <c r="Q21" s="4">
        <v>4720</v>
      </c>
      <c r="R21" s="4">
        <v>4720</v>
      </c>
      <c r="S21" s="4" t="s">
        <v>4663</v>
      </c>
      <c r="T21" s="4">
        <v>3</v>
      </c>
      <c r="U21" s="3">
        <v>42034</v>
      </c>
      <c r="V21" s="4" t="s">
        <v>4669</v>
      </c>
      <c r="W21" s="38">
        <v>5663542702</v>
      </c>
      <c r="X21" s="4">
        <v>0</v>
      </c>
      <c r="Y21" s="4">
        <v>0</v>
      </c>
      <c r="Z21" s="4">
        <v>0</v>
      </c>
      <c r="AA21" s="4">
        <v>0</v>
      </c>
      <c r="AB21" s="4">
        <v>0</v>
      </c>
      <c r="AC21" s="38">
        <v>0</v>
      </c>
      <c r="AD21" s="4">
        <v>0</v>
      </c>
      <c r="AE21" s="4">
        <v>0</v>
      </c>
      <c r="AF21" s="4">
        <v>0</v>
      </c>
      <c r="AG21" s="4">
        <v>0</v>
      </c>
      <c r="AH21" s="4">
        <v>0</v>
      </c>
    </row>
    <row r="22" spans="1:34" ht="15.75" thickBot="1" x14ac:dyDescent="0.3">
      <c r="A22" s="9">
        <v>1</v>
      </c>
      <c r="B22" s="10" t="s">
        <v>1814</v>
      </c>
      <c r="C22" s="4" t="s">
        <v>4646</v>
      </c>
      <c r="D22" s="4" t="s">
        <v>1788</v>
      </c>
      <c r="E22" s="4" t="s">
        <v>4647</v>
      </c>
      <c r="F22" s="4" t="s">
        <v>1784</v>
      </c>
      <c r="G22" s="4" t="s">
        <v>1785</v>
      </c>
      <c r="H22" s="4" t="s">
        <v>4661</v>
      </c>
      <c r="I22" s="4" t="s">
        <v>4649</v>
      </c>
      <c r="J22" s="4" t="s">
        <v>4611</v>
      </c>
      <c r="K22" s="4" t="s">
        <v>4674</v>
      </c>
      <c r="L22" s="4" t="s">
        <v>4611</v>
      </c>
      <c r="M22" s="4">
        <v>3937348253</v>
      </c>
      <c r="N22" s="4">
        <v>9</v>
      </c>
      <c r="O22" s="4">
        <v>59</v>
      </c>
      <c r="P22" s="4" t="s">
        <v>4651</v>
      </c>
      <c r="Q22" s="4">
        <v>2485</v>
      </c>
      <c r="R22" s="4">
        <v>2485</v>
      </c>
      <c r="S22" s="4" t="s">
        <v>4663</v>
      </c>
      <c r="T22" s="4">
        <v>1</v>
      </c>
      <c r="U22" s="3">
        <v>42060</v>
      </c>
      <c r="V22" s="4" t="s">
        <v>4669</v>
      </c>
      <c r="W22" s="38">
        <v>3057699107</v>
      </c>
      <c r="X22" s="4">
        <v>0</v>
      </c>
      <c r="Y22" s="4">
        <v>0</v>
      </c>
      <c r="Z22" s="4">
        <v>0</v>
      </c>
      <c r="AA22" s="4">
        <v>0</v>
      </c>
      <c r="AB22" s="4">
        <v>0</v>
      </c>
      <c r="AC22" s="38">
        <v>0</v>
      </c>
      <c r="AD22" s="4">
        <v>0</v>
      </c>
      <c r="AE22" s="4">
        <v>0</v>
      </c>
      <c r="AF22" s="4">
        <v>0</v>
      </c>
      <c r="AG22" s="4">
        <v>0</v>
      </c>
      <c r="AH22" s="4">
        <v>0</v>
      </c>
    </row>
    <row r="23" spans="1:34" ht="15.75" thickBot="1" x14ac:dyDescent="0.3">
      <c r="A23" s="9">
        <v>1</v>
      </c>
      <c r="B23" s="10" t="s">
        <v>1815</v>
      </c>
      <c r="C23" s="4" t="s">
        <v>4646</v>
      </c>
      <c r="D23" s="4" t="s">
        <v>1788</v>
      </c>
      <c r="E23" s="4" t="s">
        <v>4647</v>
      </c>
      <c r="F23" s="4" t="s">
        <v>1784</v>
      </c>
      <c r="G23" s="4" t="s">
        <v>1785</v>
      </c>
      <c r="H23" s="4" t="s">
        <v>4661</v>
      </c>
      <c r="I23" s="4" t="s">
        <v>4649</v>
      </c>
      <c r="J23" s="4" t="s">
        <v>4612</v>
      </c>
      <c r="K23" s="4" t="s">
        <v>4675</v>
      </c>
      <c r="L23" s="4" t="s">
        <v>4612</v>
      </c>
      <c r="M23" s="4">
        <v>705326803</v>
      </c>
      <c r="N23" s="4">
        <v>6</v>
      </c>
      <c r="O23" s="4">
        <v>58</v>
      </c>
      <c r="P23" s="4" t="s">
        <v>4651</v>
      </c>
      <c r="Q23" s="4">
        <v>802</v>
      </c>
      <c r="R23" s="4">
        <v>802</v>
      </c>
      <c r="S23" s="4" t="s">
        <v>4663</v>
      </c>
      <c r="T23" s="4">
        <v>1</v>
      </c>
      <c r="U23" s="3">
        <v>42079</v>
      </c>
      <c r="V23" s="4" t="s">
        <v>4669</v>
      </c>
      <c r="W23" s="38">
        <v>563551258</v>
      </c>
      <c r="X23" s="4">
        <v>0</v>
      </c>
      <c r="Y23" s="4">
        <v>0</v>
      </c>
      <c r="Z23" s="4">
        <v>0</v>
      </c>
      <c r="AA23" s="4">
        <v>0</v>
      </c>
      <c r="AB23" s="4">
        <v>0</v>
      </c>
      <c r="AC23" s="38">
        <v>0</v>
      </c>
      <c r="AD23" s="4">
        <v>0</v>
      </c>
      <c r="AE23" s="4">
        <v>0</v>
      </c>
      <c r="AF23" s="4">
        <v>0</v>
      </c>
      <c r="AG23" s="4">
        <v>0</v>
      </c>
      <c r="AH23" s="4">
        <v>0</v>
      </c>
    </row>
    <row r="24" spans="1:34" ht="15.75" thickBot="1" x14ac:dyDescent="0.3">
      <c r="A24" s="9">
        <v>1</v>
      </c>
      <c r="B24" s="10" t="s">
        <v>1817</v>
      </c>
      <c r="C24" s="4" t="s">
        <v>4646</v>
      </c>
      <c r="D24" s="4" t="s">
        <v>1788</v>
      </c>
      <c r="E24" s="4" t="s">
        <v>4647</v>
      </c>
      <c r="F24" s="4" t="s">
        <v>1784</v>
      </c>
      <c r="G24" s="4" t="s">
        <v>1785</v>
      </c>
      <c r="H24" s="4" t="s">
        <v>4661</v>
      </c>
      <c r="I24" s="4" t="s">
        <v>4649</v>
      </c>
      <c r="J24" s="4" t="s">
        <v>4613</v>
      </c>
      <c r="K24" s="4" t="s">
        <v>4676</v>
      </c>
      <c r="L24" s="4" t="s">
        <v>4613</v>
      </c>
      <c r="M24" s="4">
        <v>1864091503</v>
      </c>
      <c r="N24" s="4">
        <v>9</v>
      </c>
      <c r="O24" s="4">
        <v>57</v>
      </c>
      <c r="P24" s="4" t="s">
        <v>4651</v>
      </c>
      <c r="Q24" s="4">
        <v>2072</v>
      </c>
      <c r="R24" s="4">
        <v>2072</v>
      </c>
      <c r="S24" s="4" t="s">
        <v>4663</v>
      </c>
      <c r="T24" s="4">
        <v>1</v>
      </c>
      <c r="U24" s="3">
        <v>42114</v>
      </c>
      <c r="V24" s="4" t="s">
        <v>4669</v>
      </c>
      <c r="W24" s="38">
        <v>1758151404</v>
      </c>
      <c r="X24" s="4">
        <v>0</v>
      </c>
      <c r="Y24" s="4">
        <v>0</v>
      </c>
      <c r="Z24" s="4">
        <v>0</v>
      </c>
      <c r="AA24" s="4">
        <v>0</v>
      </c>
      <c r="AB24" s="4">
        <v>0</v>
      </c>
      <c r="AC24" s="38">
        <v>0</v>
      </c>
      <c r="AD24" s="4">
        <v>0</v>
      </c>
      <c r="AE24" s="4">
        <v>0</v>
      </c>
      <c r="AF24" s="4">
        <v>0</v>
      </c>
      <c r="AG24" s="4">
        <v>0</v>
      </c>
      <c r="AH24" s="4">
        <v>0</v>
      </c>
    </row>
    <row r="25" spans="1:34" ht="15.75" thickBot="1" x14ac:dyDescent="0.3">
      <c r="A25" s="9">
        <v>1</v>
      </c>
      <c r="B25" s="10" t="s">
        <v>1819</v>
      </c>
      <c r="C25" s="4" t="s">
        <v>4646</v>
      </c>
      <c r="D25" s="4" t="s">
        <v>1788</v>
      </c>
      <c r="E25" s="4" t="s">
        <v>4647</v>
      </c>
      <c r="F25" s="4" t="s">
        <v>1784</v>
      </c>
      <c r="G25" s="4" t="s">
        <v>1785</v>
      </c>
      <c r="H25" s="4" t="s">
        <v>4661</v>
      </c>
      <c r="I25" s="4" t="s">
        <v>4649</v>
      </c>
      <c r="J25" s="4" t="s">
        <v>4614</v>
      </c>
      <c r="K25" s="4" t="s">
        <v>4677</v>
      </c>
      <c r="L25" s="4" t="s">
        <v>4614</v>
      </c>
      <c r="M25" s="4">
        <v>2368661553</v>
      </c>
      <c r="N25" s="4">
        <v>8</v>
      </c>
      <c r="O25" s="4">
        <v>50</v>
      </c>
      <c r="P25" s="4" t="s">
        <v>4651</v>
      </c>
      <c r="Q25" s="4">
        <v>1089</v>
      </c>
      <c r="R25" s="4">
        <v>1089</v>
      </c>
      <c r="S25" s="4" t="s">
        <v>4663</v>
      </c>
      <c r="T25" s="4">
        <v>1</v>
      </c>
      <c r="U25" s="3">
        <v>42335</v>
      </c>
      <c r="V25" s="4" t="s">
        <v>4660</v>
      </c>
      <c r="W25" s="38">
        <v>2368661553</v>
      </c>
      <c r="X25" s="4">
        <v>0</v>
      </c>
      <c r="Y25" s="4">
        <v>0</v>
      </c>
      <c r="Z25" s="4">
        <v>0</v>
      </c>
      <c r="AA25" s="4">
        <v>0</v>
      </c>
      <c r="AB25" s="4">
        <v>0</v>
      </c>
      <c r="AC25" s="38">
        <v>0</v>
      </c>
      <c r="AD25" s="4">
        <v>0</v>
      </c>
      <c r="AE25" s="4">
        <v>0</v>
      </c>
      <c r="AF25" s="4">
        <v>0</v>
      </c>
      <c r="AG25" s="4">
        <v>0</v>
      </c>
      <c r="AH25" s="4">
        <v>0</v>
      </c>
    </row>
    <row r="26" spans="1:34" ht="15.75" thickBot="1" x14ac:dyDescent="0.3">
      <c r="A26" s="9">
        <v>1</v>
      </c>
      <c r="B26" s="10" t="s">
        <v>1820</v>
      </c>
      <c r="C26" s="4" t="s">
        <v>4646</v>
      </c>
      <c r="D26" s="4" t="s">
        <v>1788</v>
      </c>
      <c r="E26" s="4" t="s">
        <v>4647</v>
      </c>
      <c r="F26" s="4" t="s">
        <v>1784</v>
      </c>
      <c r="G26" s="4" t="s">
        <v>1785</v>
      </c>
      <c r="H26" s="4" t="s">
        <v>4661</v>
      </c>
      <c r="I26" s="4" t="s">
        <v>4649</v>
      </c>
      <c r="J26" s="4" t="s">
        <v>4615</v>
      </c>
      <c r="K26" s="4" t="s">
        <v>4678</v>
      </c>
      <c r="L26" s="4" t="s">
        <v>4615</v>
      </c>
      <c r="M26" s="4">
        <v>1679907997</v>
      </c>
      <c r="N26" s="4">
        <v>8</v>
      </c>
      <c r="O26" s="4">
        <v>14</v>
      </c>
      <c r="P26" s="4" t="s">
        <v>4651</v>
      </c>
      <c r="Q26" s="4">
        <v>1416</v>
      </c>
      <c r="R26" s="4">
        <v>1416</v>
      </c>
      <c r="S26" s="4" t="s">
        <v>4663</v>
      </c>
      <c r="T26" s="4">
        <v>1</v>
      </c>
      <c r="U26" s="3">
        <v>42335</v>
      </c>
      <c r="V26" s="4" t="s">
        <v>4653</v>
      </c>
      <c r="W26" s="38">
        <v>1679907475</v>
      </c>
      <c r="X26" s="4">
        <v>0</v>
      </c>
      <c r="Y26" s="4">
        <v>0</v>
      </c>
      <c r="Z26" s="4">
        <v>0</v>
      </c>
      <c r="AA26" s="4">
        <v>0</v>
      </c>
      <c r="AB26" s="4">
        <v>0</v>
      </c>
      <c r="AC26" s="38">
        <v>0</v>
      </c>
      <c r="AD26" s="4">
        <v>0</v>
      </c>
      <c r="AE26" s="4">
        <v>0</v>
      </c>
      <c r="AF26" s="4">
        <v>0</v>
      </c>
      <c r="AG26" s="4">
        <v>0</v>
      </c>
      <c r="AH26" s="4">
        <v>0</v>
      </c>
    </row>
    <row r="27" spans="1:34" ht="15.75" thickBot="1" x14ac:dyDescent="0.3">
      <c r="A27" s="9">
        <v>1</v>
      </c>
      <c r="B27" s="10" t="s">
        <v>1821</v>
      </c>
      <c r="C27" s="4" t="s">
        <v>4646</v>
      </c>
      <c r="D27" s="4" t="s">
        <v>1788</v>
      </c>
      <c r="E27" s="4" t="s">
        <v>4647</v>
      </c>
      <c r="F27" s="4" t="s">
        <v>1784</v>
      </c>
      <c r="G27" s="4" t="s">
        <v>1785</v>
      </c>
      <c r="H27" s="4" t="s">
        <v>4661</v>
      </c>
      <c r="I27" s="4" t="s">
        <v>4649</v>
      </c>
      <c r="J27" s="4" t="s">
        <v>4616</v>
      </c>
      <c r="K27" s="4" t="s">
        <v>4679</v>
      </c>
      <c r="L27" s="4" t="s">
        <v>4616</v>
      </c>
      <c r="M27" s="4">
        <v>2904571023</v>
      </c>
      <c r="N27" s="4">
        <v>8</v>
      </c>
      <c r="O27" s="4">
        <v>21</v>
      </c>
      <c r="P27" s="4" t="s">
        <v>4651</v>
      </c>
      <c r="Q27" s="4">
        <v>918</v>
      </c>
      <c r="R27" s="4">
        <v>918</v>
      </c>
      <c r="S27" s="4" t="s">
        <v>4663</v>
      </c>
      <c r="T27" s="4">
        <v>1</v>
      </c>
      <c r="U27" s="3">
        <v>42332</v>
      </c>
      <c r="V27" s="4" t="s">
        <v>4653</v>
      </c>
      <c r="W27" s="38">
        <v>2773368747</v>
      </c>
      <c r="X27" s="4">
        <v>0</v>
      </c>
      <c r="Y27" s="4">
        <v>0</v>
      </c>
      <c r="Z27" s="4">
        <v>0</v>
      </c>
      <c r="AA27" s="4">
        <v>0</v>
      </c>
      <c r="AB27" s="4">
        <v>0</v>
      </c>
      <c r="AC27" s="38">
        <v>85413015</v>
      </c>
      <c r="AD27" s="4">
        <v>0</v>
      </c>
      <c r="AE27" s="4">
        <v>0</v>
      </c>
      <c r="AF27" s="4">
        <v>0</v>
      </c>
      <c r="AG27" s="4">
        <v>0</v>
      </c>
      <c r="AH27" s="4">
        <v>0</v>
      </c>
    </row>
    <row r="28" spans="1:34" ht="15.75" thickBot="1" x14ac:dyDescent="0.3">
      <c r="A28" s="9">
        <v>1</v>
      </c>
      <c r="B28" s="10" t="s">
        <v>1822</v>
      </c>
      <c r="C28" s="4" t="s">
        <v>4646</v>
      </c>
      <c r="D28" s="4" t="s">
        <v>1788</v>
      </c>
      <c r="E28" s="4" t="s">
        <v>4647</v>
      </c>
      <c r="F28" s="4" t="s">
        <v>1784</v>
      </c>
      <c r="G28" s="4" t="s">
        <v>1785</v>
      </c>
      <c r="H28" s="4" t="s">
        <v>4680</v>
      </c>
      <c r="I28" s="4" t="s">
        <v>4649</v>
      </c>
      <c r="J28" s="4" t="s">
        <v>4617</v>
      </c>
      <c r="K28" s="4" t="s">
        <v>4681</v>
      </c>
      <c r="L28" s="4" t="s">
        <v>4617</v>
      </c>
      <c r="M28" s="4">
        <v>1000000000</v>
      </c>
      <c r="N28" s="4">
        <v>12</v>
      </c>
      <c r="O28" s="4">
        <v>6</v>
      </c>
      <c r="P28" s="4" t="s">
        <v>4651</v>
      </c>
      <c r="Q28" s="4">
        <v>94463</v>
      </c>
      <c r="R28" s="4">
        <v>94463</v>
      </c>
      <c r="S28" s="4" t="s">
        <v>4682</v>
      </c>
      <c r="T28" s="4">
        <v>33</v>
      </c>
      <c r="U28" s="3">
        <v>42618</v>
      </c>
      <c r="V28" s="4" t="s">
        <v>4665</v>
      </c>
      <c r="W28" s="38">
        <v>1000000000</v>
      </c>
      <c r="X28" s="4">
        <v>0</v>
      </c>
      <c r="Y28" s="4">
        <v>0</v>
      </c>
      <c r="Z28" s="4">
        <v>0</v>
      </c>
      <c r="AA28" s="4">
        <v>0</v>
      </c>
      <c r="AB28" s="4">
        <v>0</v>
      </c>
      <c r="AC28" s="38">
        <v>0</v>
      </c>
      <c r="AD28" s="4">
        <v>0</v>
      </c>
      <c r="AE28" s="4">
        <v>0</v>
      </c>
      <c r="AF28" s="4">
        <v>0</v>
      </c>
      <c r="AG28" s="4">
        <v>0</v>
      </c>
      <c r="AH28" s="4">
        <v>0</v>
      </c>
    </row>
    <row r="29" spans="1:34" ht="15.75" thickBot="1" x14ac:dyDescent="0.3">
      <c r="A29" s="9">
        <v>1</v>
      </c>
      <c r="B29" s="10" t="s">
        <v>1823</v>
      </c>
      <c r="C29" s="4" t="s">
        <v>4646</v>
      </c>
      <c r="D29" s="4" t="s">
        <v>1788</v>
      </c>
      <c r="E29" s="4" t="s">
        <v>4647</v>
      </c>
      <c r="F29" s="4" t="s">
        <v>1784</v>
      </c>
      <c r="G29" s="4" t="s">
        <v>1785</v>
      </c>
      <c r="H29" s="4" t="s">
        <v>4680</v>
      </c>
      <c r="I29" s="4" t="s">
        <v>4649</v>
      </c>
      <c r="J29" s="4" t="s">
        <v>4618</v>
      </c>
      <c r="K29" s="4" t="s">
        <v>4683</v>
      </c>
      <c r="L29" s="4" t="s">
        <v>4617</v>
      </c>
      <c r="M29" s="4">
        <v>1712200400</v>
      </c>
      <c r="N29" s="4">
        <v>14</v>
      </c>
      <c r="O29" s="4">
        <v>12</v>
      </c>
      <c r="P29" s="4" t="s">
        <v>4651</v>
      </c>
      <c r="Q29" s="4">
        <v>94463</v>
      </c>
      <c r="R29" s="4">
        <v>94463</v>
      </c>
      <c r="S29" s="4" t="s">
        <v>4682</v>
      </c>
      <c r="T29" s="4"/>
      <c r="U29" s="3">
        <v>43489</v>
      </c>
      <c r="V29" s="4" t="s">
        <v>4660</v>
      </c>
      <c r="W29" s="38">
        <v>0</v>
      </c>
      <c r="X29" s="4">
        <v>0</v>
      </c>
      <c r="Y29" s="4">
        <v>0</v>
      </c>
      <c r="Z29" s="4">
        <v>0</v>
      </c>
      <c r="AA29" s="4">
        <v>0</v>
      </c>
      <c r="AB29" s="4">
        <v>0</v>
      </c>
      <c r="AC29" s="38">
        <v>1278560248</v>
      </c>
      <c r="AD29" s="4">
        <v>0</v>
      </c>
      <c r="AE29" s="4">
        <v>0</v>
      </c>
      <c r="AF29" s="4">
        <v>0</v>
      </c>
      <c r="AG29" s="4">
        <v>0</v>
      </c>
      <c r="AH29" s="4">
        <v>0</v>
      </c>
    </row>
    <row r="30" spans="1:34" ht="15.75" thickBot="1" x14ac:dyDescent="0.3">
      <c r="A30" s="9">
        <v>1</v>
      </c>
      <c r="B30" s="10" t="s">
        <v>1824</v>
      </c>
      <c r="C30" s="4" t="s">
        <v>4646</v>
      </c>
      <c r="D30" s="4" t="s">
        <v>1788</v>
      </c>
      <c r="E30" s="4" t="s">
        <v>4647</v>
      </c>
      <c r="F30" s="4" t="s">
        <v>1784</v>
      </c>
      <c r="G30" s="4" t="s">
        <v>1785</v>
      </c>
      <c r="H30" s="4" t="s">
        <v>4661</v>
      </c>
      <c r="I30" s="4" t="s">
        <v>4649</v>
      </c>
      <c r="J30" s="4" t="s">
        <v>4619</v>
      </c>
      <c r="K30" s="4" t="s">
        <v>4684</v>
      </c>
      <c r="L30" s="4" t="s">
        <v>4619</v>
      </c>
      <c r="M30" s="4">
        <v>836311580</v>
      </c>
      <c r="N30" s="4">
        <v>6</v>
      </c>
      <c r="O30" s="4">
        <v>45</v>
      </c>
      <c r="P30" s="4" t="s">
        <v>4651</v>
      </c>
      <c r="Q30" s="4">
        <v>2880</v>
      </c>
      <c r="R30" s="4">
        <v>2880</v>
      </c>
      <c r="S30" s="4" t="s">
        <v>4663</v>
      </c>
      <c r="T30" s="4">
        <v>2</v>
      </c>
      <c r="U30" s="3">
        <v>42478</v>
      </c>
      <c r="V30" s="4" t="s">
        <v>4660</v>
      </c>
      <c r="W30" s="38">
        <v>596162964</v>
      </c>
      <c r="X30" s="4">
        <v>0</v>
      </c>
      <c r="Y30" s="4">
        <v>0</v>
      </c>
      <c r="Z30" s="4">
        <v>0</v>
      </c>
      <c r="AA30" s="4">
        <v>0</v>
      </c>
      <c r="AB30" s="4">
        <v>0</v>
      </c>
      <c r="AC30" s="38">
        <v>0</v>
      </c>
      <c r="AD30" s="4">
        <v>0</v>
      </c>
      <c r="AE30" s="4">
        <v>0</v>
      </c>
      <c r="AF30" s="4">
        <v>0</v>
      </c>
      <c r="AG30" s="4">
        <v>0</v>
      </c>
      <c r="AH30" s="4">
        <v>0</v>
      </c>
    </row>
    <row r="31" spans="1:34" ht="15.75" thickBot="1" x14ac:dyDescent="0.3">
      <c r="A31" s="9">
        <v>1</v>
      </c>
      <c r="B31" s="10" t="s">
        <v>1825</v>
      </c>
      <c r="C31" s="4" t="s">
        <v>4646</v>
      </c>
      <c r="D31" s="4" t="s">
        <v>1788</v>
      </c>
      <c r="E31" s="4" t="s">
        <v>4647</v>
      </c>
      <c r="F31" s="4" t="s">
        <v>1784</v>
      </c>
      <c r="G31" s="4" t="s">
        <v>1785</v>
      </c>
      <c r="H31" s="4" t="s">
        <v>4661</v>
      </c>
      <c r="I31" s="4" t="s">
        <v>4649</v>
      </c>
      <c r="J31" s="4" t="s">
        <v>4620</v>
      </c>
      <c r="K31" s="4" t="s">
        <v>4685</v>
      </c>
      <c r="L31" s="4" t="s">
        <v>4620</v>
      </c>
      <c r="M31" s="4">
        <v>2972873200</v>
      </c>
      <c r="N31" s="4">
        <v>9</v>
      </c>
      <c r="O31" s="4">
        <v>17</v>
      </c>
      <c r="P31" s="4" t="s">
        <v>4651</v>
      </c>
      <c r="Q31" s="4">
        <v>918</v>
      </c>
      <c r="R31" s="4">
        <v>918</v>
      </c>
      <c r="S31" s="4" t="s">
        <v>4663</v>
      </c>
      <c r="T31" s="4">
        <v>1</v>
      </c>
      <c r="U31" s="3">
        <v>42538</v>
      </c>
      <c r="V31" s="4" t="s">
        <v>4653</v>
      </c>
      <c r="W31" s="38">
        <v>2188856011</v>
      </c>
      <c r="X31" s="4">
        <v>0</v>
      </c>
      <c r="Y31" s="4">
        <v>0</v>
      </c>
      <c r="Z31" s="4">
        <v>0</v>
      </c>
      <c r="AA31" s="4">
        <v>0</v>
      </c>
      <c r="AB31" s="4">
        <v>0</v>
      </c>
      <c r="AC31" s="38">
        <v>665114713</v>
      </c>
      <c r="AD31" s="4">
        <v>0</v>
      </c>
      <c r="AE31" s="4">
        <v>0</v>
      </c>
      <c r="AF31" s="4">
        <v>0</v>
      </c>
      <c r="AG31" s="4">
        <v>0</v>
      </c>
      <c r="AH31" s="4">
        <v>0</v>
      </c>
    </row>
    <row r="32" spans="1:34" ht="15.75" thickBot="1" x14ac:dyDescent="0.3">
      <c r="A32" s="9">
        <v>1</v>
      </c>
      <c r="B32" s="10" t="s">
        <v>1826</v>
      </c>
      <c r="C32" s="4" t="s">
        <v>4646</v>
      </c>
      <c r="D32" s="4" t="s">
        <v>1788</v>
      </c>
      <c r="E32" s="4" t="s">
        <v>4647</v>
      </c>
      <c r="F32" s="4" t="s">
        <v>1784</v>
      </c>
      <c r="G32" s="4" t="s">
        <v>1785</v>
      </c>
      <c r="H32" s="4" t="s">
        <v>4686</v>
      </c>
      <c r="I32" s="4" t="s">
        <v>4649</v>
      </c>
      <c r="J32" s="4" t="s">
        <v>4621</v>
      </c>
      <c r="K32" s="4" t="s">
        <v>4681</v>
      </c>
      <c r="L32" s="4" t="s">
        <v>4621</v>
      </c>
      <c r="M32" s="4">
        <v>50000000</v>
      </c>
      <c r="N32" s="4">
        <v>6</v>
      </c>
      <c r="O32" s="4">
        <v>6</v>
      </c>
      <c r="P32" s="4" t="s">
        <v>4651</v>
      </c>
      <c r="Q32" s="4">
        <v>94463</v>
      </c>
      <c r="R32" s="4">
        <v>94463</v>
      </c>
      <c r="S32" s="4" t="s">
        <v>4687</v>
      </c>
      <c r="T32" s="4">
        <v>3</v>
      </c>
      <c r="U32" s="3">
        <v>42536</v>
      </c>
      <c r="V32" s="4" t="s">
        <v>4665</v>
      </c>
      <c r="W32" s="38">
        <v>47448584</v>
      </c>
      <c r="X32" s="4">
        <v>0</v>
      </c>
      <c r="Y32" s="4">
        <v>0</v>
      </c>
      <c r="Z32" s="4">
        <v>0</v>
      </c>
      <c r="AA32" s="4">
        <v>0</v>
      </c>
      <c r="AB32" s="4">
        <v>0</v>
      </c>
      <c r="AC32" s="38">
        <v>0</v>
      </c>
      <c r="AD32" s="4">
        <v>0</v>
      </c>
      <c r="AE32" s="4">
        <v>0</v>
      </c>
      <c r="AF32" s="4">
        <v>0</v>
      </c>
      <c r="AG32" s="4">
        <v>0</v>
      </c>
      <c r="AH32" s="4">
        <v>0</v>
      </c>
    </row>
    <row r="33" spans="1:34" ht="15.75" thickBot="1" x14ac:dyDescent="0.3">
      <c r="A33" s="9">
        <v>1</v>
      </c>
      <c r="B33" s="10" t="s">
        <v>1827</v>
      </c>
      <c r="C33" s="4" t="s">
        <v>4646</v>
      </c>
      <c r="D33" s="4" t="s">
        <v>1788</v>
      </c>
      <c r="E33" s="4" t="s">
        <v>4647</v>
      </c>
      <c r="F33" s="4" t="s">
        <v>1784</v>
      </c>
      <c r="G33" s="4" t="s">
        <v>1785</v>
      </c>
      <c r="H33" s="4" t="s">
        <v>4688</v>
      </c>
      <c r="I33" s="4" t="s">
        <v>4649</v>
      </c>
      <c r="J33" s="4" t="s">
        <v>4622</v>
      </c>
      <c r="K33" s="4" t="s">
        <v>4681</v>
      </c>
      <c r="L33" s="4" t="s">
        <v>4622</v>
      </c>
      <c r="M33" s="4">
        <v>20220000</v>
      </c>
      <c r="N33" s="4">
        <v>1</v>
      </c>
      <c r="O33" s="4">
        <v>1</v>
      </c>
      <c r="P33" s="4" t="s">
        <v>4651</v>
      </c>
      <c r="Q33" s="4">
        <v>12757</v>
      </c>
      <c r="R33" s="4">
        <v>12757</v>
      </c>
      <c r="S33" s="4" t="s">
        <v>4689</v>
      </c>
      <c r="T33" s="4">
        <v>1</v>
      </c>
      <c r="U33" s="3">
        <v>42682</v>
      </c>
      <c r="V33" s="4" t="s">
        <v>4653</v>
      </c>
      <c r="W33" s="38">
        <v>20220000</v>
      </c>
      <c r="X33" s="4">
        <v>0</v>
      </c>
      <c r="Y33" s="4">
        <v>0</v>
      </c>
      <c r="Z33" s="4">
        <v>0</v>
      </c>
      <c r="AA33" s="4">
        <v>0</v>
      </c>
      <c r="AB33" s="4">
        <v>0</v>
      </c>
      <c r="AC33" s="38">
        <v>0</v>
      </c>
      <c r="AD33" s="4">
        <v>0</v>
      </c>
      <c r="AE33" s="4">
        <v>0</v>
      </c>
      <c r="AF33" s="4">
        <v>0</v>
      </c>
      <c r="AG33" s="4">
        <v>0</v>
      </c>
      <c r="AH33" s="4">
        <v>0</v>
      </c>
    </row>
    <row r="34" spans="1:34" ht="15.75" thickBot="1" x14ac:dyDescent="0.3">
      <c r="A34" s="9">
        <v>1</v>
      </c>
      <c r="B34" s="10" t="s">
        <v>1828</v>
      </c>
      <c r="C34" s="4" t="s">
        <v>4646</v>
      </c>
      <c r="D34" s="4" t="s">
        <v>1788</v>
      </c>
      <c r="E34" s="4" t="s">
        <v>4647</v>
      </c>
      <c r="F34" s="4" t="s">
        <v>1784</v>
      </c>
      <c r="G34" s="4" t="s">
        <v>1785</v>
      </c>
      <c r="H34" s="4" t="s">
        <v>4688</v>
      </c>
      <c r="I34" s="4" t="s">
        <v>4649</v>
      </c>
      <c r="J34" s="4" t="s">
        <v>4623</v>
      </c>
      <c r="K34" s="4" t="s">
        <v>4681</v>
      </c>
      <c r="L34" s="4" t="s">
        <v>4623</v>
      </c>
      <c r="M34" s="4">
        <v>19756569</v>
      </c>
      <c r="N34" s="4">
        <v>1</v>
      </c>
      <c r="O34" s="4">
        <v>1</v>
      </c>
      <c r="P34" s="4" t="s">
        <v>4651</v>
      </c>
      <c r="Q34" s="4">
        <v>282</v>
      </c>
      <c r="R34" s="4">
        <v>282</v>
      </c>
      <c r="S34" s="4" t="s">
        <v>4689</v>
      </c>
      <c r="T34" s="4">
        <v>1</v>
      </c>
      <c r="U34" s="3">
        <v>42767</v>
      </c>
      <c r="V34" s="4" t="s">
        <v>4653</v>
      </c>
      <c r="W34" s="38">
        <v>19756569</v>
      </c>
      <c r="X34" s="4">
        <v>0</v>
      </c>
      <c r="Y34" s="4">
        <v>0</v>
      </c>
      <c r="Z34" s="4">
        <v>0</v>
      </c>
      <c r="AA34" s="4">
        <v>0</v>
      </c>
      <c r="AB34" s="4">
        <v>0</v>
      </c>
      <c r="AC34" s="38">
        <v>0</v>
      </c>
      <c r="AD34" s="4">
        <v>0</v>
      </c>
      <c r="AE34" s="4">
        <v>0</v>
      </c>
      <c r="AF34" s="4">
        <v>0</v>
      </c>
      <c r="AG34" s="4">
        <v>0</v>
      </c>
      <c r="AH34" s="4">
        <v>0</v>
      </c>
    </row>
    <row r="35" spans="1:34" ht="15.75" thickBot="1" x14ac:dyDescent="0.3">
      <c r="A35" s="9">
        <v>1</v>
      </c>
      <c r="B35" s="10" t="s">
        <v>1829</v>
      </c>
      <c r="C35" s="4" t="s">
        <v>4646</v>
      </c>
      <c r="D35" s="4" t="s">
        <v>1788</v>
      </c>
      <c r="E35" s="4" t="s">
        <v>4647</v>
      </c>
      <c r="F35" s="4" t="s">
        <v>1784</v>
      </c>
      <c r="G35" s="4" t="s">
        <v>1785</v>
      </c>
      <c r="H35" s="4" t="s">
        <v>4688</v>
      </c>
      <c r="I35" s="4" t="s">
        <v>4649</v>
      </c>
      <c r="J35" s="4" t="s">
        <v>4624</v>
      </c>
      <c r="K35" s="4" t="s">
        <v>4681</v>
      </c>
      <c r="L35" s="4" t="s">
        <v>4624</v>
      </c>
      <c r="M35" s="4">
        <v>18123674</v>
      </c>
      <c r="N35" s="4">
        <v>1</v>
      </c>
      <c r="O35" s="4">
        <v>1</v>
      </c>
      <c r="P35" s="4" t="s">
        <v>4651</v>
      </c>
      <c r="Q35" s="4">
        <v>282</v>
      </c>
      <c r="R35" s="4">
        <v>282</v>
      </c>
      <c r="S35" s="4" t="s">
        <v>4689</v>
      </c>
      <c r="T35" s="4">
        <v>1</v>
      </c>
      <c r="U35" s="3">
        <v>42767</v>
      </c>
      <c r="V35" s="4" t="s">
        <v>4653</v>
      </c>
      <c r="W35" s="38">
        <v>18123674</v>
      </c>
      <c r="X35" s="4">
        <v>0</v>
      </c>
      <c r="Y35" s="4">
        <v>0</v>
      </c>
      <c r="Z35" s="4">
        <v>0</v>
      </c>
      <c r="AA35" s="4">
        <v>0</v>
      </c>
      <c r="AB35" s="4">
        <v>0</v>
      </c>
      <c r="AC35" s="38">
        <v>0</v>
      </c>
      <c r="AD35" s="4">
        <v>0</v>
      </c>
      <c r="AE35" s="4">
        <v>0</v>
      </c>
      <c r="AF35" s="4">
        <v>0</v>
      </c>
      <c r="AG35" s="4">
        <v>0</v>
      </c>
      <c r="AH35" s="4">
        <v>0</v>
      </c>
    </row>
    <row r="36" spans="1:34" ht="15.75" thickBot="1" x14ac:dyDescent="0.3">
      <c r="A36" s="9">
        <v>1</v>
      </c>
      <c r="B36" s="10" t="s">
        <v>4452</v>
      </c>
      <c r="C36" s="4" t="s">
        <v>4646</v>
      </c>
      <c r="D36" s="4" t="s">
        <v>1788</v>
      </c>
      <c r="E36" s="4" t="s">
        <v>4647</v>
      </c>
      <c r="F36" s="4" t="s">
        <v>1784</v>
      </c>
      <c r="G36" s="4" t="s">
        <v>1785</v>
      </c>
      <c r="H36" s="4" t="s">
        <v>4688</v>
      </c>
      <c r="I36" s="4" t="s">
        <v>4649</v>
      </c>
      <c r="J36" s="4" t="s">
        <v>4625</v>
      </c>
      <c r="K36" s="4" t="s">
        <v>4681</v>
      </c>
      <c r="L36" s="4" t="s">
        <v>4625</v>
      </c>
      <c r="M36" s="4">
        <v>1434900</v>
      </c>
      <c r="N36" s="4">
        <v>1</v>
      </c>
      <c r="O36" s="4">
        <v>1</v>
      </c>
      <c r="P36" s="4" t="s">
        <v>4651</v>
      </c>
      <c r="Q36" s="4">
        <v>282</v>
      </c>
      <c r="R36" s="4">
        <v>282</v>
      </c>
      <c r="S36" s="4" t="s">
        <v>4689</v>
      </c>
      <c r="T36" s="4">
        <v>1</v>
      </c>
      <c r="U36" s="3">
        <v>42767</v>
      </c>
      <c r="V36" s="4" t="s">
        <v>4653</v>
      </c>
      <c r="W36" s="38">
        <v>1434900</v>
      </c>
      <c r="X36" s="4">
        <v>0</v>
      </c>
      <c r="Y36" s="4">
        <v>0</v>
      </c>
      <c r="Z36" s="4">
        <v>0</v>
      </c>
      <c r="AA36" s="4">
        <v>0</v>
      </c>
      <c r="AB36" s="4">
        <v>0</v>
      </c>
      <c r="AC36" s="38">
        <v>0</v>
      </c>
      <c r="AD36" s="4">
        <v>0</v>
      </c>
      <c r="AE36" s="4">
        <v>0</v>
      </c>
      <c r="AF36" s="4">
        <v>0</v>
      </c>
      <c r="AG36" s="4">
        <v>0</v>
      </c>
      <c r="AH36" s="4">
        <v>0</v>
      </c>
    </row>
    <row r="37" spans="1:34" ht="15.75" thickBot="1" x14ac:dyDescent="0.3">
      <c r="A37" s="9">
        <v>1</v>
      </c>
      <c r="B37" s="10" t="s">
        <v>1830</v>
      </c>
      <c r="C37" s="4" t="s">
        <v>4646</v>
      </c>
      <c r="D37" s="4" t="s">
        <v>1788</v>
      </c>
      <c r="E37" s="4" t="s">
        <v>4647</v>
      </c>
      <c r="F37" s="4" t="s">
        <v>1784</v>
      </c>
      <c r="G37" s="4" t="s">
        <v>1785</v>
      </c>
      <c r="H37" s="4" t="s">
        <v>4688</v>
      </c>
      <c r="I37" s="4" t="s">
        <v>4649</v>
      </c>
      <c r="J37" s="4" t="s">
        <v>4626</v>
      </c>
      <c r="K37" s="4" t="s">
        <v>4681</v>
      </c>
      <c r="L37" s="4" t="s">
        <v>4626</v>
      </c>
      <c r="M37" s="4">
        <v>1056600</v>
      </c>
      <c r="N37" s="4">
        <v>1</v>
      </c>
      <c r="O37" s="4">
        <v>1</v>
      </c>
      <c r="P37" s="4" t="s">
        <v>4651</v>
      </c>
      <c r="Q37" s="4">
        <v>282</v>
      </c>
      <c r="R37" s="4">
        <v>282</v>
      </c>
      <c r="S37" s="4" t="s">
        <v>4689</v>
      </c>
      <c r="T37" s="4">
        <v>1</v>
      </c>
      <c r="U37" s="3">
        <v>42767</v>
      </c>
      <c r="V37" s="4" t="s">
        <v>4653</v>
      </c>
      <c r="W37" s="38">
        <v>1056600</v>
      </c>
      <c r="X37" s="4">
        <v>0</v>
      </c>
      <c r="Y37" s="4">
        <v>0</v>
      </c>
      <c r="Z37" s="4">
        <v>0</v>
      </c>
      <c r="AA37" s="4">
        <v>0</v>
      </c>
      <c r="AB37" s="4">
        <v>0</v>
      </c>
      <c r="AC37" s="38">
        <v>0</v>
      </c>
      <c r="AD37" s="4">
        <v>0</v>
      </c>
      <c r="AE37" s="4">
        <v>0</v>
      </c>
      <c r="AF37" s="4">
        <v>0</v>
      </c>
      <c r="AG37" s="4">
        <v>0</v>
      </c>
      <c r="AH37" s="4">
        <v>0</v>
      </c>
    </row>
    <row r="38" spans="1:34" ht="15.75" thickBot="1" x14ac:dyDescent="0.3">
      <c r="A38" s="9">
        <v>1</v>
      </c>
      <c r="B38" s="10" t="s">
        <v>1832</v>
      </c>
      <c r="C38" s="4" t="s">
        <v>4646</v>
      </c>
      <c r="D38" s="4" t="s">
        <v>1788</v>
      </c>
      <c r="E38" s="4" t="s">
        <v>4647</v>
      </c>
      <c r="F38" s="4" t="s">
        <v>1784</v>
      </c>
      <c r="G38" s="4" t="s">
        <v>1785</v>
      </c>
      <c r="H38" s="4" t="s">
        <v>4688</v>
      </c>
      <c r="I38" s="4" t="s">
        <v>4649</v>
      </c>
      <c r="J38" s="4" t="s">
        <v>4627</v>
      </c>
      <c r="K38" s="4" t="s">
        <v>4681</v>
      </c>
      <c r="L38" s="4" t="s">
        <v>4627</v>
      </c>
      <c r="M38" s="4">
        <v>40203095</v>
      </c>
      <c r="N38" s="4">
        <v>1</v>
      </c>
      <c r="O38" s="4">
        <v>1</v>
      </c>
      <c r="P38" s="4" t="s">
        <v>4651</v>
      </c>
      <c r="Q38" s="4">
        <v>1238</v>
      </c>
      <c r="R38" s="4">
        <v>1238</v>
      </c>
      <c r="S38" s="4" t="s">
        <v>4689</v>
      </c>
      <c r="T38" s="4">
        <v>1</v>
      </c>
      <c r="U38" s="3">
        <v>43434</v>
      </c>
      <c r="V38" s="4" t="s">
        <v>4653</v>
      </c>
      <c r="W38" s="38">
        <v>40203095</v>
      </c>
      <c r="X38" s="4">
        <v>0</v>
      </c>
      <c r="Y38" s="4">
        <v>0</v>
      </c>
      <c r="Z38" s="4">
        <v>0</v>
      </c>
      <c r="AA38" s="4">
        <v>0</v>
      </c>
      <c r="AB38" s="4">
        <v>0</v>
      </c>
      <c r="AC38" s="38">
        <v>0</v>
      </c>
      <c r="AD38" s="4">
        <v>0</v>
      </c>
      <c r="AE38" s="4">
        <v>0</v>
      </c>
      <c r="AF38" s="4">
        <v>0</v>
      </c>
      <c r="AG38" s="4">
        <v>0</v>
      </c>
      <c r="AH38" s="4">
        <v>0</v>
      </c>
    </row>
    <row r="39" spans="1:34" ht="15.75" thickBot="1" x14ac:dyDescent="0.3">
      <c r="A39" s="9">
        <v>1</v>
      </c>
      <c r="B39" s="10" t="s">
        <v>1833</v>
      </c>
      <c r="C39" s="4" t="s">
        <v>4646</v>
      </c>
      <c r="D39" s="4" t="s">
        <v>1788</v>
      </c>
      <c r="E39" s="4" t="s">
        <v>4647</v>
      </c>
      <c r="F39" s="4" t="s">
        <v>1784</v>
      </c>
      <c r="G39" s="4" t="s">
        <v>1785</v>
      </c>
      <c r="H39" s="4" t="s">
        <v>4661</v>
      </c>
      <c r="I39" s="4" t="s">
        <v>4649</v>
      </c>
      <c r="J39" s="4" t="s">
        <v>4628</v>
      </c>
      <c r="K39" s="4" t="s">
        <v>4690</v>
      </c>
      <c r="L39" s="4" t="s">
        <v>4628</v>
      </c>
      <c r="M39" s="4">
        <v>4037415110</v>
      </c>
      <c r="N39" s="4">
        <v>14</v>
      </c>
      <c r="O39" s="4">
        <v>35</v>
      </c>
      <c r="P39" s="4" t="s">
        <v>4651</v>
      </c>
      <c r="Q39" s="4">
        <v>2488</v>
      </c>
      <c r="R39" s="4">
        <v>2488</v>
      </c>
      <c r="S39" s="4" t="s">
        <v>4663</v>
      </c>
      <c r="T39" s="4">
        <v>1</v>
      </c>
      <c r="U39" s="3">
        <v>42773</v>
      </c>
      <c r="V39" s="4" t="s">
        <v>4691</v>
      </c>
      <c r="W39" s="38">
        <v>3499300297</v>
      </c>
      <c r="X39" s="4">
        <v>0</v>
      </c>
      <c r="Y39" s="4">
        <v>0</v>
      </c>
      <c r="Z39" s="4">
        <v>0</v>
      </c>
      <c r="AA39" s="4">
        <v>0</v>
      </c>
      <c r="AB39" s="4">
        <v>0</v>
      </c>
      <c r="AC39" s="38">
        <v>396113927</v>
      </c>
      <c r="AD39" s="4">
        <v>0</v>
      </c>
      <c r="AE39" s="4">
        <v>0</v>
      </c>
      <c r="AF39" s="4">
        <v>0</v>
      </c>
      <c r="AG39" s="4">
        <v>0</v>
      </c>
      <c r="AH39" s="4">
        <v>0</v>
      </c>
    </row>
    <row r="40" spans="1:34" ht="15.75" thickBot="1" x14ac:dyDescent="0.3">
      <c r="A40" s="9">
        <v>1</v>
      </c>
      <c r="B40" s="10" t="s">
        <v>1834</v>
      </c>
      <c r="C40" s="4" t="s">
        <v>4646</v>
      </c>
      <c r="D40" s="4" t="s">
        <v>1788</v>
      </c>
      <c r="E40" s="4" t="s">
        <v>4647</v>
      </c>
      <c r="F40" s="4" t="s">
        <v>1784</v>
      </c>
      <c r="G40" s="4" t="s">
        <v>1785</v>
      </c>
      <c r="H40" s="4" t="s">
        <v>4661</v>
      </c>
      <c r="I40" s="4" t="s">
        <v>4649</v>
      </c>
      <c r="J40" s="4" t="s">
        <v>4629</v>
      </c>
      <c r="K40" s="4" t="s">
        <v>4692</v>
      </c>
      <c r="L40" s="4" t="s">
        <v>4629</v>
      </c>
      <c r="M40" s="4">
        <v>6290900731</v>
      </c>
      <c r="N40" s="4">
        <v>12</v>
      </c>
      <c r="O40" s="4">
        <v>15</v>
      </c>
      <c r="P40" s="4" t="s">
        <v>4651</v>
      </c>
      <c r="Q40" s="4">
        <v>12757</v>
      </c>
      <c r="R40" s="4">
        <v>12757</v>
      </c>
      <c r="S40" s="4" t="s">
        <v>4663</v>
      </c>
      <c r="T40" s="4">
        <v>1</v>
      </c>
      <c r="U40" s="3">
        <v>43067</v>
      </c>
      <c r="V40" s="4" t="s">
        <v>4653</v>
      </c>
      <c r="W40" s="38">
        <v>3307042447</v>
      </c>
      <c r="X40" s="4">
        <v>0</v>
      </c>
      <c r="Y40" s="4">
        <v>0</v>
      </c>
      <c r="Z40" s="4">
        <v>0</v>
      </c>
      <c r="AA40" s="4">
        <v>0</v>
      </c>
      <c r="AB40" s="4">
        <v>0</v>
      </c>
      <c r="AC40" s="38">
        <v>2982936826</v>
      </c>
      <c r="AD40" s="4">
        <v>0</v>
      </c>
      <c r="AE40" s="4">
        <v>0</v>
      </c>
      <c r="AF40" s="4">
        <v>0</v>
      </c>
      <c r="AG40" s="4">
        <v>0</v>
      </c>
      <c r="AH40" s="4">
        <v>0</v>
      </c>
    </row>
    <row r="41" spans="1:34" ht="15.75" thickBot="1" x14ac:dyDescent="0.3">
      <c r="A41" s="9">
        <v>1</v>
      </c>
      <c r="B41" s="10" t="s">
        <v>1835</v>
      </c>
      <c r="C41" s="4" t="s">
        <v>4646</v>
      </c>
      <c r="D41" s="4" t="s">
        <v>1788</v>
      </c>
      <c r="E41" s="4" t="s">
        <v>4647</v>
      </c>
      <c r="F41" s="4" t="s">
        <v>1784</v>
      </c>
      <c r="G41" s="4" t="s">
        <v>1785</v>
      </c>
      <c r="H41" s="4" t="s">
        <v>4661</v>
      </c>
      <c r="I41" s="4" t="s">
        <v>4649</v>
      </c>
      <c r="J41" s="4" t="s">
        <v>4630</v>
      </c>
      <c r="K41" s="4" t="s">
        <v>4693</v>
      </c>
      <c r="L41" s="4" t="s">
        <v>4630</v>
      </c>
      <c r="M41" s="4">
        <v>1768085380</v>
      </c>
      <c r="N41" s="4">
        <v>13</v>
      </c>
      <c r="O41" s="4">
        <v>22</v>
      </c>
      <c r="P41" s="4" t="s">
        <v>4651</v>
      </c>
      <c r="Q41" s="4">
        <v>795</v>
      </c>
      <c r="R41" s="4">
        <v>795</v>
      </c>
      <c r="S41" s="4" t="s">
        <v>4663</v>
      </c>
      <c r="T41" s="4">
        <v>1</v>
      </c>
      <c r="U41" s="3">
        <v>43169</v>
      </c>
      <c r="V41" s="4" t="s">
        <v>4660</v>
      </c>
      <c r="W41" s="38">
        <v>716444690</v>
      </c>
      <c r="X41" s="4">
        <v>0</v>
      </c>
      <c r="Y41" s="4">
        <v>0</v>
      </c>
      <c r="Z41" s="4">
        <v>0</v>
      </c>
      <c r="AA41" s="4">
        <v>0</v>
      </c>
      <c r="AB41" s="4">
        <v>0</v>
      </c>
      <c r="AC41" s="38">
        <v>989787259</v>
      </c>
      <c r="AD41" s="4">
        <v>0</v>
      </c>
      <c r="AE41" s="4">
        <v>0</v>
      </c>
      <c r="AF41" s="4">
        <v>0</v>
      </c>
      <c r="AG41" s="4">
        <v>0</v>
      </c>
      <c r="AH41" s="4">
        <v>0</v>
      </c>
    </row>
    <row r="42" spans="1:34" ht="15.75" thickBot="1" x14ac:dyDescent="0.3">
      <c r="A42" s="9">
        <v>1</v>
      </c>
      <c r="B42" s="10" t="s">
        <v>1836</v>
      </c>
      <c r="C42" s="4" t="s">
        <v>4646</v>
      </c>
      <c r="D42" s="4" t="s">
        <v>1788</v>
      </c>
      <c r="E42" s="4" t="s">
        <v>4647</v>
      </c>
      <c r="F42" s="4" t="s">
        <v>1784</v>
      </c>
      <c r="G42" s="4" t="s">
        <v>1785</v>
      </c>
      <c r="H42" s="4" t="s">
        <v>4661</v>
      </c>
      <c r="I42" s="4" t="s">
        <v>4649</v>
      </c>
      <c r="J42" s="4" t="s">
        <v>4631</v>
      </c>
      <c r="K42" s="4" t="s">
        <v>4694</v>
      </c>
      <c r="L42" s="4" t="s">
        <v>4631</v>
      </c>
      <c r="M42" s="4">
        <v>958976122</v>
      </c>
      <c r="N42" s="4">
        <v>7</v>
      </c>
      <c r="O42" s="4">
        <v>19</v>
      </c>
      <c r="P42" s="4" t="s">
        <v>4651</v>
      </c>
      <c r="Q42" s="4">
        <v>282</v>
      </c>
      <c r="R42" s="4">
        <v>282</v>
      </c>
      <c r="S42" s="4" t="s">
        <v>4663</v>
      </c>
      <c r="T42" s="4">
        <v>1</v>
      </c>
      <c r="U42" s="3">
        <v>43248</v>
      </c>
      <c r="V42" s="4" t="s">
        <v>4660</v>
      </c>
      <c r="W42" s="38">
        <v>715325261</v>
      </c>
      <c r="X42" s="4">
        <v>0</v>
      </c>
      <c r="Y42" s="4">
        <v>0</v>
      </c>
      <c r="Z42" s="4">
        <v>0</v>
      </c>
      <c r="AA42" s="4">
        <v>0</v>
      </c>
      <c r="AB42" s="4">
        <v>0</v>
      </c>
      <c r="AC42" s="38">
        <v>195356490</v>
      </c>
      <c r="AD42" s="4">
        <v>0</v>
      </c>
      <c r="AE42" s="4">
        <v>0</v>
      </c>
      <c r="AF42" s="4">
        <v>0</v>
      </c>
      <c r="AG42" s="4">
        <v>0</v>
      </c>
      <c r="AH42" s="4">
        <v>0</v>
      </c>
    </row>
    <row r="43" spans="1:34" ht="15.75" thickBot="1" x14ac:dyDescent="0.3">
      <c r="A43" s="9">
        <v>1</v>
      </c>
      <c r="B43" s="10" t="s">
        <v>1837</v>
      </c>
      <c r="C43" s="4" t="s">
        <v>4646</v>
      </c>
      <c r="D43" s="4" t="s">
        <v>1788</v>
      </c>
      <c r="E43" s="4" t="s">
        <v>4647</v>
      </c>
      <c r="F43" s="4" t="s">
        <v>1784</v>
      </c>
      <c r="G43" s="4" t="s">
        <v>1785</v>
      </c>
      <c r="H43" s="4" t="s">
        <v>4661</v>
      </c>
      <c r="I43" s="4" t="s">
        <v>4649</v>
      </c>
      <c r="J43" s="4" t="s">
        <v>4632</v>
      </c>
      <c r="K43" s="4" t="s">
        <v>4695</v>
      </c>
      <c r="L43" s="4" t="s">
        <v>4632</v>
      </c>
      <c r="M43" s="4">
        <v>3050893867</v>
      </c>
      <c r="N43" s="4">
        <v>10</v>
      </c>
      <c r="O43" s="4">
        <v>13</v>
      </c>
      <c r="P43" s="4" t="s">
        <v>4651</v>
      </c>
      <c r="Q43" s="4">
        <v>1089</v>
      </c>
      <c r="R43" s="4">
        <v>1089</v>
      </c>
      <c r="S43" s="4" t="s">
        <v>4663</v>
      </c>
      <c r="T43" s="4">
        <v>1</v>
      </c>
      <c r="U43" s="3">
        <v>43437</v>
      </c>
      <c r="V43" s="4" t="s">
        <v>4660</v>
      </c>
      <c r="W43" s="38">
        <v>819734322</v>
      </c>
      <c r="X43" s="4">
        <v>0</v>
      </c>
      <c r="Y43" s="4">
        <v>0</v>
      </c>
      <c r="Z43" s="4">
        <v>0</v>
      </c>
      <c r="AA43" s="4">
        <v>0</v>
      </c>
      <c r="AB43" s="4">
        <v>0</v>
      </c>
      <c r="AC43" s="38">
        <v>1689973419</v>
      </c>
      <c r="AD43" s="4">
        <v>0</v>
      </c>
      <c r="AE43" s="4">
        <v>0</v>
      </c>
      <c r="AF43" s="4">
        <v>0</v>
      </c>
      <c r="AG43" s="4">
        <v>0</v>
      </c>
      <c r="AH43" s="4">
        <v>0</v>
      </c>
    </row>
    <row r="44" spans="1:34" ht="15.75" thickBot="1" x14ac:dyDescent="0.3">
      <c r="A44" s="9">
        <v>1</v>
      </c>
      <c r="B44" s="10" t="s">
        <v>1838</v>
      </c>
      <c r="C44" s="4" t="s">
        <v>4646</v>
      </c>
      <c r="D44" s="4" t="s">
        <v>1788</v>
      </c>
      <c r="E44" s="4" t="s">
        <v>4647</v>
      </c>
      <c r="F44" s="4" t="s">
        <v>1784</v>
      </c>
      <c r="G44" s="4" t="s">
        <v>1785</v>
      </c>
      <c r="H44" s="4" t="s">
        <v>4680</v>
      </c>
      <c r="I44" s="4" t="s">
        <v>4649</v>
      </c>
      <c r="J44" s="4" t="s">
        <v>4633</v>
      </c>
      <c r="K44" s="4" t="s">
        <v>4696</v>
      </c>
      <c r="L44" s="4" t="s">
        <v>4633</v>
      </c>
      <c r="M44" s="4">
        <v>55000000</v>
      </c>
      <c r="N44" s="4">
        <v>11</v>
      </c>
      <c r="O44" s="4">
        <v>11</v>
      </c>
      <c r="P44" s="4" t="s">
        <v>4651</v>
      </c>
      <c r="Q44" s="4">
        <v>94463</v>
      </c>
      <c r="R44" s="4">
        <v>94463</v>
      </c>
      <c r="S44" s="4" t="s">
        <v>4656</v>
      </c>
      <c r="T44" s="4">
        <v>1</v>
      </c>
      <c r="U44" s="3">
        <v>43147</v>
      </c>
      <c r="V44" s="4" t="s">
        <v>4653</v>
      </c>
      <c r="W44" s="38">
        <v>50000000</v>
      </c>
      <c r="X44" s="4">
        <v>0</v>
      </c>
      <c r="Y44" s="4">
        <v>0</v>
      </c>
      <c r="Z44" s="4">
        <v>0</v>
      </c>
      <c r="AA44" s="4">
        <v>0</v>
      </c>
      <c r="AB44" s="4">
        <v>0</v>
      </c>
      <c r="AC44" s="38">
        <v>5000000</v>
      </c>
      <c r="AD44" s="4">
        <v>0</v>
      </c>
      <c r="AE44" s="4">
        <v>0</v>
      </c>
      <c r="AF44" s="4">
        <v>0</v>
      </c>
      <c r="AG44" s="4">
        <v>0</v>
      </c>
      <c r="AH44" s="4">
        <v>0</v>
      </c>
    </row>
    <row r="45" spans="1:34" ht="15.75" thickBot="1" x14ac:dyDescent="0.3">
      <c r="A45" s="9">
        <v>1</v>
      </c>
      <c r="B45" s="10" t="s">
        <v>1839</v>
      </c>
      <c r="C45" s="4" t="s">
        <v>4646</v>
      </c>
      <c r="D45" s="4" t="s">
        <v>1788</v>
      </c>
      <c r="E45" s="4" t="s">
        <v>4647</v>
      </c>
      <c r="F45" s="4" t="s">
        <v>1784</v>
      </c>
      <c r="G45" s="4" t="s">
        <v>1785</v>
      </c>
      <c r="H45" s="4" t="s">
        <v>4680</v>
      </c>
      <c r="I45" s="4" t="s">
        <v>4649</v>
      </c>
      <c r="J45" s="4" t="s">
        <v>4633</v>
      </c>
      <c r="K45" s="4" t="s">
        <v>4697</v>
      </c>
      <c r="L45" s="4" t="s">
        <v>4635</v>
      </c>
      <c r="M45" s="4">
        <v>56925000</v>
      </c>
      <c r="N45" s="4">
        <v>11</v>
      </c>
      <c r="O45" s="4">
        <v>10</v>
      </c>
      <c r="P45" s="4" t="s">
        <v>4651</v>
      </c>
      <c r="Q45" s="4">
        <v>94463</v>
      </c>
      <c r="R45" s="4">
        <v>94463</v>
      </c>
      <c r="S45" s="4" t="s">
        <v>4656</v>
      </c>
      <c r="T45" s="4">
        <v>10</v>
      </c>
      <c r="U45" s="3">
        <v>43497</v>
      </c>
      <c r="V45" s="4" t="s">
        <v>4653</v>
      </c>
      <c r="W45" s="38">
        <v>0</v>
      </c>
      <c r="X45" s="4">
        <v>0</v>
      </c>
      <c r="Y45" s="4">
        <v>0</v>
      </c>
      <c r="Z45" s="4">
        <v>0</v>
      </c>
      <c r="AA45" s="4">
        <v>0</v>
      </c>
      <c r="AB45" s="4">
        <v>0</v>
      </c>
      <c r="AC45" s="38">
        <v>51750000</v>
      </c>
      <c r="AD45" s="4">
        <v>0</v>
      </c>
      <c r="AE45" s="4">
        <v>0</v>
      </c>
      <c r="AF45" s="4">
        <v>0</v>
      </c>
      <c r="AG45" s="4">
        <v>0</v>
      </c>
      <c r="AH45" s="4">
        <v>0</v>
      </c>
    </row>
    <row r="46" spans="1:34" ht="15.75" thickBot="1" x14ac:dyDescent="0.3">
      <c r="A46" s="9">
        <v>1</v>
      </c>
      <c r="B46" s="10" t="s">
        <v>1840</v>
      </c>
      <c r="C46" s="4" t="s">
        <v>4646</v>
      </c>
      <c r="D46" s="4" t="s">
        <v>1788</v>
      </c>
      <c r="E46" s="4" t="s">
        <v>4647</v>
      </c>
      <c r="F46" s="4" t="s">
        <v>1784</v>
      </c>
      <c r="G46" s="4" t="s">
        <v>1785</v>
      </c>
      <c r="H46" s="4" t="s">
        <v>4680</v>
      </c>
      <c r="I46" s="4" t="s">
        <v>4649</v>
      </c>
      <c r="J46" s="4" t="s">
        <v>4636</v>
      </c>
      <c r="K46" s="4" t="s">
        <v>4698</v>
      </c>
      <c r="L46" s="4" t="s">
        <v>4636</v>
      </c>
      <c r="M46" s="4">
        <v>12600000</v>
      </c>
      <c r="N46" s="4">
        <v>6</v>
      </c>
      <c r="O46" s="4">
        <v>6</v>
      </c>
      <c r="P46" s="4" t="s">
        <v>4651</v>
      </c>
      <c r="Q46" s="4">
        <v>94463</v>
      </c>
      <c r="R46" s="4">
        <v>94463</v>
      </c>
      <c r="S46" s="4" t="s">
        <v>4656</v>
      </c>
      <c r="T46" s="4">
        <v>6</v>
      </c>
      <c r="U46" s="3">
        <v>43132</v>
      </c>
      <c r="V46" s="4" t="s">
        <v>4653</v>
      </c>
      <c r="W46" s="38">
        <v>12600000</v>
      </c>
      <c r="X46" s="4">
        <v>0</v>
      </c>
      <c r="Y46" s="4">
        <v>0</v>
      </c>
      <c r="Z46" s="4">
        <v>0</v>
      </c>
      <c r="AA46" s="4">
        <v>0</v>
      </c>
      <c r="AB46" s="4">
        <v>0</v>
      </c>
      <c r="AC46" s="38">
        <v>0</v>
      </c>
      <c r="AD46" s="4">
        <v>0</v>
      </c>
      <c r="AE46" s="4">
        <v>0</v>
      </c>
      <c r="AF46" s="4">
        <v>0</v>
      </c>
      <c r="AG46" s="4">
        <v>0</v>
      </c>
      <c r="AH46" s="4">
        <v>0</v>
      </c>
    </row>
    <row r="47" spans="1:34" ht="15.75" thickBot="1" x14ac:dyDescent="0.3">
      <c r="A47" s="9">
        <v>1</v>
      </c>
      <c r="B47" s="10" t="s">
        <v>1841</v>
      </c>
      <c r="C47" s="4" t="s">
        <v>4646</v>
      </c>
      <c r="D47" s="4" t="s">
        <v>1788</v>
      </c>
      <c r="E47" s="4" t="s">
        <v>4647</v>
      </c>
      <c r="F47" s="4" t="s">
        <v>1784</v>
      </c>
      <c r="G47" s="4" t="s">
        <v>1785</v>
      </c>
      <c r="H47" s="4" t="s">
        <v>4680</v>
      </c>
      <c r="I47" s="4" t="s">
        <v>4649</v>
      </c>
      <c r="J47" s="4" t="s">
        <v>4637</v>
      </c>
      <c r="K47" s="4" t="s">
        <v>4699</v>
      </c>
      <c r="L47" s="4" t="s">
        <v>4637</v>
      </c>
      <c r="M47" s="4">
        <v>9200000</v>
      </c>
      <c r="N47" s="4">
        <v>4</v>
      </c>
      <c r="O47" s="4">
        <v>4</v>
      </c>
      <c r="P47" s="4" t="s">
        <v>4651</v>
      </c>
      <c r="Q47" s="4">
        <v>94463</v>
      </c>
      <c r="R47" s="4">
        <v>94463</v>
      </c>
      <c r="S47" s="4" t="s">
        <v>4656</v>
      </c>
      <c r="T47" s="4">
        <v>4</v>
      </c>
      <c r="U47" s="3">
        <v>43347</v>
      </c>
      <c r="V47" s="4" t="s">
        <v>4653</v>
      </c>
      <c r="W47" s="38">
        <v>6900000</v>
      </c>
      <c r="X47" s="4">
        <v>0</v>
      </c>
      <c r="Y47" s="4">
        <v>0</v>
      </c>
      <c r="Z47" s="4">
        <v>0</v>
      </c>
      <c r="AA47" s="4">
        <v>0</v>
      </c>
      <c r="AB47" s="4">
        <v>0</v>
      </c>
      <c r="AC47" s="38">
        <v>2300000</v>
      </c>
      <c r="AD47" s="4">
        <v>0</v>
      </c>
      <c r="AE47" s="4">
        <v>0</v>
      </c>
      <c r="AF47" s="4">
        <v>0</v>
      </c>
      <c r="AG47" s="4">
        <v>0</v>
      </c>
      <c r="AH47" s="4">
        <v>0</v>
      </c>
    </row>
    <row r="48" spans="1:34" ht="15.75" thickBot="1" x14ac:dyDescent="0.3">
      <c r="A48" s="9">
        <v>1</v>
      </c>
      <c r="B48" s="10" t="s">
        <v>1842</v>
      </c>
      <c r="C48" s="4" t="s">
        <v>4646</v>
      </c>
      <c r="D48" s="4" t="s">
        <v>1788</v>
      </c>
      <c r="E48" s="4" t="s">
        <v>4647</v>
      </c>
      <c r="F48" s="4" t="s">
        <v>1784</v>
      </c>
      <c r="G48" s="4" t="s">
        <v>1785</v>
      </c>
      <c r="H48" s="4" t="s">
        <v>4686</v>
      </c>
      <c r="I48" s="4" t="s">
        <v>4649</v>
      </c>
      <c r="J48" s="4" t="s">
        <v>4638</v>
      </c>
      <c r="K48" s="4" t="s">
        <v>4700</v>
      </c>
      <c r="L48" s="4" t="s">
        <v>4638</v>
      </c>
      <c r="M48" s="4">
        <v>14000000</v>
      </c>
      <c r="N48" s="4">
        <v>6</v>
      </c>
      <c r="O48" s="4">
        <v>18</v>
      </c>
      <c r="P48" s="4" t="s">
        <v>4651</v>
      </c>
      <c r="Q48" s="4">
        <v>94463</v>
      </c>
      <c r="R48" s="4">
        <v>94463</v>
      </c>
      <c r="S48" s="4" t="s">
        <v>4687</v>
      </c>
      <c r="T48" s="4">
        <v>1</v>
      </c>
      <c r="U48" s="3">
        <v>43297</v>
      </c>
      <c r="V48" s="4" t="s">
        <v>4665</v>
      </c>
      <c r="W48" s="38">
        <v>3360000</v>
      </c>
      <c r="X48" s="4">
        <v>0</v>
      </c>
      <c r="Y48" s="4">
        <v>0</v>
      </c>
      <c r="Z48" s="4">
        <v>0</v>
      </c>
      <c r="AA48" s="4">
        <v>0</v>
      </c>
      <c r="AB48" s="4">
        <v>0</v>
      </c>
      <c r="AC48" s="38">
        <v>0</v>
      </c>
      <c r="AD48" s="4">
        <v>0</v>
      </c>
      <c r="AE48" s="4">
        <v>0</v>
      </c>
      <c r="AF48" s="4">
        <v>0</v>
      </c>
      <c r="AG48" s="4">
        <v>0</v>
      </c>
      <c r="AH48" s="4">
        <v>0</v>
      </c>
    </row>
    <row r="49" spans="1:34" ht="15.75" thickBot="1" x14ac:dyDescent="0.3">
      <c r="A49" s="9">
        <v>1</v>
      </c>
      <c r="B49" s="10" t="s">
        <v>4599</v>
      </c>
      <c r="C49" s="4" t="s">
        <v>4646</v>
      </c>
      <c r="D49" s="4" t="s">
        <v>1788</v>
      </c>
      <c r="E49" s="4" t="s">
        <v>4647</v>
      </c>
      <c r="F49" s="4" t="s">
        <v>1784</v>
      </c>
      <c r="G49" s="4" t="s">
        <v>1785</v>
      </c>
      <c r="H49" s="4" t="s">
        <v>4686</v>
      </c>
      <c r="I49" s="4" t="s">
        <v>4649</v>
      </c>
      <c r="J49" s="4" t="s">
        <v>4639</v>
      </c>
      <c r="K49" s="4" t="s">
        <v>4701</v>
      </c>
      <c r="L49" s="4" t="s">
        <v>4639</v>
      </c>
      <c r="M49" s="4">
        <v>27500000</v>
      </c>
      <c r="N49" s="4">
        <v>11</v>
      </c>
      <c r="O49" s="4">
        <v>11</v>
      </c>
      <c r="P49" s="4" t="s">
        <v>4651</v>
      </c>
      <c r="Q49" s="4">
        <v>94463</v>
      </c>
      <c r="R49" s="4">
        <v>94463</v>
      </c>
      <c r="S49" s="4" t="s">
        <v>4656</v>
      </c>
      <c r="T49" s="4">
        <v>11</v>
      </c>
      <c r="U49" s="3">
        <v>43126</v>
      </c>
      <c r="V49" s="4" t="s">
        <v>4665</v>
      </c>
      <c r="W49" s="38">
        <v>27500000</v>
      </c>
      <c r="X49" s="4">
        <v>0</v>
      </c>
      <c r="Y49" s="4">
        <v>0</v>
      </c>
      <c r="Z49" s="4">
        <v>0</v>
      </c>
      <c r="AA49" s="4">
        <v>0</v>
      </c>
      <c r="AB49" s="4">
        <v>0</v>
      </c>
      <c r="AC49" s="38">
        <v>0</v>
      </c>
      <c r="AD49" s="4">
        <v>0</v>
      </c>
      <c r="AE49" s="4">
        <v>0</v>
      </c>
      <c r="AF49" s="4">
        <v>0</v>
      </c>
      <c r="AG49" s="4">
        <v>0</v>
      </c>
      <c r="AH49" s="4">
        <v>0</v>
      </c>
    </row>
    <row r="50" spans="1:34" ht="15.75" thickBot="1" x14ac:dyDescent="0.3">
      <c r="A50" s="9">
        <v>1</v>
      </c>
      <c r="B50" s="10" t="s">
        <v>1843</v>
      </c>
      <c r="C50" s="4" t="s">
        <v>4646</v>
      </c>
      <c r="D50" s="4" t="s">
        <v>1788</v>
      </c>
      <c r="E50" s="4" t="s">
        <v>4647</v>
      </c>
      <c r="F50" s="4" t="s">
        <v>1784</v>
      </c>
      <c r="G50" s="4" t="s">
        <v>1785</v>
      </c>
      <c r="H50" s="4" t="s">
        <v>4661</v>
      </c>
      <c r="I50" s="4" t="s">
        <v>4649</v>
      </c>
      <c r="J50" s="4" t="s">
        <v>4640</v>
      </c>
      <c r="K50" s="4" t="s">
        <v>4702</v>
      </c>
      <c r="L50" s="4" t="s">
        <v>4640</v>
      </c>
      <c r="M50" s="4">
        <v>75000000</v>
      </c>
      <c r="N50" s="4">
        <v>4</v>
      </c>
      <c r="O50" s="4">
        <v>4</v>
      </c>
      <c r="P50" s="4" t="s">
        <v>4651</v>
      </c>
      <c r="Q50" s="4">
        <v>94463</v>
      </c>
      <c r="R50" s="4">
        <v>94463</v>
      </c>
      <c r="S50" s="4" t="s">
        <v>4656</v>
      </c>
      <c r="T50" s="4">
        <v>2</v>
      </c>
      <c r="U50" s="3">
        <v>43193</v>
      </c>
      <c r="V50" s="4" t="s">
        <v>4665</v>
      </c>
      <c r="W50" s="38">
        <v>22500000</v>
      </c>
      <c r="X50" s="4">
        <v>0</v>
      </c>
      <c r="Y50" s="4">
        <v>0</v>
      </c>
      <c r="Z50" s="4">
        <v>0</v>
      </c>
      <c r="AA50" s="4">
        <v>0</v>
      </c>
      <c r="AB50" s="4">
        <v>0</v>
      </c>
      <c r="AC50" s="38">
        <v>0</v>
      </c>
      <c r="AD50" s="4">
        <v>0</v>
      </c>
      <c r="AE50" s="4">
        <v>0</v>
      </c>
      <c r="AF50" s="4">
        <v>0</v>
      </c>
      <c r="AG50" s="4">
        <v>0</v>
      </c>
      <c r="AH50" s="4">
        <v>0</v>
      </c>
    </row>
    <row r="51" spans="1:34" ht="15.75" thickBot="1" x14ac:dyDescent="0.3">
      <c r="A51" s="9">
        <v>1</v>
      </c>
      <c r="B51" s="10" t="s">
        <v>1845</v>
      </c>
      <c r="C51" s="4" t="s">
        <v>4646</v>
      </c>
      <c r="D51" s="4" t="s">
        <v>1788</v>
      </c>
      <c r="E51" s="4" t="s">
        <v>4647</v>
      </c>
      <c r="F51" s="4" t="s">
        <v>1784</v>
      </c>
      <c r="G51" s="4" t="s">
        <v>1785</v>
      </c>
      <c r="H51" s="4" t="s">
        <v>4680</v>
      </c>
      <c r="I51" s="4" t="s">
        <v>4649</v>
      </c>
      <c r="J51" s="4" t="s">
        <v>4641</v>
      </c>
      <c r="K51" s="4" t="s">
        <v>4703</v>
      </c>
      <c r="L51" s="4" t="s">
        <v>4641</v>
      </c>
      <c r="M51" s="4">
        <v>17500000</v>
      </c>
      <c r="N51" s="4">
        <v>5</v>
      </c>
      <c r="O51" s="4">
        <v>5</v>
      </c>
      <c r="P51" s="4" t="s">
        <v>4651</v>
      </c>
      <c r="Q51" s="4">
        <v>94463</v>
      </c>
      <c r="R51" s="4">
        <v>94463</v>
      </c>
      <c r="S51" s="4" t="s">
        <v>4656</v>
      </c>
      <c r="T51" s="4">
        <v>5</v>
      </c>
      <c r="U51" s="3">
        <v>43514</v>
      </c>
      <c r="V51" s="4" t="s">
        <v>4653</v>
      </c>
      <c r="W51" s="38">
        <v>0</v>
      </c>
      <c r="X51" s="4">
        <v>0</v>
      </c>
      <c r="Y51" s="4">
        <v>0</v>
      </c>
      <c r="Z51" s="4">
        <v>0</v>
      </c>
      <c r="AA51" s="4">
        <v>0</v>
      </c>
      <c r="AB51" s="4">
        <v>0</v>
      </c>
      <c r="AC51" s="38">
        <v>17500000</v>
      </c>
      <c r="AD51" s="4">
        <v>0</v>
      </c>
      <c r="AE51" s="4">
        <v>0</v>
      </c>
      <c r="AF51" s="4">
        <v>0</v>
      </c>
      <c r="AG51" s="4">
        <v>0</v>
      </c>
      <c r="AH51" s="4">
        <v>0</v>
      </c>
    </row>
    <row r="52" spans="1:34" ht="15.75" thickBot="1" x14ac:dyDescent="0.3">
      <c r="A52" s="9">
        <v>1</v>
      </c>
      <c r="B52" s="10" t="s">
        <v>1846</v>
      </c>
      <c r="C52" s="4" t="s">
        <v>4646</v>
      </c>
      <c r="D52" s="4" t="s">
        <v>1788</v>
      </c>
      <c r="E52" s="4" t="s">
        <v>4647</v>
      </c>
      <c r="F52" s="4" t="s">
        <v>1784</v>
      </c>
      <c r="G52" s="4" t="s">
        <v>1785</v>
      </c>
      <c r="H52" s="4" t="s">
        <v>4661</v>
      </c>
      <c r="I52" s="4" t="s">
        <v>4649</v>
      </c>
      <c r="J52" s="4" t="s">
        <v>4642</v>
      </c>
      <c r="K52" s="4" t="s">
        <v>4704</v>
      </c>
      <c r="L52" s="4" t="s">
        <v>4642</v>
      </c>
      <c r="M52" s="4">
        <v>2621692161</v>
      </c>
      <c r="N52" s="4">
        <v>10</v>
      </c>
      <c r="O52" s="4">
        <v>8</v>
      </c>
      <c r="P52" s="4" t="s">
        <v>4651</v>
      </c>
      <c r="Q52" s="4">
        <v>1238</v>
      </c>
      <c r="R52" s="4">
        <v>1238</v>
      </c>
      <c r="S52" s="4" t="s">
        <v>4663</v>
      </c>
      <c r="T52" s="4">
        <v>1</v>
      </c>
      <c r="U52" s="3">
        <v>43591</v>
      </c>
      <c r="V52" s="4" t="s">
        <v>4660</v>
      </c>
      <c r="W52" s="38">
        <v>0</v>
      </c>
      <c r="X52" s="4">
        <v>0</v>
      </c>
      <c r="Y52" s="4">
        <v>0</v>
      </c>
      <c r="Z52" s="4">
        <v>0</v>
      </c>
      <c r="AA52" s="4">
        <v>0</v>
      </c>
      <c r="AB52" s="4">
        <v>0</v>
      </c>
      <c r="AC52" s="38">
        <v>2433750781</v>
      </c>
      <c r="AD52" s="4">
        <v>0</v>
      </c>
      <c r="AE52" s="4">
        <v>0</v>
      </c>
      <c r="AF52" s="4">
        <v>0</v>
      </c>
      <c r="AG52" s="4">
        <v>0</v>
      </c>
      <c r="AH52" s="4">
        <v>0</v>
      </c>
    </row>
    <row r="53" spans="1:34" ht="15.75" thickBot="1" x14ac:dyDescent="0.3">
      <c r="A53" s="9">
        <v>1</v>
      </c>
      <c r="B53" s="10" t="s">
        <v>1847</v>
      </c>
      <c r="C53" s="4" t="s">
        <v>4646</v>
      </c>
      <c r="D53" s="4" t="s">
        <v>1788</v>
      </c>
      <c r="E53" s="4" t="s">
        <v>4647</v>
      </c>
      <c r="F53" s="4" t="s">
        <v>1784</v>
      </c>
      <c r="G53" s="4" t="s">
        <v>1785</v>
      </c>
      <c r="H53" s="4" t="s">
        <v>4661</v>
      </c>
      <c r="I53" s="4" t="s">
        <v>4649</v>
      </c>
      <c r="J53" s="4" t="s">
        <v>4643</v>
      </c>
      <c r="K53" s="4" t="s">
        <v>4705</v>
      </c>
      <c r="L53" s="4" t="s">
        <v>4643</v>
      </c>
      <c r="M53" s="4">
        <v>4171815453</v>
      </c>
      <c r="N53" s="4">
        <v>10</v>
      </c>
      <c r="O53" s="4">
        <v>9</v>
      </c>
      <c r="P53" s="4" t="s">
        <v>4651</v>
      </c>
      <c r="Q53" s="4">
        <v>1416</v>
      </c>
      <c r="R53" s="4">
        <v>1416</v>
      </c>
      <c r="S53" s="4" t="s">
        <v>4663</v>
      </c>
      <c r="T53" s="4">
        <v>1</v>
      </c>
      <c r="U53" s="3">
        <v>43566</v>
      </c>
      <c r="V53" s="4" t="s">
        <v>4653</v>
      </c>
      <c r="W53" s="38">
        <v>0</v>
      </c>
      <c r="X53" s="4">
        <v>0</v>
      </c>
      <c r="Y53" s="4">
        <v>0</v>
      </c>
      <c r="Z53" s="4">
        <v>0</v>
      </c>
      <c r="AA53" s="4">
        <v>0</v>
      </c>
      <c r="AB53" s="4">
        <v>0</v>
      </c>
      <c r="AC53" s="38">
        <v>2930223205</v>
      </c>
      <c r="AD53" s="4">
        <v>0</v>
      </c>
      <c r="AE53" s="4">
        <v>0</v>
      </c>
      <c r="AF53" s="4">
        <v>0</v>
      </c>
      <c r="AG53" s="4">
        <v>0</v>
      </c>
      <c r="AH53" s="4">
        <v>0</v>
      </c>
    </row>
    <row r="54" spans="1:34" ht="15.75" thickBot="1" x14ac:dyDescent="0.3">
      <c r="A54" s="9">
        <v>1</v>
      </c>
      <c r="B54" s="10" t="s">
        <v>1848</v>
      </c>
      <c r="C54" s="4" t="s">
        <v>4646</v>
      </c>
      <c r="D54" s="4" t="s">
        <v>1788</v>
      </c>
      <c r="E54" s="4" t="s">
        <v>4647</v>
      </c>
      <c r="F54" s="4" t="s">
        <v>1784</v>
      </c>
      <c r="G54" s="4" t="s">
        <v>1785</v>
      </c>
      <c r="H54" s="4" t="s">
        <v>4686</v>
      </c>
      <c r="I54" s="4" t="s">
        <v>4649</v>
      </c>
      <c r="J54" s="4" t="s">
        <v>4644</v>
      </c>
      <c r="K54" s="4" t="s">
        <v>4706</v>
      </c>
      <c r="L54" s="4" t="s">
        <v>4644</v>
      </c>
      <c r="M54" s="4">
        <v>8500000</v>
      </c>
      <c r="N54" s="4">
        <v>4</v>
      </c>
      <c r="O54" s="4">
        <v>16</v>
      </c>
      <c r="P54" s="4" t="s">
        <v>4651</v>
      </c>
      <c r="Q54" s="4">
        <v>94463</v>
      </c>
      <c r="R54" s="4">
        <v>94463</v>
      </c>
      <c r="S54" s="4" t="s">
        <v>4656</v>
      </c>
      <c r="T54" s="4">
        <v>1</v>
      </c>
      <c r="U54" s="3">
        <v>43346</v>
      </c>
      <c r="V54" s="4" t="s">
        <v>4691</v>
      </c>
      <c r="W54" s="38">
        <v>0</v>
      </c>
      <c r="X54" s="4">
        <v>0</v>
      </c>
      <c r="Y54" s="4">
        <v>0</v>
      </c>
      <c r="Z54" s="4">
        <v>0</v>
      </c>
      <c r="AA54" s="4">
        <v>0</v>
      </c>
      <c r="AB54" s="4">
        <v>0</v>
      </c>
      <c r="AC54" s="38">
        <v>2179177</v>
      </c>
      <c r="AD54" s="4">
        <v>0</v>
      </c>
      <c r="AE54" s="4">
        <v>0</v>
      </c>
      <c r="AF54" s="4">
        <v>0</v>
      </c>
      <c r="AG54" s="4">
        <v>0</v>
      </c>
      <c r="AH54" s="4">
        <v>0</v>
      </c>
    </row>
    <row r="55" spans="1:34" ht="15.75" thickBot="1" x14ac:dyDescent="0.3">
      <c r="A55" s="9">
        <v>1</v>
      </c>
      <c r="B55" s="10" t="s">
        <v>1849</v>
      </c>
      <c r="C55" s="4" t="s">
        <v>4646</v>
      </c>
      <c r="D55" s="4" t="s">
        <v>1788</v>
      </c>
      <c r="E55" s="4" t="s">
        <v>4647</v>
      </c>
      <c r="F55" s="4" t="s">
        <v>1784</v>
      </c>
      <c r="G55" s="4" t="s">
        <v>1785</v>
      </c>
      <c r="H55" s="4" t="s">
        <v>4686</v>
      </c>
      <c r="I55" s="4" t="s">
        <v>4649</v>
      </c>
      <c r="J55" s="4" t="s">
        <v>4645</v>
      </c>
      <c r="K55" s="4" t="s">
        <v>4707</v>
      </c>
      <c r="L55" s="4" t="s">
        <v>4645</v>
      </c>
      <c r="M55" s="4">
        <v>35700000</v>
      </c>
      <c r="N55" s="4">
        <v>10</v>
      </c>
      <c r="O55" s="4">
        <v>10</v>
      </c>
      <c r="P55" s="4" t="s">
        <v>4651</v>
      </c>
      <c r="Q55" s="4">
        <v>94463</v>
      </c>
      <c r="R55" s="4">
        <v>94463</v>
      </c>
      <c r="S55" s="4" t="s">
        <v>4656</v>
      </c>
      <c r="T55" s="4">
        <v>11</v>
      </c>
      <c r="U55" s="3">
        <v>43543</v>
      </c>
      <c r="V55" s="4" t="s">
        <v>4653</v>
      </c>
      <c r="W55" s="38">
        <v>0</v>
      </c>
      <c r="X55" s="4">
        <v>0</v>
      </c>
      <c r="Y55" s="4">
        <v>0</v>
      </c>
      <c r="Z55" s="4">
        <v>0</v>
      </c>
      <c r="AA55" s="4">
        <v>0</v>
      </c>
      <c r="AB55" s="4">
        <v>0</v>
      </c>
      <c r="AC55" s="38">
        <v>35700000</v>
      </c>
      <c r="AD55" s="4">
        <v>0</v>
      </c>
      <c r="AE55" s="4">
        <v>0</v>
      </c>
      <c r="AF55" s="4">
        <v>0</v>
      </c>
      <c r="AG55" s="4">
        <v>0</v>
      </c>
      <c r="AH55" s="4">
        <v>0</v>
      </c>
    </row>
    <row r="351003" spans="1:3" x14ac:dyDescent="0.25">
      <c r="A351003" t="s">
        <v>1780</v>
      </c>
      <c r="B351003" t="s">
        <v>1781</v>
      </c>
      <c r="C351003" t="s">
        <v>1782</v>
      </c>
    </row>
    <row r="351004" spans="1:3" x14ac:dyDescent="0.25">
      <c r="A351004" t="s">
        <v>1783</v>
      </c>
      <c r="B351004" t="s">
        <v>1784</v>
      </c>
      <c r="C351004" t="s">
        <v>1785</v>
      </c>
    </row>
    <row r="351005" spans="1:3" x14ac:dyDescent="0.25">
      <c r="A351005" t="s">
        <v>1786</v>
      </c>
      <c r="C351005" t="s">
        <v>1787</v>
      </c>
    </row>
    <row r="351006" spans="1:3" x14ac:dyDescent="0.25">
      <c r="A351006" t="s">
        <v>1788</v>
      </c>
      <c r="C351006" t="s">
        <v>1789</v>
      </c>
    </row>
    <row r="351007" spans="1:3" x14ac:dyDescent="0.25">
      <c r="C351007" t="s">
        <v>1790</v>
      </c>
    </row>
    <row r="351008" spans="1:3" x14ac:dyDescent="0.25">
      <c r="C351008" t="s">
        <v>1791</v>
      </c>
    </row>
    <row r="351009" spans="3:3" x14ac:dyDescent="0.25">
      <c r="C351009" t="s">
        <v>1792</v>
      </c>
    </row>
    <row r="351010" spans="3:3" x14ac:dyDescent="0.25">
      <c r="C351010" t="s">
        <v>1793</v>
      </c>
    </row>
    <row r="351011" spans="3:3" x14ac:dyDescent="0.25">
      <c r="C351011" t="s">
        <v>1794</v>
      </c>
    </row>
    <row r="351012" spans="3:3" x14ac:dyDescent="0.25">
      <c r="C351012" t="s">
        <v>1795</v>
      </c>
    </row>
    <row r="351013" spans="3:3" x14ac:dyDescent="0.25">
      <c r="C351013" t="s">
        <v>1796</v>
      </c>
    </row>
    <row r="351014" spans="3:3" x14ac:dyDescent="0.25">
      <c r="C351014" t="s">
        <v>1797</v>
      </c>
    </row>
    <row r="351015" spans="3:3" x14ac:dyDescent="0.25">
      <c r="C351015" t="s">
        <v>1798</v>
      </c>
    </row>
    <row r="351016" spans="3:3" x14ac:dyDescent="0.25">
      <c r="C351016" t="s">
        <v>1799</v>
      </c>
    </row>
    <row r="351017" spans="3:3" x14ac:dyDescent="0.25">
      <c r="C351017" t="s">
        <v>1800</v>
      </c>
    </row>
    <row r="351018" spans="3:3" x14ac:dyDescent="0.25">
      <c r="C351018" t="s">
        <v>1801</v>
      </c>
    </row>
    <row r="351019" spans="3:3" x14ac:dyDescent="0.25">
      <c r="C351019" t="s">
        <v>1802</v>
      </c>
    </row>
    <row r="351020" spans="3:3" x14ac:dyDescent="0.25">
      <c r="C351020" t="s">
        <v>1803</v>
      </c>
    </row>
  </sheetData>
  <mergeCells count="1">
    <mergeCell ref="B8:AI8"/>
  </mergeCells>
  <dataValidations xWindow="1651" yWindow="420" count="32">
    <dataValidation type="textLength" allowBlank="1" showInputMessage="1" showErrorMessage="1" errorTitle="Entrada no válida" error="Escriba un texto " promptTitle="Cualquier contenido" prompt=" Registre DE MANERA BREVE la política NACIONAL a la cual corresponde el proyecto. (MÁX. 390 CARACTERES)" sqref="C11" xr:uid="{00000000-0002-0000-1300-000000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DE MANERA BREVE la política TERRITORIAL a la cual corresponde el proyecto. (MÁX. 390 CARACTERES)" sqref="E11" xr:uid="{00000000-0002-0000-13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SUBSECTOR al cual corresponde el proyecto. (MÁX. 390 CARACTERES)" sqref="H11" xr:uid="{00000000-0002-0000-13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impacto esperado, especificado en la política nacional. (MÁX. 390 CARACTERES)" sqref="I11" xr:uid="{00000000-0002-0000-1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COMPLETA el nombre del proyecto; si tiene más de 390 caracteres, resúmalo. (MÁX. 390 CARACTERES)" sqref="J11" xr:uid="{00000000-0002-0000-1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COMPLETA el código institucional asignado al proyecto.  Si es SOLO NÚMERO, digite comilla simple (apóstrofe) ANTES del número.  Ej.: '1234567890 (MÁX. 390 CARACTERES)" sqref="K11" xr:uid="{00000000-0002-0000-1300-000005000000}">
      <formula1>0</formula1>
      <formula2>390</formula2>
    </dataValidation>
    <dataValidation type="textLength" allowBlank="1" showInputMessage="1" showErrorMessage="1" errorTitle="Entrada no válida" error="Escriba un texto " promptTitle="Cualquier contenido" prompt=" Registre DE MANERA BREVE el objetivo general del proyecto de inversión. (MÁX. 390 CARACTERES)" sqref="L11" xr:uid="{00000000-0002-0000-1300-000006000000}">
      <formula1>0</formula1>
      <formula2>4000</formula2>
    </dataValidation>
    <dataValidation type="decimal" allowBlank="1" showInputMessage="1" showErrorMessage="1" errorTitle="Entrada no válida" error="Por favor escriba un número" promptTitle="Escriba un número en esta casilla" prompt=" Registre EN PESOS el valor total del proyecto de inversión, incluidas adiciones y valores cuya ejecución corresponde a vigencias anteriores y posteriores." sqref="M11" xr:uid="{00000000-0002-0000-1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meses de duración del proyecto de inversión de acuerdo con lo determinado en la aprobación inicial de proyecto." sqref="N11" xr:uid="{00000000-0002-0000-13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meses de duración del proyecto de inversión incluidas adiciones y suspensiones." sqref="O11" xr:uid="{00000000-0002-0000-1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s características de la población objetivo. Ej.: FAMILIAS SISBEN 1 y 2; HABITANTES VEREDA PASO ALTO MUNICIPIO LA LOMITA BAJA. (MÁX. 390 CARACTERES)" sqref="P11" xr:uid="{00000000-0002-0000-1300-00000A000000}">
      <formula1>0</formula1>
      <formula2>390</formula2>
    </dataValidation>
    <dataValidation type="decimal" allowBlank="1" showInputMessage="1" showErrorMessage="1" errorTitle="Entrada no válida" error="Por favor escriba un número" promptTitle="Escriba un número en esta casilla" prompt=" Registra EN NÚMNERO la cantidad de personas que cumplen la característica indicada." sqref="Q11" xr:uid="{00000000-0002-0000-13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población efectivamente atendida desde el inicio del proyecto hasta en cierre de la vigencia por la cual rinde información." sqref="R11" xr:uid="{00000000-0002-0000-13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os bienes y servicios generados en desarrollo del proyecto. (MÁX. 390 CARACTERES)" sqref="S11" xr:uid="{00000000-0002-0000-1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y productos generados (bienes y servicios) desde el inicio del proyecto hasta el cierre de vig por la que rinde info. Ej.: UN JARDÍN INFANTIL." sqref="T11" xr:uid="{00000000-0002-0000-1300-00000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 INICIO del proyecto. (FORMATO AAAA/MM/DD)." sqref="U11" xr:uid="{00000000-0002-0000-13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 etapa del proyecto a 31 de Diciembre de la vigencia por la que rinde información. (MÁX. 390 CARACTERES)" sqref="V11" xr:uid="{00000000-0002-0000-13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pagos con recursos de SGP realizados en vigencias anteriores." sqref="W11 Y11:Y55" xr:uid="{00000000-0002-0000-13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FOSYGA realizados en vigencias anteriores." sqref="X11:X54" xr:uid="{00000000-0002-0000-1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OTRAS TRANSF DE ORIGEN NAL realizados en vigencias anteriores." sqref="Z11:Z55" xr:uid="{00000000-0002-0000-1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OTRAS TRANSF DE ORIGEN DEPTAL realizados en vigencias anteriores." sqref="AA11:AA55" xr:uid="{00000000-0002-0000-13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PROPIOS realizados en vigencias anteriores." sqref="AB11:AB55" xr:uid="{00000000-0002-0000-1300-00001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SGP realizados en la vigencia por la cual rinde información." sqref="AC11" xr:uid="{00000000-0002-0000-13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FOSYGA realizados en la vigencia por la cual rinde información." sqref="AD11" xr:uid="{00000000-0002-0000-13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REGALÍAS realizados en la vigencia por la cual rinde información." sqref="AE11" xr:uid="{00000000-0002-0000-13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OTRAS TRANSF DE ORIGEN NAL realizados en la vigencia por la cual rinde información." sqref="AF11" xr:uid="{00000000-0002-0000-13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OTRAS TRANSF DE ORIGEN DEPTAL realizados en la vigencia por la cual rinde información." sqref="AG11" xr:uid="{00000000-0002-0000-13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PROPIOS realizados en la vigencia por la cual rinde información." sqref="AH11" xr:uid="{00000000-0002-0000-1300-00001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AI11" xr:uid="{00000000-0002-0000-13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OCUMENTO INSTITUCIONAL en el que se declara la política." sqref="D11" xr:uid="{00000000-0002-0000-1300-00001D000000}">
      <formula1>$A$351001:$A$351005</formula1>
    </dataValidation>
    <dataValidation type="list" allowBlank="1" showInputMessage="1" showErrorMessage="1" errorTitle="Entrada no válida" error="Por favor seleccione un elemento de la lista" promptTitle="Seleccione un elemento de la lista" prompt=" Seleccione de la lista el DOCUMNTO INSTITUCIONAL en el que se declara la política." sqref="F11" xr:uid="{00000000-0002-0000-1300-00001E000000}">
      <formula1>$B$351001:$B$351003</formula1>
    </dataValidation>
    <dataValidation type="list" allowBlank="1" showInputMessage="1" showErrorMessage="1" errorTitle="Entrada no válida" error="Por favor seleccione un elemento de la lista" promptTitle="Seleccione un elemento de la lista" prompt=" Seleccione de la lista el SECTOR al cual corresponde el proyecto." sqref="G11" xr:uid="{00000000-0002-0000-1300-00001F000000}">
      <formula1>$C$351001:$C$351019</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43"/>
  <sheetViews>
    <sheetView topLeftCell="B1" workbookViewId="0">
      <selection activeCell="B47" sqref="B47:O47"/>
    </sheetView>
  </sheetViews>
  <sheetFormatPr baseColWidth="10" defaultColWidth="9.140625" defaultRowHeight="15" x14ac:dyDescent="0.25"/>
  <cols>
    <col min="2" max="2" width="16" customWidth="1"/>
    <col min="3" max="3" width="28" customWidth="1"/>
    <col min="4" max="4" width="19" style="36" customWidth="1"/>
    <col min="5" max="5" width="14" style="36" customWidth="1"/>
    <col min="6" max="6" width="28" style="36" customWidth="1"/>
    <col min="7" max="7" width="18.42578125" style="36" customWidth="1"/>
    <col min="8" max="8" width="18" style="36" customWidth="1"/>
    <col min="9" max="9" width="20.42578125" style="36" customWidth="1"/>
    <col min="10" max="10" width="42" style="36" customWidth="1"/>
    <col min="11" max="11" width="49" style="36" customWidth="1"/>
    <col min="12" max="12" width="93" style="36" customWidth="1"/>
    <col min="13" max="13" width="87" style="36" customWidth="1"/>
    <col min="14" max="14" width="81" style="36" customWidth="1"/>
    <col min="15" max="15" width="19" style="36" customWidth="1"/>
    <col min="17" max="256" width="8" hidden="1"/>
  </cols>
  <sheetData>
    <row r="1" spans="1:15" x14ac:dyDescent="0.25">
      <c r="B1" s="1" t="s">
        <v>0</v>
      </c>
      <c r="C1" s="1">
        <v>56</v>
      </c>
      <c r="D1" s="35" t="s">
        <v>1</v>
      </c>
    </row>
    <row r="2" spans="1:15" x14ac:dyDescent="0.25">
      <c r="B2" s="1" t="s">
        <v>2</v>
      </c>
      <c r="C2" s="1">
        <v>573</v>
      </c>
      <c r="D2" s="35" t="s">
        <v>1355</v>
      </c>
    </row>
    <row r="3" spans="1:15" x14ac:dyDescent="0.25">
      <c r="B3" s="1" t="s">
        <v>4</v>
      </c>
      <c r="C3" s="1">
        <v>1</v>
      </c>
    </row>
    <row r="4" spans="1:15" x14ac:dyDescent="0.25">
      <c r="B4" s="1" t="s">
        <v>5</v>
      </c>
      <c r="C4" s="1">
        <v>4707</v>
      </c>
    </row>
    <row r="5" spans="1:15" x14ac:dyDescent="0.25">
      <c r="B5" s="1" t="s">
        <v>6</v>
      </c>
      <c r="C5" s="5">
        <v>43830</v>
      </c>
    </row>
    <row r="6" spans="1:15" x14ac:dyDescent="0.25">
      <c r="B6" s="1" t="s">
        <v>7</v>
      </c>
      <c r="C6" s="1">
        <v>12</v>
      </c>
      <c r="D6" s="35" t="s">
        <v>8</v>
      </c>
    </row>
    <row r="8" spans="1:15" x14ac:dyDescent="0.25">
      <c r="A8" s="1" t="s">
        <v>9</v>
      </c>
      <c r="B8" s="55" t="s">
        <v>1356</v>
      </c>
      <c r="C8" s="56"/>
      <c r="D8" s="56"/>
      <c r="E8" s="56"/>
      <c r="F8" s="56"/>
      <c r="G8" s="56"/>
      <c r="H8" s="56"/>
      <c r="I8" s="56"/>
      <c r="J8" s="56"/>
      <c r="K8" s="56"/>
      <c r="L8" s="56"/>
      <c r="M8" s="56"/>
      <c r="N8" s="56"/>
      <c r="O8" s="56"/>
    </row>
    <row r="9" spans="1:15" x14ac:dyDescent="0.25">
      <c r="C9" s="1">
        <v>2</v>
      </c>
      <c r="D9" s="35">
        <v>3</v>
      </c>
      <c r="E9" s="35">
        <v>4</v>
      </c>
      <c r="F9" s="35">
        <v>8</v>
      </c>
      <c r="G9" s="35">
        <v>12</v>
      </c>
      <c r="H9" s="35">
        <v>16</v>
      </c>
      <c r="I9" s="35">
        <v>20</v>
      </c>
      <c r="J9" s="35">
        <v>24</v>
      </c>
      <c r="K9" s="35">
        <v>28</v>
      </c>
      <c r="L9" s="35">
        <v>32</v>
      </c>
      <c r="M9" s="35">
        <v>36</v>
      </c>
      <c r="N9" s="35">
        <v>40</v>
      </c>
      <c r="O9" s="35">
        <v>44</v>
      </c>
    </row>
    <row r="10" spans="1:15" x14ac:dyDescent="0.25">
      <c r="C10" s="1" t="s">
        <v>1357</v>
      </c>
      <c r="D10" s="35" t="s">
        <v>56</v>
      </c>
      <c r="E10" s="35" t="s">
        <v>1358</v>
      </c>
      <c r="F10" s="35" t="s">
        <v>1359</v>
      </c>
      <c r="G10" s="35" t="s">
        <v>1360</v>
      </c>
      <c r="H10" s="35" t="s">
        <v>1361</v>
      </c>
      <c r="I10" s="35" t="s">
        <v>1362</v>
      </c>
      <c r="J10" s="35" t="s">
        <v>1363</v>
      </c>
      <c r="K10" s="35" t="s">
        <v>1364</v>
      </c>
      <c r="L10" s="35" t="s">
        <v>1365</v>
      </c>
      <c r="M10" s="35" t="s">
        <v>1366</v>
      </c>
      <c r="N10" s="35" t="s">
        <v>1367</v>
      </c>
      <c r="O10" s="35" t="s">
        <v>12</v>
      </c>
    </row>
    <row r="11" spans="1:15" x14ac:dyDescent="0.25">
      <c r="A11" s="1">
        <v>1</v>
      </c>
      <c r="B11" t="s">
        <v>33</v>
      </c>
      <c r="C11" s="4" t="s">
        <v>14</v>
      </c>
      <c r="D11" s="38" t="s">
        <v>14</v>
      </c>
      <c r="E11" s="38" t="s">
        <v>14</v>
      </c>
      <c r="F11" s="38"/>
      <c r="G11" s="38"/>
      <c r="H11" s="38"/>
      <c r="I11" s="38"/>
      <c r="J11" s="38"/>
      <c r="K11" s="38"/>
      <c r="L11" s="38"/>
      <c r="M11" s="38"/>
      <c r="N11" s="38"/>
      <c r="O11" s="38" t="s">
        <v>14</v>
      </c>
    </row>
    <row r="13" spans="1:15" x14ac:dyDescent="0.25">
      <c r="A13" s="1" t="s">
        <v>1368</v>
      </c>
      <c r="B13" s="55" t="s">
        <v>1369</v>
      </c>
      <c r="C13" s="56"/>
      <c r="D13" s="56"/>
      <c r="E13" s="56"/>
      <c r="F13" s="56"/>
      <c r="G13" s="56"/>
      <c r="H13" s="56"/>
      <c r="I13" s="56"/>
      <c r="J13" s="56"/>
      <c r="K13" s="56"/>
      <c r="L13" s="56"/>
      <c r="M13" s="56"/>
      <c r="N13" s="56"/>
      <c r="O13" s="56"/>
    </row>
    <row r="14" spans="1:15" x14ac:dyDescent="0.25">
      <c r="C14" s="1">
        <v>2</v>
      </c>
      <c r="D14" s="35">
        <v>3</v>
      </c>
      <c r="E14" s="35">
        <v>4</v>
      </c>
      <c r="F14" s="35">
        <v>8</v>
      </c>
      <c r="G14" s="35">
        <v>12</v>
      </c>
      <c r="H14" s="35">
        <v>16</v>
      </c>
      <c r="I14" s="35">
        <v>20</v>
      </c>
      <c r="J14" s="35">
        <v>24</v>
      </c>
      <c r="K14" s="35">
        <v>28</v>
      </c>
      <c r="L14" s="35">
        <v>32</v>
      </c>
      <c r="M14" s="35">
        <v>36</v>
      </c>
      <c r="N14" s="35">
        <v>40</v>
      </c>
      <c r="O14" s="35">
        <v>44</v>
      </c>
    </row>
    <row r="15" spans="1:15" ht="15.75" thickBot="1" x14ac:dyDescent="0.3">
      <c r="C15" s="1" t="s">
        <v>1357</v>
      </c>
      <c r="D15" s="35" t="s">
        <v>56</v>
      </c>
      <c r="E15" s="35" t="s">
        <v>1358</v>
      </c>
      <c r="F15" s="35" t="s">
        <v>1359</v>
      </c>
      <c r="G15" s="35" t="s">
        <v>1360</v>
      </c>
      <c r="H15" s="35" t="s">
        <v>1361</v>
      </c>
      <c r="I15" s="35" t="s">
        <v>1362</v>
      </c>
      <c r="J15" s="35" t="s">
        <v>1363</v>
      </c>
      <c r="K15" s="35" t="s">
        <v>1364</v>
      </c>
      <c r="L15" s="35" t="s">
        <v>1365</v>
      </c>
      <c r="M15" s="35" t="s">
        <v>1366</v>
      </c>
      <c r="N15" s="35" t="s">
        <v>1367</v>
      </c>
      <c r="O15" s="35" t="s">
        <v>12</v>
      </c>
    </row>
    <row r="16" spans="1:15" ht="15.75" thickBot="1" x14ac:dyDescent="0.3">
      <c r="A16" s="1">
        <v>1</v>
      </c>
      <c r="B16" t="s">
        <v>33</v>
      </c>
      <c r="C16" s="4" t="s">
        <v>17</v>
      </c>
      <c r="D16" s="38"/>
      <c r="E16" s="39" t="s">
        <v>1383</v>
      </c>
      <c r="F16" s="38">
        <v>503312168591.13</v>
      </c>
      <c r="G16" s="38">
        <v>477070653347</v>
      </c>
      <c r="H16" s="38">
        <v>477070653347</v>
      </c>
      <c r="I16" s="38">
        <v>475852104400</v>
      </c>
      <c r="J16" s="38">
        <v>0</v>
      </c>
      <c r="K16" s="38">
        <v>1218548947</v>
      </c>
      <c r="L16" s="38">
        <v>0</v>
      </c>
      <c r="M16" s="38">
        <v>0</v>
      </c>
      <c r="N16" s="38">
        <v>28691352557</v>
      </c>
      <c r="O16" s="38" t="s">
        <v>14</v>
      </c>
    </row>
    <row r="17" spans="1:15" s="10" customFormat="1" ht="15.75" thickBot="1" x14ac:dyDescent="0.3">
      <c r="A17" s="9">
        <v>1</v>
      </c>
      <c r="B17" s="10" t="s">
        <v>1804</v>
      </c>
      <c r="C17" s="4" t="s">
        <v>19</v>
      </c>
      <c r="D17" s="38"/>
      <c r="E17" s="39" t="s">
        <v>1391</v>
      </c>
      <c r="F17" s="38">
        <v>0</v>
      </c>
      <c r="G17" s="38">
        <v>0</v>
      </c>
      <c r="H17" s="38">
        <v>0</v>
      </c>
      <c r="I17" s="38">
        <v>0</v>
      </c>
      <c r="J17" s="38">
        <v>0</v>
      </c>
      <c r="K17" s="38">
        <v>0</v>
      </c>
      <c r="L17" s="38">
        <v>0</v>
      </c>
      <c r="M17" s="38">
        <v>0</v>
      </c>
      <c r="N17" s="38">
        <v>0</v>
      </c>
      <c r="O17" s="38" t="s">
        <v>14</v>
      </c>
    </row>
    <row r="18" spans="1:15" s="10" customFormat="1" ht="15.75" thickBot="1" x14ac:dyDescent="0.3">
      <c r="A18" s="9">
        <v>1</v>
      </c>
      <c r="B18" s="10" t="s">
        <v>1805</v>
      </c>
      <c r="C18" s="4" t="s">
        <v>19</v>
      </c>
      <c r="D18" s="38"/>
      <c r="E18" s="39" t="s">
        <v>1398</v>
      </c>
      <c r="F18" s="38">
        <v>0</v>
      </c>
      <c r="G18" s="38">
        <v>0</v>
      </c>
      <c r="H18" s="38">
        <v>0</v>
      </c>
      <c r="I18" s="38">
        <v>0</v>
      </c>
      <c r="J18" s="38">
        <v>0</v>
      </c>
      <c r="K18" s="38">
        <v>0</v>
      </c>
      <c r="L18" s="38">
        <v>0</v>
      </c>
      <c r="M18" s="38">
        <v>0</v>
      </c>
      <c r="N18" s="38">
        <v>0</v>
      </c>
      <c r="O18" s="38" t="s">
        <v>14</v>
      </c>
    </row>
    <row r="19" spans="1:15" s="10" customFormat="1" ht="15.75" thickBot="1" x14ac:dyDescent="0.3">
      <c r="A19" s="9">
        <v>1</v>
      </c>
      <c r="B19" s="10" t="s">
        <v>1806</v>
      </c>
      <c r="C19" s="4" t="s">
        <v>4466</v>
      </c>
      <c r="D19" s="38"/>
      <c r="E19" s="39" t="s">
        <v>1405</v>
      </c>
      <c r="F19" s="38">
        <v>6393860280.75</v>
      </c>
      <c r="G19" s="38">
        <v>5559411429</v>
      </c>
      <c r="H19" s="38">
        <v>5559078385</v>
      </c>
      <c r="I19" s="38">
        <v>5206019350</v>
      </c>
      <c r="J19" s="38">
        <v>0</v>
      </c>
      <c r="K19" s="38">
        <v>0</v>
      </c>
      <c r="L19" s="38">
        <v>0</v>
      </c>
      <c r="M19" s="38">
        <v>0</v>
      </c>
      <c r="N19" s="38">
        <v>45133000</v>
      </c>
      <c r="O19" s="38" t="s">
        <v>14</v>
      </c>
    </row>
    <row r="20" spans="1:15" s="10" customFormat="1" ht="15.75" thickBot="1" x14ac:dyDescent="0.3">
      <c r="A20" s="9">
        <v>1</v>
      </c>
      <c r="B20" s="10" t="s">
        <v>1807</v>
      </c>
      <c r="C20" s="4" t="s">
        <v>19</v>
      </c>
      <c r="D20" s="38"/>
      <c r="E20" s="39" t="s">
        <v>1411</v>
      </c>
      <c r="F20" s="38">
        <v>0</v>
      </c>
      <c r="G20" s="38">
        <v>0</v>
      </c>
      <c r="H20" s="38">
        <v>0</v>
      </c>
      <c r="I20" s="38">
        <v>0</v>
      </c>
      <c r="J20" s="38">
        <v>0</v>
      </c>
      <c r="K20" s="38">
        <v>0</v>
      </c>
      <c r="L20" s="38">
        <v>0</v>
      </c>
      <c r="M20" s="38">
        <v>0</v>
      </c>
      <c r="N20" s="38">
        <v>0</v>
      </c>
      <c r="O20" s="38" t="s">
        <v>14</v>
      </c>
    </row>
    <row r="21" spans="1:15" s="10" customFormat="1" ht="15.75" thickBot="1" x14ac:dyDescent="0.3">
      <c r="A21" s="9">
        <v>1</v>
      </c>
      <c r="B21" s="10" t="s">
        <v>1808</v>
      </c>
      <c r="C21" s="4" t="s">
        <v>4474</v>
      </c>
      <c r="D21" s="38"/>
      <c r="E21" s="39" t="s">
        <v>1416</v>
      </c>
      <c r="F21" s="38">
        <v>19010960771</v>
      </c>
      <c r="G21" s="38">
        <v>18516204844</v>
      </c>
      <c r="H21" s="38">
        <v>18516204844</v>
      </c>
      <c r="I21" s="38">
        <v>18516204844</v>
      </c>
      <c r="J21" s="38">
        <v>0</v>
      </c>
      <c r="K21" s="38">
        <v>0</v>
      </c>
      <c r="L21" s="38">
        <v>0</v>
      </c>
      <c r="M21" s="38">
        <v>0</v>
      </c>
      <c r="N21" s="38">
        <v>0</v>
      </c>
      <c r="O21" s="38" t="s">
        <v>14</v>
      </c>
    </row>
    <row r="22" spans="1:15" s="10" customFormat="1" ht="15.75" thickBot="1" x14ac:dyDescent="0.3">
      <c r="A22" s="9">
        <v>1</v>
      </c>
      <c r="B22" s="10" t="s">
        <v>1809</v>
      </c>
      <c r="C22" s="4" t="s">
        <v>4478</v>
      </c>
      <c r="D22" s="38"/>
      <c r="E22" s="39" t="s">
        <v>1421</v>
      </c>
      <c r="F22" s="38">
        <v>24729668462</v>
      </c>
      <c r="G22" s="38">
        <v>24613961916</v>
      </c>
      <c r="H22" s="38">
        <v>24385071024</v>
      </c>
      <c r="I22" s="38">
        <v>23791129658</v>
      </c>
      <c r="J22" s="38">
        <v>228890892</v>
      </c>
      <c r="K22" s="38">
        <v>593941366</v>
      </c>
      <c r="L22" s="38">
        <v>1023499612</v>
      </c>
      <c r="M22" s="38">
        <v>1023499612</v>
      </c>
      <c r="N22" s="38">
        <v>931210</v>
      </c>
      <c r="O22" s="38" t="s">
        <v>14</v>
      </c>
    </row>
    <row r="23" spans="1:15" s="10" customFormat="1" ht="15.75" thickBot="1" x14ac:dyDescent="0.3">
      <c r="A23" s="9">
        <v>1</v>
      </c>
      <c r="B23" s="10" t="s">
        <v>1810</v>
      </c>
      <c r="C23" s="4" t="s">
        <v>19</v>
      </c>
      <c r="D23" s="38"/>
      <c r="E23" s="39" t="s">
        <v>1426</v>
      </c>
      <c r="F23" s="38">
        <v>0</v>
      </c>
      <c r="G23" s="38">
        <v>0</v>
      </c>
      <c r="H23" s="38">
        <v>0</v>
      </c>
      <c r="I23" s="38">
        <v>0</v>
      </c>
      <c r="J23" s="38">
        <v>0</v>
      </c>
      <c r="K23" s="38">
        <v>0</v>
      </c>
      <c r="L23" s="38">
        <v>0</v>
      </c>
      <c r="M23" s="38">
        <v>0</v>
      </c>
      <c r="N23" s="38">
        <v>0</v>
      </c>
      <c r="O23" s="38" t="s">
        <v>14</v>
      </c>
    </row>
    <row r="24" spans="1:15" s="10" customFormat="1" ht="15.75" thickBot="1" x14ac:dyDescent="0.3">
      <c r="A24" s="9">
        <v>1</v>
      </c>
      <c r="B24" s="10" t="s">
        <v>1811</v>
      </c>
      <c r="C24" s="4" t="s">
        <v>19</v>
      </c>
      <c r="D24" s="38"/>
      <c r="E24" s="39" t="s">
        <v>1431</v>
      </c>
      <c r="F24" s="38">
        <v>0</v>
      </c>
      <c r="G24" s="38">
        <v>0</v>
      </c>
      <c r="H24" s="38">
        <v>0</v>
      </c>
      <c r="I24" s="38">
        <v>0</v>
      </c>
      <c r="J24" s="38">
        <v>0</v>
      </c>
      <c r="K24" s="38">
        <v>0</v>
      </c>
      <c r="L24" s="38">
        <v>0</v>
      </c>
      <c r="M24" s="38">
        <v>0</v>
      </c>
      <c r="N24" s="38">
        <v>0</v>
      </c>
      <c r="O24" s="38" t="s">
        <v>14</v>
      </c>
    </row>
    <row r="25" spans="1:15" s="10" customFormat="1" ht="15.75" thickBot="1" x14ac:dyDescent="0.3">
      <c r="A25" s="9">
        <v>1</v>
      </c>
      <c r="B25" s="10" t="s">
        <v>1812</v>
      </c>
      <c r="C25" s="4" t="s">
        <v>19</v>
      </c>
      <c r="D25" s="38"/>
      <c r="E25" s="39" t="s">
        <v>1436</v>
      </c>
      <c r="F25" s="38">
        <v>0</v>
      </c>
      <c r="G25" s="38">
        <v>0</v>
      </c>
      <c r="H25" s="38">
        <v>0</v>
      </c>
      <c r="I25" s="38">
        <v>0</v>
      </c>
      <c r="J25" s="38">
        <v>0</v>
      </c>
      <c r="K25" s="38">
        <v>0</v>
      </c>
      <c r="L25" s="38">
        <v>0</v>
      </c>
      <c r="M25" s="38">
        <v>0</v>
      </c>
      <c r="N25" s="38">
        <v>0</v>
      </c>
      <c r="O25" s="38" t="s">
        <v>14</v>
      </c>
    </row>
    <row r="26" spans="1:15" s="10" customFormat="1" ht="15.75" thickBot="1" x14ac:dyDescent="0.3">
      <c r="A26" s="9">
        <v>1</v>
      </c>
      <c r="B26" s="10" t="s">
        <v>1813</v>
      </c>
      <c r="C26" s="4" t="s">
        <v>19</v>
      </c>
      <c r="D26" s="38"/>
      <c r="E26" s="39" t="s">
        <v>1441</v>
      </c>
      <c r="F26" s="38">
        <v>0</v>
      </c>
      <c r="G26" s="38">
        <v>0</v>
      </c>
      <c r="H26" s="38">
        <v>0</v>
      </c>
      <c r="I26" s="38">
        <v>0</v>
      </c>
      <c r="J26" s="38">
        <v>0</v>
      </c>
      <c r="K26" s="38">
        <v>0</v>
      </c>
      <c r="L26" s="38">
        <v>0</v>
      </c>
      <c r="M26" s="38">
        <v>0</v>
      </c>
      <c r="N26" s="38">
        <v>0</v>
      </c>
      <c r="O26" s="38" t="s">
        <v>4709</v>
      </c>
    </row>
    <row r="27" spans="1:15" s="10" customFormat="1" ht="15.75" thickBot="1" x14ac:dyDescent="0.3">
      <c r="A27" s="9">
        <v>1</v>
      </c>
      <c r="B27" s="10" t="s">
        <v>1814</v>
      </c>
      <c r="C27" s="4" t="s">
        <v>17</v>
      </c>
      <c r="D27" s="38"/>
      <c r="E27" s="39" t="s">
        <v>1446</v>
      </c>
      <c r="F27" s="38">
        <v>8048694237.0799999</v>
      </c>
      <c r="G27" s="38">
        <v>7429324422</v>
      </c>
      <c r="H27" s="38">
        <v>7429324422</v>
      </c>
      <c r="I27" s="38">
        <v>7429324422</v>
      </c>
      <c r="J27" s="38">
        <v>0</v>
      </c>
      <c r="K27" s="38">
        <v>0</v>
      </c>
      <c r="L27" s="38">
        <v>0</v>
      </c>
      <c r="M27" s="38">
        <v>0</v>
      </c>
      <c r="N27" s="38">
        <v>0</v>
      </c>
      <c r="O27" s="38" t="s">
        <v>14</v>
      </c>
    </row>
    <row r="28" spans="1:15" s="10" customFormat="1" ht="15.75" thickBot="1" x14ac:dyDescent="0.3">
      <c r="A28" s="9">
        <v>1</v>
      </c>
      <c r="B28" s="10" t="s">
        <v>1815</v>
      </c>
      <c r="C28" s="4" t="s">
        <v>17</v>
      </c>
      <c r="D28" s="38"/>
      <c r="E28" s="39" t="s">
        <v>1450</v>
      </c>
      <c r="F28" s="38">
        <v>3525364165</v>
      </c>
      <c r="G28" s="38">
        <v>3522469592</v>
      </c>
      <c r="H28" s="38">
        <v>3007120468</v>
      </c>
      <c r="I28" s="38">
        <v>3007120468</v>
      </c>
      <c r="J28" s="38">
        <v>515682168</v>
      </c>
      <c r="K28" s="38">
        <v>353059035</v>
      </c>
      <c r="L28" s="38">
        <v>1383397812</v>
      </c>
      <c r="M28" s="38">
        <v>1383397812</v>
      </c>
      <c r="N28" s="38">
        <v>0</v>
      </c>
      <c r="O28" s="38" t="s">
        <v>14</v>
      </c>
    </row>
    <row r="30" spans="1:15" x14ac:dyDescent="0.25">
      <c r="A30" s="1" t="s">
        <v>1370</v>
      </c>
      <c r="B30" s="55" t="s">
        <v>1371</v>
      </c>
      <c r="C30" s="56"/>
      <c r="D30" s="56"/>
      <c r="E30" s="56"/>
      <c r="F30" s="56"/>
      <c r="G30" s="56"/>
      <c r="H30" s="56"/>
      <c r="I30" s="56"/>
      <c r="J30" s="56"/>
      <c r="K30" s="56"/>
      <c r="L30" s="56"/>
      <c r="M30" s="56"/>
      <c r="N30" s="56"/>
      <c r="O30" s="56"/>
    </row>
    <row r="31" spans="1:15" x14ac:dyDescent="0.25">
      <c r="C31" s="1">
        <v>2</v>
      </c>
      <c r="D31" s="35">
        <v>3</v>
      </c>
      <c r="E31" s="35">
        <v>4</v>
      </c>
      <c r="F31" s="35">
        <v>8</v>
      </c>
      <c r="G31" s="35">
        <v>12</v>
      </c>
      <c r="H31" s="35">
        <v>16</v>
      </c>
      <c r="I31" s="35">
        <v>20</v>
      </c>
      <c r="J31" s="35">
        <v>24</v>
      </c>
      <c r="K31" s="35">
        <v>28</v>
      </c>
      <c r="L31" s="35">
        <v>32</v>
      </c>
      <c r="M31" s="35">
        <v>36</v>
      </c>
      <c r="N31" s="35">
        <v>40</v>
      </c>
      <c r="O31" s="35">
        <v>44</v>
      </c>
    </row>
    <row r="32" spans="1:15" x14ac:dyDescent="0.25">
      <c r="C32" s="1" t="s">
        <v>1357</v>
      </c>
      <c r="D32" s="35" t="s">
        <v>56</v>
      </c>
      <c r="E32" s="35" t="s">
        <v>1358</v>
      </c>
      <c r="F32" s="35" t="s">
        <v>1359</v>
      </c>
      <c r="G32" s="35" t="s">
        <v>1360</v>
      </c>
      <c r="H32" s="35" t="s">
        <v>1361</v>
      </c>
      <c r="I32" s="35" t="s">
        <v>1362</v>
      </c>
      <c r="J32" s="35" t="s">
        <v>1363</v>
      </c>
      <c r="K32" s="35" t="s">
        <v>1364</v>
      </c>
      <c r="L32" s="35" t="s">
        <v>1365</v>
      </c>
      <c r="M32" s="35" t="s">
        <v>1366</v>
      </c>
      <c r="N32" s="35" t="s">
        <v>1367</v>
      </c>
      <c r="O32" s="35" t="s">
        <v>12</v>
      </c>
    </row>
    <row r="33" spans="1:15" x14ac:dyDescent="0.25">
      <c r="A33" s="1">
        <v>1</v>
      </c>
      <c r="B33" t="s">
        <v>33</v>
      </c>
      <c r="C33" s="4" t="s">
        <v>14</v>
      </c>
      <c r="D33" s="38" t="s">
        <v>14</v>
      </c>
      <c r="E33" s="38" t="s">
        <v>14</v>
      </c>
      <c r="F33" s="38"/>
      <c r="G33" s="38"/>
      <c r="H33" s="38"/>
      <c r="I33" s="38"/>
      <c r="J33" s="38"/>
      <c r="K33" s="38"/>
      <c r="L33" s="38"/>
      <c r="M33" s="38"/>
      <c r="N33" s="38"/>
      <c r="O33" s="38" t="s">
        <v>14</v>
      </c>
    </row>
    <row r="35" spans="1:15" x14ac:dyDescent="0.25">
      <c r="A35" s="1" t="s">
        <v>1372</v>
      </c>
      <c r="B35" s="55" t="s">
        <v>1373</v>
      </c>
      <c r="C35" s="56"/>
      <c r="D35" s="56"/>
      <c r="E35" s="56"/>
      <c r="F35" s="56"/>
      <c r="G35" s="56"/>
      <c r="H35" s="56"/>
      <c r="I35" s="56"/>
      <c r="J35" s="56"/>
      <c r="K35" s="56"/>
      <c r="L35" s="56"/>
      <c r="M35" s="56"/>
      <c r="N35" s="56"/>
      <c r="O35" s="56"/>
    </row>
    <row r="36" spans="1:15" x14ac:dyDescent="0.25">
      <c r="C36" s="1">
        <v>2</v>
      </c>
      <c r="D36" s="35">
        <v>3</v>
      </c>
      <c r="E36" s="35">
        <v>4</v>
      </c>
      <c r="F36" s="35">
        <v>8</v>
      </c>
      <c r="G36" s="35">
        <v>12</v>
      </c>
      <c r="H36" s="35">
        <v>16</v>
      </c>
      <c r="I36" s="35">
        <v>20</v>
      </c>
      <c r="J36" s="35">
        <v>24</v>
      </c>
      <c r="K36" s="35">
        <v>28</v>
      </c>
      <c r="L36" s="35">
        <v>32</v>
      </c>
      <c r="M36" s="35">
        <v>36</v>
      </c>
      <c r="N36" s="35">
        <v>40</v>
      </c>
      <c r="O36" s="35">
        <v>44</v>
      </c>
    </row>
    <row r="37" spans="1:15" ht="15.75" thickBot="1" x14ac:dyDescent="0.3">
      <c r="C37" s="1" t="s">
        <v>1357</v>
      </c>
      <c r="D37" s="35" t="s">
        <v>56</v>
      </c>
      <c r="E37" s="35" t="s">
        <v>1358</v>
      </c>
      <c r="F37" s="35" t="s">
        <v>1359</v>
      </c>
      <c r="G37" s="35" t="s">
        <v>1360</v>
      </c>
      <c r="H37" s="35" t="s">
        <v>1361</v>
      </c>
      <c r="I37" s="35" t="s">
        <v>1362</v>
      </c>
      <c r="J37" s="35" t="s">
        <v>1363</v>
      </c>
      <c r="K37" s="35" t="s">
        <v>1364</v>
      </c>
      <c r="L37" s="35" t="s">
        <v>1365</v>
      </c>
      <c r="M37" s="35" t="s">
        <v>1366</v>
      </c>
      <c r="N37" s="35" t="s">
        <v>1367</v>
      </c>
      <c r="O37" s="35" t="s">
        <v>12</v>
      </c>
    </row>
    <row r="38" spans="1:15" ht="15.75" thickBot="1" x14ac:dyDescent="0.3">
      <c r="A38" s="1">
        <v>1</v>
      </c>
      <c r="B38" t="s">
        <v>33</v>
      </c>
      <c r="C38" s="4" t="s">
        <v>17</v>
      </c>
      <c r="D38" s="38" t="s">
        <v>14</v>
      </c>
      <c r="E38" s="38" t="s">
        <v>1433</v>
      </c>
      <c r="F38" s="38">
        <v>8509000000</v>
      </c>
      <c r="G38" s="38">
        <v>8407002016</v>
      </c>
      <c r="H38" s="38">
        <v>5991790629</v>
      </c>
      <c r="I38" s="38">
        <v>5989112441</v>
      </c>
      <c r="J38" s="38">
        <v>2415211387</v>
      </c>
      <c r="K38" s="38">
        <v>95927738</v>
      </c>
      <c r="L38" s="38">
        <v>357595445</v>
      </c>
      <c r="M38" s="38">
        <v>357595445</v>
      </c>
      <c r="N38" s="38">
        <v>11238446</v>
      </c>
      <c r="O38" s="38" t="s">
        <v>14</v>
      </c>
    </row>
    <row r="39" spans="1:15" s="8" customFormat="1" ht="15.75" thickBot="1" x14ac:dyDescent="0.3">
      <c r="A39" s="7">
        <v>1</v>
      </c>
      <c r="B39" s="8" t="s">
        <v>1804</v>
      </c>
      <c r="C39" s="4" t="s">
        <v>17</v>
      </c>
      <c r="D39" s="38" t="s">
        <v>14</v>
      </c>
      <c r="E39" s="38" t="s">
        <v>1438</v>
      </c>
      <c r="F39" s="38">
        <v>12974612766.199999</v>
      </c>
      <c r="G39" s="38">
        <v>10810968449</v>
      </c>
      <c r="H39" s="38">
        <v>10758216094</v>
      </c>
      <c r="I39" s="38">
        <v>10662288356</v>
      </c>
      <c r="J39" s="38">
        <v>52752355</v>
      </c>
      <c r="K39" s="38">
        <v>2678188</v>
      </c>
      <c r="L39" s="38">
        <v>0</v>
      </c>
      <c r="M39" s="38">
        <v>0</v>
      </c>
      <c r="N39" s="38">
        <v>191619</v>
      </c>
      <c r="O39" s="40"/>
    </row>
    <row r="40" spans="1:15" s="8" customFormat="1" ht="15.75" thickBot="1" x14ac:dyDescent="0.3">
      <c r="A40" s="7">
        <v>1</v>
      </c>
      <c r="B40" s="8" t="s">
        <v>1805</v>
      </c>
      <c r="C40" s="4" t="s">
        <v>17</v>
      </c>
      <c r="D40" s="38" t="s">
        <v>14</v>
      </c>
      <c r="E40" s="38" t="s">
        <v>1443</v>
      </c>
      <c r="F40" s="38">
        <v>14294396707.74</v>
      </c>
      <c r="G40" s="38">
        <v>14151995958.290001</v>
      </c>
      <c r="H40" s="38">
        <v>12293717978.290001</v>
      </c>
      <c r="I40" s="38">
        <v>12195666293.389999</v>
      </c>
      <c r="J40" s="38">
        <v>1858277980</v>
      </c>
      <c r="K40" s="38">
        <v>98051684</v>
      </c>
      <c r="L40" s="38">
        <v>2283359832.3000002</v>
      </c>
      <c r="M40" s="38">
        <v>2277076335.3000002</v>
      </c>
      <c r="N40" s="38">
        <v>248252851</v>
      </c>
      <c r="O40" s="40"/>
    </row>
    <row r="42" spans="1:15" x14ac:dyDescent="0.25">
      <c r="A42" s="1" t="s">
        <v>1374</v>
      </c>
      <c r="B42" s="55" t="s">
        <v>1375</v>
      </c>
      <c r="C42" s="56"/>
      <c r="D42" s="56"/>
      <c r="E42" s="56"/>
      <c r="F42" s="56"/>
      <c r="G42" s="56"/>
      <c r="H42" s="56"/>
      <c r="I42" s="56"/>
      <c r="J42" s="56"/>
      <c r="K42" s="56"/>
      <c r="L42" s="56"/>
      <c r="M42" s="56"/>
      <c r="N42" s="56"/>
      <c r="O42" s="56"/>
    </row>
    <row r="43" spans="1:15" x14ac:dyDescent="0.25">
      <c r="C43" s="1">
        <v>2</v>
      </c>
      <c r="D43" s="35">
        <v>3</v>
      </c>
      <c r="E43" s="35">
        <v>4</v>
      </c>
      <c r="F43" s="35">
        <v>8</v>
      </c>
      <c r="G43" s="35">
        <v>12</v>
      </c>
      <c r="H43" s="35">
        <v>16</v>
      </c>
      <c r="I43" s="35">
        <v>20</v>
      </c>
      <c r="J43" s="35">
        <v>24</v>
      </c>
      <c r="K43" s="35">
        <v>28</v>
      </c>
      <c r="L43" s="35">
        <v>32</v>
      </c>
      <c r="M43" s="35">
        <v>36</v>
      </c>
      <c r="N43" s="35">
        <v>40</v>
      </c>
      <c r="O43" s="35">
        <v>44</v>
      </c>
    </row>
    <row r="44" spans="1:15" x14ac:dyDescent="0.25">
      <c r="C44" s="1" t="s">
        <v>1357</v>
      </c>
      <c r="D44" s="35" t="s">
        <v>56</v>
      </c>
      <c r="E44" s="35" t="s">
        <v>1358</v>
      </c>
      <c r="F44" s="35" t="s">
        <v>1359</v>
      </c>
      <c r="G44" s="35" t="s">
        <v>1360</v>
      </c>
      <c r="H44" s="35" t="s">
        <v>1361</v>
      </c>
      <c r="I44" s="35" t="s">
        <v>1362</v>
      </c>
      <c r="J44" s="35" t="s">
        <v>1363</v>
      </c>
      <c r="K44" s="35" t="s">
        <v>1364</v>
      </c>
      <c r="L44" s="35" t="s">
        <v>1365</v>
      </c>
      <c r="M44" s="35" t="s">
        <v>1366</v>
      </c>
      <c r="N44" s="35" t="s">
        <v>1367</v>
      </c>
      <c r="O44" s="35" t="s">
        <v>12</v>
      </c>
    </row>
    <row r="45" spans="1:15" x14ac:dyDescent="0.25">
      <c r="A45" s="1">
        <v>1</v>
      </c>
      <c r="B45" s="8" t="s">
        <v>33</v>
      </c>
      <c r="C45" s="4" t="s">
        <v>17</v>
      </c>
      <c r="D45" s="38"/>
      <c r="E45" s="38" t="s">
        <v>1439</v>
      </c>
      <c r="F45" s="37">
        <v>10922975445</v>
      </c>
      <c r="G45" s="37">
        <v>10922975445</v>
      </c>
      <c r="H45" s="37">
        <v>10922975445</v>
      </c>
      <c r="I45" s="37">
        <v>10922975445</v>
      </c>
      <c r="J45" s="38">
        <v>0</v>
      </c>
      <c r="K45" s="38">
        <v>0</v>
      </c>
      <c r="L45" s="38">
        <v>0</v>
      </c>
      <c r="M45" s="38">
        <v>0</v>
      </c>
      <c r="N45" s="38">
        <v>0</v>
      </c>
      <c r="O45" s="38" t="s">
        <v>14</v>
      </c>
    </row>
    <row r="47" spans="1:15" x14ac:dyDescent="0.25">
      <c r="A47" s="1" t="s">
        <v>1376</v>
      </c>
      <c r="B47" s="55" t="s">
        <v>1377</v>
      </c>
      <c r="C47" s="56"/>
      <c r="D47" s="56"/>
      <c r="E47" s="56"/>
      <c r="F47" s="56"/>
      <c r="G47" s="56"/>
      <c r="H47" s="56"/>
      <c r="I47" s="56"/>
      <c r="J47" s="56"/>
      <c r="K47" s="56"/>
      <c r="L47" s="56"/>
      <c r="M47" s="56"/>
      <c r="N47" s="56"/>
      <c r="O47" s="56"/>
    </row>
    <row r="48" spans="1:15" x14ac:dyDescent="0.25">
      <c r="C48" s="1">
        <v>2</v>
      </c>
      <c r="D48" s="35">
        <v>3</v>
      </c>
      <c r="E48" s="35">
        <v>4</v>
      </c>
      <c r="F48" s="35">
        <v>8</v>
      </c>
      <c r="G48" s="35">
        <v>12</v>
      </c>
      <c r="H48" s="35">
        <v>16</v>
      </c>
      <c r="I48" s="35">
        <v>20</v>
      </c>
      <c r="J48" s="35">
        <v>24</v>
      </c>
      <c r="K48" s="35">
        <v>28</v>
      </c>
      <c r="L48" s="35">
        <v>32</v>
      </c>
      <c r="M48" s="35">
        <v>36</v>
      </c>
      <c r="N48" s="35">
        <v>40</v>
      </c>
      <c r="O48" s="35">
        <v>44</v>
      </c>
    </row>
    <row r="49" spans="1:15" x14ac:dyDescent="0.25">
      <c r="C49" s="1" t="s">
        <v>1357</v>
      </c>
      <c r="D49" s="35" t="s">
        <v>56</v>
      </c>
      <c r="E49" s="35" t="s">
        <v>1358</v>
      </c>
      <c r="F49" s="35" t="s">
        <v>1359</v>
      </c>
      <c r="G49" s="35" t="s">
        <v>1360</v>
      </c>
      <c r="H49" s="35" t="s">
        <v>1361</v>
      </c>
      <c r="I49" s="35" t="s">
        <v>1362</v>
      </c>
      <c r="J49" s="35" t="s">
        <v>1363</v>
      </c>
      <c r="K49" s="35" t="s">
        <v>1364</v>
      </c>
      <c r="L49" s="35" t="s">
        <v>1365</v>
      </c>
      <c r="M49" s="35" t="s">
        <v>1366</v>
      </c>
      <c r="N49" s="35" t="s">
        <v>1367</v>
      </c>
      <c r="O49" s="35" t="s">
        <v>12</v>
      </c>
    </row>
    <row r="50" spans="1:15" x14ac:dyDescent="0.25">
      <c r="A50" s="1">
        <v>1</v>
      </c>
      <c r="B50" t="s">
        <v>33</v>
      </c>
      <c r="C50" s="4" t="s">
        <v>14</v>
      </c>
      <c r="D50" s="38" t="s">
        <v>14</v>
      </c>
      <c r="E50" s="38" t="s">
        <v>14</v>
      </c>
      <c r="F50" s="38"/>
      <c r="G50" s="38"/>
      <c r="H50" s="38"/>
      <c r="I50" s="38"/>
      <c r="J50" s="38"/>
      <c r="K50" s="38"/>
      <c r="L50" s="38"/>
      <c r="M50" s="38"/>
      <c r="N50" s="38"/>
      <c r="O50" s="38" t="s">
        <v>14</v>
      </c>
    </row>
    <row r="52" spans="1:15" x14ac:dyDescent="0.25">
      <c r="A52" s="1" t="s">
        <v>1378</v>
      </c>
      <c r="B52" s="55" t="s">
        <v>1379</v>
      </c>
      <c r="C52" s="56"/>
      <c r="D52" s="56"/>
      <c r="E52" s="56"/>
      <c r="F52" s="56"/>
      <c r="G52" s="56"/>
      <c r="H52" s="56"/>
      <c r="I52" s="56"/>
      <c r="J52" s="56"/>
      <c r="K52" s="56"/>
      <c r="L52" s="56"/>
      <c r="M52" s="56"/>
      <c r="N52" s="56"/>
      <c r="O52" s="56"/>
    </row>
    <row r="53" spans="1:15" x14ac:dyDescent="0.25">
      <c r="C53" s="1">
        <v>2</v>
      </c>
      <c r="D53" s="35">
        <v>3</v>
      </c>
      <c r="E53" s="35">
        <v>4</v>
      </c>
      <c r="F53" s="35">
        <v>8</v>
      </c>
      <c r="G53" s="35">
        <v>12</v>
      </c>
      <c r="H53" s="35">
        <v>16</v>
      </c>
      <c r="I53" s="35">
        <v>20</v>
      </c>
      <c r="J53" s="35">
        <v>24</v>
      </c>
      <c r="K53" s="35">
        <v>28</v>
      </c>
      <c r="L53" s="35">
        <v>32</v>
      </c>
      <c r="M53" s="35">
        <v>36</v>
      </c>
      <c r="N53" s="35">
        <v>40</v>
      </c>
      <c r="O53" s="35">
        <v>44</v>
      </c>
    </row>
    <row r="54" spans="1:15" x14ac:dyDescent="0.25">
      <c r="C54" s="1" t="s">
        <v>1357</v>
      </c>
      <c r="D54" s="35" t="s">
        <v>56</v>
      </c>
      <c r="E54" s="35" t="s">
        <v>1358</v>
      </c>
      <c r="F54" s="35" t="s">
        <v>1359</v>
      </c>
      <c r="G54" s="35" t="s">
        <v>1360</v>
      </c>
      <c r="H54" s="35" t="s">
        <v>1361</v>
      </c>
      <c r="I54" s="35" t="s">
        <v>1362</v>
      </c>
      <c r="J54" s="35" t="s">
        <v>1363</v>
      </c>
      <c r="K54" s="35" t="s">
        <v>1364</v>
      </c>
      <c r="L54" s="35" t="s">
        <v>1365</v>
      </c>
      <c r="M54" s="35" t="s">
        <v>1366</v>
      </c>
      <c r="N54" s="35" t="s">
        <v>1367</v>
      </c>
      <c r="O54" s="35" t="s">
        <v>12</v>
      </c>
    </row>
    <row r="55" spans="1:15" x14ac:dyDescent="0.25">
      <c r="A55" s="1">
        <v>1</v>
      </c>
      <c r="B55" t="s">
        <v>33</v>
      </c>
      <c r="C55" s="4" t="s">
        <v>14</v>
      </c>
      <c r="D55" s="38" t="s">
        <v>14</v>
      </c>
      <c r="E55" s="38" t="s">
        <v>14</v>
      </c>
      <c r="F55" s="38"/>
      <c r="G55" s="38"/>
      <c r="H55" s="38"/>
      <c r="I55" s="38"/>
      <c r="J55" s="38"/>
      <c r="K55" s="38"/>
      <c r="L55" s="38"/>
      <c r="M55" s="38"/>
      <c r="N55" s="38"/>
      <c r="O55" s="38" t="s">
        <v>14</v>
      </c>
    </row>
    <row r="57" spans="1:15" x14ac:dyDescent="0.25">
      <c r="A57" s="1" t="s">
        <v>1380</v>
      </c>
      <c r="B57" s="55" t="s">
        <v>1381</v>
      </c>
      <c r="C57" s="56"/>
      <c r="D57" s="56"/>
      <c r="E57" s="56"/>
      <c r="F57" s="56"/>
      <c r="G57" s="56"/>
      <c r="H57" s="56"/>
      <c r="I57" s="56"/>
      <c r="J57" s="56"/>
      <c r="K57" s="56"/>
      <c r="L57" s="56"/>
      <c r="M57" s="56"/>
      <c r="N57" s="56"/>
      <c r="O57" s="56"/>
    </row>
    <row r="58" spans="1:15" x14ac:dyDescent="0.25">
      <c r="C58" s="1">
        <v>2</v>
      </c>
      <c r="D58" s="35">
        <v>3</v>
      </c>
      <c r="E58" s="35">
        <v>4</v>
      </c>
      <c r="F58" s="35">
        <v>8</v>
      </c>
      <c r="G58" s="35">
        <v>12</v>
      </c>
      <c r="H58" s="35">
        <v>16</v>
      </c>
      <c r="I58" s="35">
        <v>20</v>
      </c>
      <c r="J58" s="35">
        <v>24</v>
      </c>
      <c r="K58" s="35">
        <v>28</v>
      </c>
      <c r="L58" s="35">
        <v>32</v>
      </c>
      <c r="M58" s="35">
        <v>36</v>
      </c>
      <c r="N58" s="35">
        <v>40</v>
      </c>
      <c r="O58" s="35">
        <v>44</v>
      </c>
    </row>
    <row r="59" spans="1:15" x14ac:dyDescent="0.25">
      <c r="C59" s="1" t="s">
        <v>1357</v>
      </c>
      <c r="D59" s="35" t="s">
        <v>56</v>
      </c>
      <c r="E59" s="35" t="s">
        <v>1358</v>
      </c>
      <c r="F59" s="35" t="s">
        <v>1359</v>
      </c>
      <c r="G59" s="35" t="s">
        <v>1360</v>
      </c>
      <c r="H59" s="35" t="s">
        <v>1361</v>
      </c>
      <c r="I59" s="35" t="s">
        <v>1362</v>
      </c>
      <c r="J59" s="35" t="s">
        <v>1363</v>
      </c>
      <c r="K59" s="35" t="s">
        <v>1364</v>
      </c>
      <c r="L59" s="35" t="s">
        <v>1365</v>
      </c>
      <c r="M59" s="35" t="s">
        <v>1366</v>
      </c>
      <c r="N59" s="35" t="s">
        <v>1367</v>
      </c>
      <c r="O59" s="35" t="s">
        <v>12</v>
      </c>
    </row>
    <row r="60" spans="1:15" x14ac:dyDescent="0.25">
      <c r="A60" s="1">
        <v>1</v>
      </c>
      <c r="B60" t="s">
        <v>33</v>
      </c>
      <c r="C60" s="4" t="s">
        <v>14</v>
      </c>
      <c r="D60" s="38" t="s">
        <v>14</v>
      </c>
      <c r="E60" s="38" t="s">
        <v>14</v>
      </c>
      <c r="F60" s="38"/>
      <c r="G60" s="38"/>
      <c r="H60" s="38"/>
      <c r="I60" s="38"/>
      <c r="J60" s="38"/>
      <c r="K60" s="38"/>
      <c r="L60" s="38"/>
      <c r="M60" s="38"/>
      <c r="N60" s="38"/>
      <c r="O60" s="38" t="s">
        <v>14</v>
      </c>
    </row>
    <row r="351017" spans="1:9" x14ac:dyDescent="0.25">
      <c r="A351017" t="s">
        <v>17</v>
      </c>
      <c r="B351017" t="s">
        <v>1382</v>
      </c>
      <c r="C351017" t="s">
        <v>1383</v>
      </c>
      <c r="D351017" s="36" t="s">
        <v>1384</v>
      </c>
      <c r="E351017" s="36" t="s">
        <v>1385</v>
      </c>
      <c r="F351017" s="36" t="s">
        <v>1386</v>
      </c>
      <c r="G351017" s="36" t="s">
        <v>1387</v>
      </c>
      <c r="H351017" s="36" t="s">
        <v>1388</v>
      </c>
      <c r="I351017" s="36" t="s">
        <v>1389</v>
      </c>
    </row>
    <row r="351018" spans="1:9" x14ac:dyDescent="0.25">
      <c r="A351018" t="s">
        <v>19</v>
      </c>
      <c r="B351018" t="s">
        <v>1390</v>
      </c>
      <c r="C351018" t="s">
        <v>1391</v>
      </c>
      <c r="D351018" s="36" t="s">
        <v>1392</v>
      </c>
      <c r="E351018" s="36" t="s">
        <v>1393</v>
      </c>
      <c r="F351018" s="36" t="s">
        <v>1394</v>
      </c>
      <c r="G351018" s="36" t="s">
        <v>1395</v>
      </c>
      <c r="I351018" s="36" t="s">
        <v>1396</v>
      </c>
    </row>
    <row r="351019" spans="1:9" x14ac:dyDescent="0.25">
      <c r="B351019" t="s">
        <v>1397</v>
      </c>
      <c r="C351019" t="s">
        <v>1398</v>
      </c>
      <c r="D351019" s="36" t="s">
        <v>1399</v>
      </c>
      <c r="E351019" s="36" t="s">
        <v>1400</v>
      </c>
      <c r="F351019" s="36" t="s">
        <v>1401</v>
      </c>
      <c r="G351019" s="36" t="s">
        <v>1402</v>
      </c>
      <c r="I351019" s="36" t="s">
        <v>1403</v>
      </c>
    </row>
    <row r="351020" spans="1:9" x14ac:dyDescent="0.25">
      <c r="B351020" t="s">
        <v>1404</v>
      </c>
      <c r="C351020" t="s">
        <v>1405</v>
      </c>
      <c r="D351020" s="36" t="s">
        <v>1406</v>
      </c>
      <c r="E351020" s="36" t="s">
        <v>1407</v>
      </c>
      <c r="F351020" s="36" t="s">
        <v>1408</v>
      </c>
      <c r="G351020" s="36" t="s">
        <v>1409</v>
      </c>
      <c r="I351020" s="36" t="s">
        <v>1410</v>
      </c>
    </row>
    <row r="351021" spans="1:9" x14ac:dyDescent="0.25">
      <c r="C351021" t="s">
        <v>1411</v>
      </c>
      <c r="D351021" s="36" t="s">
        <v>1412</v>
      </c>
      <c r="E351021" s="36" t="s">
        <v>1413</v>
      </c>
      <c r="F351021" s="36" t="s">
        <v>1414</v>
      </c>
      <c r="G351021" s="36" t="s">
        <v>1415</v>
      </c>
    </row>
    <row r="351022" spans="1:9" x14ac:dyDescent="0.25">
      <c r="C351022" t="s">
        <v>1416</v>
      </c>
      <c r="D351022" s="36" t="s">
        <v>1417</v>
      </c>
      <c r="E351022" s="36" t="s">
        <v>1418</v>
      </c>
      <c r="F351022" s="36" t="s">
        <v>1419</v>
      </c>
      <c r="G351022" s="36" t="s">
        <v>1420</v>
      </c>
    </row>
    <row r="351023" spans="1:9" x14ac:dyDescent="0.25">
      <c r="C351023" t="s">
        <v>1421</v>
      </c>
      <c r="D351023" s="36" t="s">
        <v>1422</v>
      </c>
      <c r="E351023" s="36" t="s">
        <v>1423</v>
      </c>
      <c r="F351023" s="36" t="s">
        <v>1424</v>
      </c>
      <c r="G351023" s="36" t="s">
        <v>1425</v>
      </c>
    </row>
    <row r="351024" spans="1:9" x14ac:dyDescent="0.25">
      <c r="C351024" t="s">
        <v>1426</v>
      </c>
      <c r="D351024" s="36" t="s">
        <v>1427</v>
      </c>
      <c r="E351024" s="36" t="s">
        <v>1428</v>
      </c>
      <c r="F351024" s="36" t="s">
        <v>1429</v>
      </c>
      <c r="G351024" s="36" t="s">
        <v>1430</v>
      </c>
    </row>
    <row r="351025" spans="3:7" x14ac:dyDescent="0.25">
      <c r="C351025" t="s">
        <v>1431</v>
      </c>
      <c r="D351025" s="36" t="s">
        <v>1432</v>
      </c>
      <c r="E351025" s="36" t="s">
        <v>1433</v>
      </c>
      <c r="F351025" s="36" t="s">
        <v>1434</v>
      </c>
      <c r="G351025" s="36" t="s">
        <v>1435</v>
      </c>
    </row>
    <row r="351026" spans="3:7" x14ac:dyDescent="0.25">
      <c r="C351026" t="s">
        <v>1436</v>
      </c>
      <c r="D351026" s="36" t="s">
        <v>1437</v>
      </c>
      <c r="E351026" s="36" t="s">
        <v>1438</v>
      </c>
      <c r="F351026" s="36" t="s">
        <v>1439</v>
      </c>
      <c r="G351026" s="36" t="s">
        <v>1440</v>
      </c>
    </row>
    <row r="351027" spans="3:7" x14ac:dyDescent="0.25">
      <c r="C351027" t="s">
        <v>1441</v>
      </c>
      <c r="D351027" s="36" t="s">
        <v>1442</v>
      </c>
      <c r="E351027" s="36" t="s">
        <v>1443</v>
      </c>
      <c r="F351027" s="36" t="s">
        <v>1444</v>
      </c>
      <c r="G351027" s="36" t="s">
        <v>1445</v>
      </c>
    </row>
    <row r="351028" spans="3:7" x14ac:dyDescent="0.25">
      <c r="C351028" t="s">
        <v>1446</v>
      </c>
      <c r="D351028" s="36" t="s">
        <v>1447</v>
      </c>
      <c r="F351028" s="36" t="s">
        <v>1448</v>
      </c>
      <c r="G351028" s="36" t="s">
        <v>1449</v>
      </c>
    </row>
    <row r="351029" spans="3:7" x14ac:dyDescent="0.25">
      <c r="C351029" t="s">
        <v>1450</v>
      </c>
      <c r="D351029" s="36" t="s">
        <v>1451</v>
      </c>
      <c r="F351029" s="36" t="s">
        <v>1452</v>
      </c>
      <c r="G351029" s="36" t="s">
        <v>1453</v>
      </c>
    </row>
    <row r="351030" spans="3:7" x14ac:dyDescent="0.25">
      <c r="F351030" s="36" t="s">
        <v>1454</v>
      </c>
      <c r="G351030" s="36" t="s">
        <v>1455</v>
      </c>
    </row>
    <row r="351031" spans="3:7" x14ac:dyDescent="0.25">
      <c r="F351031" s="36" t="s">
        <v>1456</v>
      </c>
      <c r="G351031" s="36" t="s">
        <v>1457</v>
      </c>
    </row>
    <row r="351032" spans="3:7" x14ac:dyDescent="0.25">
      <c r="F351032" s="36" t="s">
        <v>1458</v>
      </c>
      <c r="G351032" s="36" t="s">
        <v>1459</v>
      </c>
    </row>
    <row r="351033" spans="3:7" x14ac:dyDescent="0.25">
      <c r="F351033" s="36" t="s">
        <v>1460</v>
      </c>
      <c r="G351033" s="36" t="s">
        <v>1461</v>
      </c>
    </row>
    <row r="351034" spans="3:7" x14ac:dyDescent="0.25">
      <c r="F351034" s="36" t="s">
        <v>1462</v>
      </c>
      <c r="G351034" s="36" t="s">
        <v>1463</v>
      </c>
    </row>
    <row r="351035" spans="3:7" x14ac:dyDescent="0.25">
      <c r="G351035" s="36" t="s">
        <v>1464</v>
      </c>
    </row>
    <row r="351036" spans="3:7" x14ac:dyDescent="0.25">
      <c r="G351036" s="36" t="s">
        <v>1465</v>
      </c>
    </row>
    <row r="351037" spans="3:7" x14ac:dyDescent="0.25">
      <c r="G351037" s="36" t="s">
        <v>1466</v>
      </c>
    </row>
    <row r="351038" spans="3:7" x14ac:dyDescent="0.25">
      <c r="G351038" s="36" t="s">
        <v>1467</v>
      </c>
    </row>
    <row r="351039" spans="3:7" x14ac:dyDescent="0.25">
      <c r="G351039" s="36" t="s">
        <v>1468</v>
      </c>
    </row>
    <row r="351040" spans="3:7" x14ac:dyDescent="0.25">
      <c r="G351040" s="36" t="s">
        <v>1469</v>
      </c>
    </row>
    <row r="351041" spans="7:7" x14ac:dyDescent="0.25">
      <c r="G351041" s="36" t="s">
        <v>1470</v>
      </c>
    </row>
    <row r="351042" spans="7:7" x14ac:dyDescent="0.25">
      <c r="G351042" s="36" t="s">
        <v>1471</v>
      </c>
    </row>
    <row r="351043" spans="7:7" x14ac:dyDescent="0.25">
      <c r="G351043" s="36" t="s">
        <v>1472</v>
      </c>
    </row>
  </sheetData>
  <mergeCells count="8">
    <mergeCell ref="B47:O47"/>
    <mergeCell ref="B52:O52"/>
    <mergeCell ref="B57:O57"/>
    <mergeCell ref="B8:O8"/>
    <mergeCell ref="B13:O13"/>
    <mergeCell ref="B30:O30"/>
    <mergeCell ref="B35:O35"/>
    <mergeCell ref="B42:O42"/>
  </mergeCells>
  <dataValidations count="13">
    <dataValidation type="list" allowBlank="1" showInputMessage="1" showErrorMessage="1" errorTitle="Entrada no válida" error="Por favor seleccione un elemento de la lista" promptTitle="Seleccione un elemento de la lista" sqref="C11 C38:C40 C33 C45 C50 C55 C60" xr:uid="{00000000-0002-0000-0200-000000000000}">
      <formula1>$A$351016:$A$351018</formula1>
    </dataValidation>
    <dataValidation type="textLength" allowBlank="1" showInputMessage="1" showErrorMessage="1" errorTitle="Entrada no válida" error="Escriba un texto " promptTitle="Cualquier contenido" sqref="D11 D45 O60 D60 O55 D55 O50 D50 O45 O38:O40 O11 O33 D33 D38:D40 O27:O28 O16:O25 D16:D28" xr:uid="{00000000-0002-0000-0200-000001000000}">
      <formula1>0</formula1>
      <formula2>4000</formula2>
    </dataValidation>
    <dataValidation type="list" allowBlank="1" showInputMessage="1" showErrorMessage="1" errorTitle="Entrada no válida" error="Por favor seleccione un elemento de la lista" promptTitle="Seleccione un elemento de la lista" sqref="E11" xr:uid="{00000000-0002-0000-0200-000002000000}">
      <formula1>$B$351016:$B$351020</formula1>
    </dataValidation>
    <dataValidation type="decimal" allowBlank="1" showInputMessage="1" showErrorMessage="1" errorTitle="Entrada no válida" error="Por favor escriba un número" promptTitle="Escriba un número en esta casilla" sqref="F45:N45 F60:N60 F55:N55 F50:N50 F11:N11 F33:N33 F38:N40 F16:N28" xr:uid="{00000000-0002-0000-0200-00000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E33" xr:uid="{00000000-0002-0000-0200-000004000000}">
      <formula1>$D$351016:$D$351029</formula1>
    </dataValidation>
    <dataValidation type="list" allowBlank="1" showInputMessage="1" showErrorMessage="1" errorTitle="Entrada no válida" error="Por favor seleccione un elemento de la lista" promptTitle="Seleccione un elemento de la lista" sqref="E38:E40" xr:uid="{00000000-0002-0000-0200-000005000000}">
      <formula1>$E$351016:$E$351027</formula1>
    </dataValidation>
    <dataValidation type="list" allowBlank="1" showInputMessage="1" showErrorMessage="1" errorTitle="Entrada no válida" error="Por favor seleccione un elemento de la lista" promptTitle="Seleccione un elemento de la lista" sqref="E45" xr:uid="{00000000-0002-0000-0200-000006000000}">
      <formula1>$F$351016:$F$351034</formula1>
    </dataValidation>
    <dataValidation type="list" allowBlank="1" showInputMessage="1" showErrorMessage="1" errorTitle="Entrada no válida" error="Por favor seleccione un elemento de la lista" promptTitle="Seleccione un elemento de la lista" sqref="E50" xr:uid="{00000000-0002-0000-0200-000007000000}">
      <formula1>$G$351016:$G$351043</formula1>
    </dataValidation>
    <dataValidation type="list" allowBlank="1" showInputMessage="1" showErrorMessage="1" errorTitle="Entrada no válida" error="Por favor seleccione un elemento de la lista" promptTitle="Seleccione un elemento de la lista" sqref="E55" xr:uid="{00000000-0002-0000-0200-000008000000}">
      <formula1>$H$351016:$H$351017</formula1>
    </dataValidation>
    <dataValidation type="list" allowBlank="1" showInputMessage="1" showErrorMessage="1" errorTitle="Entrada no válida" error="Por favor seleccione un elemento de la lista" promptTitle="Seleccione un elemento de la lista" sqref="E60" xr:uid="{00000000-0002-0000-0200-000009000000}">
      <formula1>$I$351016:$I$351020</formula1>
    </dataValidation>
    <dataValidation type="textLength" allowBlank="1" showInputMessage="1" showErrorMessage="1" errorTitle="Entrada no válida" error="Escriba un texto  Maximo 390 Caracteres" promptTitle="Cualquier contenido Maximo 390 Caracteres" sqref="O26" xr:uid="{00000000-0002-0000-0200-00000A000000}">
      <formula1>0</formula1>
      <formula2>390</formula2>
    </dataValidation>
    <dataValidation type="list" allowBlank="1" showInputMessage="1" showErrorMessage="1" errorTitle="Entrada no válida" error="Por favor seleccione un elemento de la lista" promptTitle="Seleccione un elemento de la lista" sqref="E16:E28" xr:uid="{00000000-0002-0000-0200-00000B000000}">
      <formula1>$C$351014:$C$351027</formula1>
    </dataValidation>
    <dataValidation type="list" allowBlank="1" showInputMessage="1" showErrorMessage="1" errorTitle="Entrada no válida" error="Por favor seleccione un elemento de la lista" promptTitle="Seleccione un elemento de la lista" sqref="C16:C28" xr:uid="{00000000-0002-0000-0200-00000C000000}">
      <formula1>$A$351014:$A$351016</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1"/>
  <sheetViews>
    <sheetView workbookViewId="0">
      <selection activeCell="D1" sqref="D1"/>
    </sheetView>
  </sheetViews>
  <sheetFormatPr baseColWidth="10" defaultColWidth="9.140625" defaultRowHeight="15" x14ac:dyDescent="0.25"/>
  <cols>
    <col min="1" max="1" width="9.140625" style="57"/>
    <col min="2" max="2" width="111" style="57" customWidth="1"/>
    <col min="3" max="3" width="22" style="57" customWidth="1"/>
    <col min="4" max="4" width="19" style="57" customWidth="1"/>
    <col min="5" max="5" width="9.140625" style="57"/>
    <col min="6" max="256" width="8" style="57" hidden="1"/>
    <col min="257" max="16384" width="9.140625" style="57"/>
  </cols>
  <sheetData>
    <row r="1" spans="1:4" ht="60" x14ac:dyDescent="0.25">
      <c r="B1" s="58" t="s">
        <v>0</v>
      </c>
      <c r="C1" s="58">
        <v>56</v>
      </c>
      <c r="D1" s="58" t="s">
        <v>1</v>
      </c>
    </row>
    <row r="2" spans="1:4" ht="45" x14ac:dyDescent="0.25">
      <c r="B2" s="58" t="s">
        <v>2</v>
      </c>
      <c r="C2" s="58">
        <v>83</v>
      </c>
      <c r="D2" s="58" t="s">
        <v>1473</v>
      </c>
    </row>
    <row r="3" spans="1:4" x14ac:dyDescent="0.25">
      <c r="B3" s="58" t="s">
        <v>4</v>
      </c>
      <c r="C3" s="58">
        <v>1</v>
      </c>
    </row>
    <row r="4" spans="1:4" x14ac:dyDescent="0.25">
      <c r="B4" s="58" t="s">
        <v>5</v>
      </c>
      <c r="C4" s="58">
        <v>4707</v>
      </c>
    </row>
    <row r="5" spans="1:4" x14ac:dyDescent="0.25">
      <c r="B5" s="58" t="s">
        <v>6</v>
      </c>
      <c r="C5" s="59">
        <v>43830</v>
      </c>
    </row>
    <row r="6" spans="1:4" x14ac:dyDescent="0.25">
      <c r="B6" s="58" t="s">
        <v>7</v>
      </c>
      <c r="C6" s="58">
        <v>12</v>
      </c>
      <c r="D6" s="58" t="s">
        <v>8</v>
      </c>
    </row>
    <row r="8" spans="1:4" x14ac:dyDescent="0.25">
      <c r="A8" s="58" t="s">
        <v>9</v>
      </c>
      <c r="B8" s="60" t="s">
        <v>1474</v>
      </c>
      <c r="C8" s="61"/>
      <c r="D8" s="61"/>
    </row>
    <row r="9" spans="1:4" x14ac:dyDescent="0.25">
      <c r="C9" s="58">
        <v>4</v>
      </c>
      <c r="D9" s="58">
        <v>8</v>
      </c>
    </row>
    <row r="10" spans="1:4" x14ac:dyDescent="0.25">
      <c r="C10" s="58" t="s">
        <v>11</v>
      </c>
      <c r="D10" s="58" t="s">
        <v>12</v>
      </c>
    </row>
    <row r="11" spans="1:4" x14ac:dyDescent="0.25">
      <c r="A11" s="58">
        <v>10</v>
      </c>
      <c r="B11" s="57" t="s">
        <v>1475</v>
      </c>
      <c r="C11" s="64">
        <v>471625039917</v>
      </c>
      <c r="D11" s="62" t="s">
        <v>14</v>
      </c>
    </row>
    <row r="12" spans="1:4" x14ac:dyDescent="0.25">
      <c r="A12" s="58">
        <v>20</v>
      </c>
      <c r="B12" s="57" t="s">
        <v>1476</v>
      </c>
      <c r="C12" s="65">
        <v>0</v>
      </c>
      <c r="D12" s="62" t="s">
        <v>14</v>
      </c>
    </row>
    <row r="13" spans="1:4" x14ac:dyDescent="0.25">
      <c r="A13" s="58">
        <v>30</v>
      </c>
      <c r="B13" s="57" t="s">
        <v>1477</v>
      </c>
      <c r="C13" s="65">
        <v>0</v>
      </c>
      <c r="D13" s="62" t="s">
        <v>14</v>
      </c>
    </row>
    <row r="14" spans="1:4" x14ac:dyDescent="0.25">
      <c r="A14" s="58">
        <v>40</v>
      </c>
      <c r="B14" s="57" t="s">
        <v>1478</v>
      </c>
      <c r="C14" s="64">
        <v>16352152881.280001</v>
      </c>
      <c r="D14" s="62" t="s">
        <v>14</v>
      </c>
    </row>
    <row r="15" spans="1:4" x14ac:dyDescent="0.25">
      <c r="A15" s="58">
        <v>50</v>
      </c>
      <c r="B15" s="57" t="s">
        <v>1479</v>
      </c>
      <c r="C15" s="62">
        <v>0</v>
      </c>
      <c r="D15" s="62" t="s">
        <v>14</v>
      </c>
    </row>
    <row r="16" spans="1:4" x14ac:dyDescent="0.25">
      <c r="A16" s="58">
        <v>60</v>
      </c>
      <c r="B16" s="57" t="s">
        <v>1480</v>
      </c>
      <c r="C16" s="62">
        <v>0</v>
      </c>
      <c r="D16" s="62" t="s">
        <v>14</v>
      </c>
    </row>
    <row r="17" spans="1:4" x14ac:dyDescent="0.25">
      <c r="A17" s="58">
        <v>70</v>
      </c>
      <c r="B17" s="57" t="s">
        <v>1481</v>
      </c>
      <c r="C17" s="62">
        <v>0</v>
      </c>
      <c r="D17" s="62" t="s">
        <v>14</v>
      </c>
    </row>
    <row r="18" spans="1:4" x14ac:dyDescent="0.25">
      <c r="A18" s="58">
        <v>80</v>
      </c>
      <c r="B18" s="57" t="s">
        <v>1482</v>
      </c>
      <c r="C18" s="66"/>
      <c r="D18" s="67" t="s">
        <v>14</v>
      </c>
    </row>
    <row r="19" spans="1:4" x14ac:dyDescent="0.25">
      <c r="A19" s="58">
        <v>90</v>
      </c>
      <c r="B19" s="57" t="s">
        <v>1483</v>
      </c>
      <c r="C19" s="62">
        <v>0</v>
      </c>
      <c r="D19" s="62" t="s">
        <v>14</v>
      </c>
    </row>
    <row r="20" spans="1:4" x14ac:dyDescent="0.25">
      <c r="A20" s="58">
        <v>100</v>
      </c>
      <c r="B20" s="57" t="s">
        <v>1484</v>
      </c>
      <c r="C20" s="62">
        <v>0</v>
      </c>
      <c r="D20" s="62" t="s">
        <v>14</v>
      </c>
    </row>
    <row r="21" spans="1:4" x14ac:dyDescent="0.25">
      <c r="A21" s="58">
        <v>110</v>
      </c>
      <c r="B21" s="57" t="s">
        <v>1485</v>
      </c>
      <c r="C21" s="64">
        <v>26181001692</v>
      </c>
      <c r="D21" s="62" t="s">
        <v>14</v>
      </c>
    </row>
    <row r="22" spans="1:4" x14ac:dyDescent="0.25">
      <c r="A22" s="58">
        <v>120</v>
      </c>
      <c r="B22" s="57" t="s">
        <v>1486</v>
      </c>
      <c r="C22" s="62">
        <v>0</v>
      </c>
      <c r="D22" s="62" t="s">
        <v>14</v>
      </c>
    </row>
    <row r="23" spans="1:4" x14ac:dyDescent="0.25">
      <c r="A23" s="58">
        <v>130</v>
      </c>
      <c r="B23" s="57" t="s">
        <v>1487</v>
      </c>
      <c r="C23" s="66"/>
      <c r="D23" s="67" t="s">
        <v>14</v>
      </c>
    </row>
    <row r="24" spans="1:4" x14ac:dyDescent="0.25">
      <c r="A24" s="58">
        <v>140</v>
      </c>
      <c r="B24" s="57" t="s">
        <v>1488</v>
      </c>
      <c r="C24" s="62">
        <v>0</v>
      </c>
      <c r="D24" s="62" t="s">
        <v>14</v>
      </c>
    </row>
    <row r="25" spans="1:4" x14ac:dyDescent="0.25">
      <c r="A25" s="58">
        <v>150</v>
      </c>
      <c r="B25" s="57" t="s">
        <v>1489</v>
      </c>
      <c r="C25" s="62">
        <v>0</v>
      </c>
      <c r="D25" s="62" t="s">
        <v>14</v>
      </c>
    </row>
    <row r="26" spans="1:4" x14ac:dyDescent="0.25">
      <c r="A26" s="58">
        <v>160</v>
      </c>
      <c r="B26" s="57" t="s">
        <v>1490</v>
      </c>
      <c r="C26" s="62">
        <v>0</v>
      </c>
      <c r="D26" s="62" t="s">
        <v>14</v>
      </c>
    </row>
    <row r="27" spans="1:4" x14ac:dyDescent="0.25">
      <c r="A27" s="58">
        <v>170</v>
      </c>
      <c r="B27" s="57" t="s">
        <v>1491</v>
      </c>
      <c r="C27" s="66"/>
      <c r="D27" s="67" t="s">
        <v>14</v>
      </c>
    </row>
    <row r="28" spans="1:4" x14ac:dyDescent="0.25">
      <c r="A28" s="58">
        <v>180</v>
      </c>
      <c r="B28" s="57" t="s">
        <v>1492</v>
      </c>
      <c r="C28" s="62">
        <v>0</v>
      </c>
      <c r="D28" s="62" t="s">
        <v>14</v>
      </c>
    </row>
    <row r="29" spans="1:4" x14ac:dyDescent="0.25">
      <c r="A29" s="58">
        <v>190</v>
      </c>
      <c r="B29" s="57" t="s">
        <v>1493</v>
      </c>
      <c r="C29" s="62">
        <v>0</v>
      </c>
      <c r="D29" s="62" t="s">
        <v>14</v>
      </c>
    </row>
    <row r="30" spans="1:4" x14ac:dyDescent="0.25">
      <c r="A30" s="58">
        <v>200</v>
      </c>
      <c r="B30" s="57" t="s">
        <v>1494</v>
      </c>
      <c r="C30" s="62">
        <v>0</v>
      </c>
      <c r="D30" s="62" t="s">
        <v>14</v>
      </c>
    </row>
    <row r="31" spans="1:4" x14ac:dyDescent="0.25">
      <c r="A31" s="58">
        <v>210</v>
      </c>
      <c r="B31" s="57" t="s">
        <v>1495</v>
      </c>
      <c r="C31" s="62">
        <v>0</v>
      </c>
      <c r="D31" s="62" t="s">
        <v>14</v>
      </c>
    </row>
  </sheetData>
  <mergeCells count="1">
    <mergeCell ref="B8:D8"/>
  </mergeCells>
  <dataValidations count="3">
    <dataValidation type="whole" allowBlank="1" showInputMessage="1" showErrorMessage="1" errorTitle="Entrada no válida" error="Por favor escriba un número entero" promptTitle="Escriba un número entero en esta casilla" sqref="C11:C17 C19:C22 C28:C31 C24:C26" xr:uid="{00000000-0002-0000-0300-000000000000}">
      <formula1>-9223372036854770000</formula1>
      <formula2>9223372036854770000</formula2>
    </dataValidation>
    <dataValidation type="textLength" allowBlank="1" showInputMessage="1" showErrorMessage="1" errorTitle="Entrada no válida" error="Escriba un texto " promptTitle="Cualquier contenido" sqref="D28:D31 D24:D26 D19:D22 D11:D17" xr:uid="{00000000-0002-0000-0300-000001000000}">
      <formula1>0</formula1>
      <formula2>4000</formula2>
    </dataValidation>
    <dataValidation type="decimal" allowBlank="1" showInputMessage="1" showErrorMessage="1" errorTitle="Entrada no válida" error="Por favor escriba un número" promptTitle="Escriba un número en esta casilla" sqref="C18 C27 C23" xr:uid="{00000000-0002-0000-0300-000008000000}">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6"/>
  <sheetViews>
    <sheetView workbookViewId="0">
      <selection activeCell="E11" sqref="E11"/>
    </sheetView>
  </sheetViews>
  <sheetFormatPr baseColWidth="10" defaultColWidth="9.140625" defaultRowHeight="15" x14ac:dyDescent="0.25"/>
  <cols>
    <col min="1" max="1" width="9.140625" style="57"/>
    <col min="2" max="2" width="16" style="57" customWidth="1"/>
    <col min="3" max="3" width="25.28515625" style="57" customWidth="1"/>
    <col min="4" max="4" width="39" style="57" customWidth="1"/>
    <col min="5" max="5" width="21" style="57" customWidth="1"/>
    <col min="6" max="6" width="44" style="57" customWidth="1"/>
    <col min="7" max="7" width="36" style="57" customWidth="1"/>
    <col min="8" max="8" width="30" style="57" customWidth="1"/>
    <col min="9" max="9" width="20" style="57" customWidth="1"/>
    <col min="10" max="10" width="19" style="57" customWidth="1"/>
    <col min="11" max="11" width="9.140625" style="57"/>
    <col min="12" max="256" width="8" style="57" hidden="1"/>
    <col min="257" max="16384" width="9.140625" style="57"/>
  </cols>
  <sheetData>
    <row r="1" spans="1:10" ht="30" x14ac:dyDescent="0.25">
      <c r="B1" s="58" t="s">
        <v>0</v>
      </c>
      <c r="C1" s="58">
        <v>56</v>
      </c>
      <c r="D1" s="58" t="s">
        <v>1</v>
      </c>
    </row>
    <row r="2" spans="1:10" ht="30" x14ac:dyDescent="0.25">
      <c r="B2" s="58" t="s">
        <v>2</v>
      </c>
      <c r="C2" s="58">
        <v>357</v>
      </c>
      <c r="D2" s="58" t="s">
        <v>1496</v>
      </c>
    </row>
    <row r="3" spans="1:10" x14ac:dyDescent="0.25">
      <c r="B3" s="58" t="s">
        <v>4</v>
      </c>
      <c r="C3" s="58">
        <v>1</v>
      </c>
    </row>
    <row r="4" spans="1:10" x14ac:dyDescent="0.25">
      <c r="B4" s="58" t="s">
        <v>5</v>
      </c>
      <c r="C4" s="58">
        <v>4707</v>
      </c>
    </row>
    <row r="5" spans="1:10" x14ac:dyDescent="0.25">
      <c r="B5" s="58" t="s">
        <v>6</v>
      </c>
      <c r="C5" s="59">
        <v>43830</v>
      </c>
    </row>
    <row r="6" spans="1:10" x14ac:dyDescent="0.25">
      <c r="B6" s="58" t="s">
        <v>7</v>
      </c>
      <c r="C6" s="58">
        <v>12</v>
      </c>
      <c r="D6" s="58" t="s">
        <v>8</v>
      </c>
    </row>
    <row r="8" spans="1:10" x14ac:dyDescent="0.25">
      <c r="A8" s="58" t="s">
        <v>9</v>
      </c>
      <c r="B8" s="60" t="s">
        <v>1497</v>
      </c>
      <c r="C8" s="61"/>
      <c r="D8" s="61"/>
      <c r="E8" s="61"/>
      <c r="F8" s="61"/>
      <c r="G8" s="61"/>
      <c r="H8" s="61"/>
      <c r="I8" s="61"/>
      <c r="J8" s="61"/>
    </row>
    <row r="9" spans="1:10" x14ac:dyDescent="0.25">
      <c r="C9" s="58">
        <v>4</v>
      </c>
      <c r="D9" s="58">
        <v>8</v>
      </c>
      <c r="E9" s="58">
        <v>12</v>
      </c>
      <c r="F9" s="58">
        <v>16</v>
      </c>
      <c r="G9" s="58">
        <v>20</v>
      </c>
      <c r="H9" s="58">
        <v>24</v>
      </c>
      <c r="I9" s="58">
        <v>28</v>
      </c>
      <c r="J9" s="58">
        <v>32</v>
      </c>
    </row>
    <row r="10" spans="1:10" ht="15.75" thickBot="1" x14ac:dyDescent="0.3">
      <c r="C10" s="58" t="s">
        <v>1358</v>
      </c>
      <c r="D10" s="58" t="s">
        <v>27</v>
      </c>
      <c r="E10" s="58" t="s">
        <v>1498</v>
      </c>
      <c r="F10" s="58" t="s">
        <v>1499</v>
      </c>
      <c r="G10" s="58" t="s">
        <v>1500</v>
      </c>
      <c r="H10" s="58" t="s">
        <v>31</v>
      </c>
      <c r="I10" s="58" t="s">
        <v>32</v>
      </c>
      <c r="J10" s="58" t="s">
        <v>12</v>
      </c>
    </row>
    <row r="11" spans="1:10" ht="105.75" thickBot="1" x14ac:dyDescent="0.3">
      <c r="A11" s="58">
        <v>1</v>
      </c>
      <c r="B11" s="57" t="s">
        <v>33</v>
      </c>
      <c r="C11" s="62" t="s">
        <v>1504</v>
      </c>
      <c r="D11" s="62">
        <v>19217028949</v>
      </c>
      <c r="E11" s="62">
        <v>13285985579</v>
      </c>
      <c r="F11" s="62">
        <v>5931043370</v>
      </c>
      <c r="G11" s="62">
        <v>7807515352.2399998</v>
      </c>
      <c r="H11" s="62">
        <v>390111834.95999998</v>
      </c>
      <c r="I11" s="62">
        <v>0</v>
      </c>
      <c r="J11" s="62" t="s">
        <v>14</v>
      </c>
    </row>
    <row r="12" spans="1:10" ht="45.75" thickBot="1" x14ac:dyDescent="0.3">
      <c r="A12" s="58">
        <v>1</v>
      </c>
      <c r="B12" s="57" t="s">
        <v>1804</v>
      </c>
      <c r="C12" s="62" t="s">
        <v>1506</v>
      </c>
      <c r="D12" s="62">
        <v>12909312100.35</v>
      </c>
      <c r="E12" s="62">
        <v>12909312100.35</v>
      </c>
      <c r="F12" s="62">
        <v>0</v>
      </c>
      <c r="G12" s="62">
        <v>1306072845.24</v>
      </c>
      <c r="H12" s="62">
        <v>79011762.150000006</v>
      </c>
      <c r="I12" s="62">
        <v>0</v>
      </c>
      <c r="J12" s="63"/>
    </row>
    <row r="14" spans="1:10" x14ac:dyDescent="0.25">
      <c r="A14" s="58" t="s">
        <v>1368</v>
      </c>
      <c r="B14" s="60" t="s">
        <v>1501</v>
      </c>
      <c r="C14" s="61"/>
      <c r="D14" s="61"/>
      <c r="E14" s="61"/>
      <c r="F14" s="61"/>
      <c r="G14" s="61"/>
      <c r="H14" s="61"/>
      <c r="I14" s="61"/>
      <c r="J14" s="61"/>
    </row>
    <row r="15" spans="1:10" x14ac:dyDescent="0.25">
      <c r="C15" s="58">
        <v>4</v>
      </c>
      <c r="D15" s="58">
        <v>8</v>
      </c>
      <c r="E15" s="58">
        <v>12</v>
      </c>
      <c r="F15" s="58">
        <v>16</v>
      </c>
      <c r="G15" s="58">
        <v>20</v>
      </c>
      <c r="H15" s="58">
        <v>24</v>
      </c>
      <c r="I15" s="58">
        <v>28</v>
      </c>
      <c r="J15" s="58">
        <v>32</v>
      </c>
    </row>
    <row r="16" spans="1:10" ht="15.75" thickBot="1" x14ac:dyDescent="0.3">
      <c r="C16" s="58" t="s">
        <v>1358</v>
      </c>
      <c r="D16" s="58" t="s">
        <v>27</v>
      </c>
      <c r="E16" s="58" t="s">
        <v>1498</v>
      </c>
      <c r="F16" s="58" t="s">
        <v>1499</v>
      </c>
      <c r="G16" s="58" t="s">
        <v>1500</v>
      </c>
      <c r="H16" s="58" t="s">
        <v>31</v>
      </c>
      <c r="I16" s="58" t="s">
        <v>32</v>
      </c>
      <c r="J16" s="58" t="s">
        <v>12</v>
      </c>
    </row>
    <row r="17" spans="1:10" ht="105.75" thickBot="1" x14ac:dyDescent="0.3">
      <c r="A17" s="58">
        <v>1</v>
      </c>
      <c r="B17" s="57" t="s">
        <v>33</v>
      </c>
      <c r="C17" s="62" t="s">
        <v>1503</v>
      </c>
      <c r="D17" s="62">
        <v>392838293</v>
      </c>
      <c r="E17" s="62">
        <v>258339093</v>
      </c>
      <c r="F17" s="62">
        <v>134499200</v>
      </c>
      <c r="G17" s="62">
        <v>0</v>
      </c>
      <c r="H17" s="62">
        <v>0</v>
      </c>
      <c r="I17" s="62">
        <v>0</v>
      </c>
      <c r="J17" s="62" t="s">
        <v>14</v>
      </c>
    </row>
    <row r="18" spans="1:10" ht="60.75" thickBot="1" x14ac:dyDescent="0.3">
      <c r="A18" s="58">
        <v>1</v>
      </c>
      <c r="B18" s="57" t="s">
        <v>1804</v>
      </c>
      <c r="C18" s="62" t="s">
        <v>1505</v>
      </c>
      <c r="D18" s="62">
        <v>3014567209.54</v>
      </c>
      <c r="E18" s="62">
        <v>919549480</v>
      </c>
      <c r="F18" s="62">
        <v>2095017729.54</v>
      </c>
      <c r="G18" s="62">
        <v>0</v>
      </c>
      <c r="H18" s="62">
        <v>0</v>
      </c>
      <c r="I18" s="62">
        <v>0</v>
      </c>
    </row>
    <row r="19" spans="1:10" ht="75.75" thickBot="1" x14ac:dyDescent="0.3">
      <c r="A19" s="58">
        <v>1</v>
      </c>
      <c r="B19" s="57" t="s">
        <v>1805</v>
      </c>
      <c r="C19" s="62" t="s">
        <v>1507</v>
      </c>
      <c r="D19" s="62">
        <v>13283424856</v>
      </c>
      <c r="E19" s="62">
        <v>12797957788</v>
      </c>
      <c r="F19" s="62">
        <v>485467068</v>
      </c>
      <c r="G19" s="62">
        <v>0</v>
      </c>
      <c r="H19" s="62">
        <v>0</v>
      </c>
      <c r="I19" s="62">
        <v>0</v>
      </c>
    </row>
    <row r="20" spans="1:10" ht="90.75" thickBot="1" x14ac:dyDescent="0.3">
      <c r="A20" s="58">
        <v>1</v>
      </c>
      <c r="B20" s="57" t="s">
        <v>1806</v>
      </c>
      <c r="C20" s="62" t="s">
        <v>1509</v>
      </c>
      <c r="D20" s="62">
        <v>1900306511</v>
      </c>
      <c r="E20" s="62">
        <v>593519822</v>
      </c>
      <c r="F20" s="62">
        <v>1306786689</v>
      </c>
      <c r="G20" s="62">
        <v>0</v>
      </c>
      <c r="H20" s="62">
        <v>0</v>
      </c>
      <c r="I20" s="62">
        <v>0</v>
      </c>
    </row>
    <row r="21" spans="1:10" ht="90.75" thickBot="1" x14ac:dyDescent="0.3">
      <c r="A21" s="58">
        <v>1</v>
      </c>
      <c r="B21" s="57" t="s">
        <v>1807</v>
      </c>
      <c r="C21" s="62" t="s">
        <v>1511</v>
      </c>
      <c r="D21" s="62">
        <v>12157369106.1</v>
      </c>
      <c r="E21" s="62">
        <v>10843069106.1</v>
      </c>
      <c r="F21" s="62">
        <v>1314300000</v>
      </c>
      <c r="G21" s="62">
        <v>0</v>
      </c>
      <c r="H21" s="62">
        <v>0</v>
      </c>
      <c r="I21" s="62">
        <v>0</v>
      </c>
    </row>
    <row r="22" spans="1:10" ht="45.75" thickBot="1" x14ac:dyDescent="0.3">
      <c r="A22" s="58">
        <v>1</v>
      </c>
      <c r="B22" s="57" t="s">
        <v>1808</v>
      </c>
      <c r="C22" s="62" t="s">
        <v>1518</v>
      </c>
      <c r="D22" s="62">
        <v>0</v>
      </c>
      <c r="E22" s="62">
        <v>0</v>
      </c>
      <c r="F22" s="62">
        <v>0</v>
      </c>
      <c r="G22" s="62">
        <v>0</v>
      </c>
      <c r="H22" s="62">
        <v>0</v>
      </c>
      <c r="I22" s="62">
        <v>0</v>
      </c>
    </row>
    <row r="351004" spans="1:2" ht="90" x14ac:dyDescent="0.25">
      <c r="A351004" s="57" t="s">
        <v>1502</v>
      </c>
      <c r="B351004" s="57" t="s">
        <v>1503</v>
      </c>
    </row>
    <row r="351005" spans="1:2" ht="195" x14ac:dyDescent="0.25">
      <c r="A351005" s="57" t="s">
        <v>1504</v>
      </c>
      <c r="B351005" s="57" t="s">
        <v>1505</v>
      </c>
    </row>
    <row r="351006" spans="1:2" ht="75" x14ac:dyDescent="0.25">
      <c r="A351006" s="57" t="s">
        <v>1506</v>
      </c>
      <c r="B351006" s="57" t="s">
        <v>1507</v>
      </c>
    </row>
    <row r="351007" spans="1:2" ht="90" x14ac:dyDescent="0.25">
      <c r="A351007" s="57" t="s">
        <v>1508</v>
      </c>
      <c r="B351007" s="57" t="s">
        <v>1509</v>
      </c>
    </row>
    <row r="351008" spans="1:2" ht="90" x14ac:dyDescent="0.25">
      <c r="A351008" s="57" t="s">
        <v>1510</v>
      </c>
      <c r="B351008" s="57" t="s">
        <v>1511</v>
      </c>
    </row>
    <row r="351009" spans="1:2" ht="45" x14ac:dyDescent="0.25">
      <c r="A351009" s="57" t="s">
        <v>1512</v>
      </c>
      <c r="B351009" s="57" t="s">
        <v>1513</v>
      </c>
    </row>
    <row r="351010" spans="1:2" ht="60" x14ac:dyDescent="0.25">
      <c r="A351010" s="57" t="s">
        <v>1514</v>
      </c>
      <c r="B351010" s="57" t="s">
        <v>1515</v>
      </c>
    </row>
    <row r="351011" spans="1:2" ht="105" x14ac:dyDescent="0.25">
      <c r="A351011" s="57" t="s">
        <v>1516</v>
      </c>
      <c r="B351011" s="57" t="s">
        <v>1517</v>
      </c>
    </row>
    <row r="351012" spans="1:2" ht="30" x14ac:dyDescent="0.25">
      <c r="B351012" s="57" t="s">
        <v>1518</v>
      </c>
    </row>
    <row r="351013" spans="1:2" ht="90" x14ac:dyDescent="0.25">
      <c r="B351013" s="57" t="s">
        <v>1519</v>
      </c>
    </row>
    <row r="351014" spans="1:2" ht="105" x14ac:dyDescent="0.25">
      <c r="B351014" s="57" t="s">
        <v>1520</v>
      </c>
    </row>
    <row r="351015" spans="1:2" ht="30" x14ac:dyDescent="0.25">
      <c r="B351015" s="57" t="s">
        <v>1521</v>
      </c>
    </row>
    <row r="351016" spans="1:2" ht="45" x14ac:dyDescent="0.25">
      <c r="B351016" s="57" t="s">
        <v>1522</v>
      </c>
    </row>
  </sheetData>
  <mergeCells count="2">
    <mergeCell ref="B8:J8"/>
    <mergeCell ref="B14:J14"/>
  </mergeCells>
  <dataValidations count="4">
    <dataValidation type="decimal" allowBlank="1" showInputMessage="1" showErrorMessage="1" errorTitle="Entrada no válida" error="Por favor escriba un número" promptTitle="Escriba un número en esta casilla" sqref="D11:I12 D17:I22" xr:uid="{00000000-0002-0000-0400-00000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J11:J12 J17" xr:uid="{00000000-0002-0000-0400-000001000000}">
      <formula1>0</formula1>
      <formula2>390</formula2>
    </dataValidation>
    <dataValidation type="list" allowBlank="1" showInputMessage="1" showErrorMessage="1" errorTitle="Entrada no válida" error="Por favor seleccione un elemento de la lista" promptTitle="Seleccione un elemento de la lista" sqref="C11:C12" xr:uid="{00000000-0002-0000-0400-000002000000}">
      <formula1>$A$350985:$A$350993</formula1>
    </dataValidation>
    <dataValidation type="list" allowBlank="1" showInputMessage="1" showErrorMessage="1" errorTitle="Entrada no válida" error="Por favor seleccione un elemento de la lista" promptTitle="Seleccione un elemento de la lista" sqref="C17:C22" xr:uid="{00000000-0002-0000-0400-000003000000}">
      <formula1>$B$350986:$B$350999</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60"/>
  <sheetViews>
    <sheetView workbookViewId="0">
      <selection activeCell="C39" sqref="C39"/>
    </sheetView>
  </sheetViews>
  <sheetFormatPr baseColWidth="10" defaultColWidth="9.140625" defaultRowHeight="15" x14ac:dyDescent="0.25"/>
  <cols>
    <col min="2" max="2" width="16" customWidth="1"/>
    <col min="3" max="3" width="27" style="36" customWidth="1"/>
    <col min="4" max="4" width="28" style="36" customWidth="1"/>
    <col min="5" max="5" width="17" style="36" customWidth="1"/>
    <col min="6" max="6" width="18" style="36" customWidth="1"/>
    <col min="7" max="7" width="17.28515625" style="36" customWidth="1"/>
    <col min="8" max="8" width="42" style="36" customWidth="1"/>
    <col min="9" max="9" width="49" style="36" customWidth="1"/>
    <col min="10" max="10" width="93" style="36" customWidth="1"/>
    <col min="11" max="11" width="87" style="36" customWidth="1"/>
    <col min="12" max="12" width="81" style="36" customWidth="1"/>
    <col min="13" max="13" width="19" style="36" customWidth="1"/>
    <col min="15" max="256" width="8" hidden="1"/>
  </cols>
  <sheetData>
    <row r="1" spans="1:13" x14ac:dyDescent="0.25">
      <c r="B1" s="1" t="s">
        <v>0</v>
      </c>
      <c r="C1" s="35">
        <v>56</v>
      </c>
      <c r="D1" s="35" t="s">
        <v>1</v>
      </c>
    </row>
    <row r="2" spans="1:13" x14ac:dyDescent="0.25">
      <c r="B2" s="1" t="s">
        <v>2</v>
      </c>
      <c r="C2" s="35">
        <v>123</v>
      </c>
      <c r="D2" s="35" t="s">
        <v>1523</v>
      </c>
    </row>
    <row r="3" spans="1:13" x14ac:dyDescent="0.25">
      <c r="B3" s="1" t="s">
        <v>4</v>
      </c>
      <c r="C3" s="35">
        <v>1</v>
      </c>
    </row>
    <row r="4" spans="1:13" x14ac:dyDescent="0.25">
      <c r="B4" s="1" t="s">
        <v>5</v>
      </c>
      <c r="C4" s="35">
        <v>4707</v>
      </c>
    </row>
    <row r="5" spans="1:13" x14ac:dyDescent="0.25">
      <c r="B5" s="1" t="s">
        <v>6</v>
      </c>
      <c r="C5" s="41">
        <v>43830</v>
      </c>
    </row>
    <row r="6" spans="1:13" x14ac:dyDescent="0.25">
      <c r="B6" s="1" t="s">
        <v>7</v>
      </c>
      <c r="C6" s="35">
        <v>12</v>
      </c>
      <c r="D6" s="35" t="s">
        <v>8</v>
      </c>
    </row>
    <row r="8" spans="1:13" x14ac:dyDescent="0.25">
      <c r="A8" s="1" t="s">
        <v>9</v>
      </c>
      <c r="B8" s="55" t="s">
        <v>1524</v>
      </c>
      <c r="C8" s="56"/>
      <c r="D8" s="56"/>
      <c r="E8" s="56"/>
      <c r="F8" s="56"/>
      <c r="G8" s="56"/>
      <c r="H8" s="56"/>
      <c r="I8" s="56"/>
      <c r="J8" s="56"/>
      <c r="K8" s="56"/>
      <c r="L8" s="56"/>
      <c r="M8" s="56"/>
    </row>
    <row r="9" spans="1:13" x14ac:dyDescent="0.25">
      <c r="C9" s="35">
        <v>4</v>
      </c>
      <c r="D9" s="35">
        <v>8</v>
      </c>
      <c r="E9" s="35">
        <v>12</v>
      </c>
      <c r="F9" s="35">
        <v>16</v>
      </c>
      <c r="G9" s="35">
        <v>20</v>
      </c>
      <c r="H9" s="35">
        <v>24</v>
      </c>
      <c r="I9" s="35">
        <v>28</v>
      </c>
      <c r="J9" s="35">
        <v>32</v>
      </c>
      <c r="K9" s="35">
        <v>36</v>
      </c>
      <c r="L9" s="35">
        <v>40</v>
      </c>
      <c r="M9" s="35">
        <v>44</v>
      </c>
    </row>
    <row r="10" spans="1:13" ht="15.75" thickBot="1" x14ac:dyDescent="0.3">
      <c r="C10" s="35" t="s">
        <v>1525</v>
      </c>
      <c r="D10" s="35" t="s">
        <v>1359</v>
      </c>
      <c r="E10" s="35" t="s">
        <v>1360</v>
      </c>
      <c r="F10" s="35" t="s">
        <v>1361</v>
      </c>
      <c r="G10" s="35" t="s">
        <v>1362</v>
      </c>
      <c r="H10" s="35" t="s">
        <v>1363</v>
      </c>
      <c r="I10" s="35" t="s">
        <v>1364</v>
      </c>
      <c r="J10" s="35" t="s">
        <v>1365</v>
      </c>
      <c r="K10" s="35" t="s">
        <v>1366</v>
      </c>
      <c r="L10" s="35" t="s">
        <v>1367</v>
      </c>
      <c r="M10" s="35" t="s">
        <v>12</v>
      </c>
    </row>
    <row r="11" spans="1:13" ht="15.75" thickBot="1" x14ac:dyDescent="0.3">
      <c r="A11" s="1">
        <v>1</v>
      </c>
      <c r="B11" t="s">
        <v>33</v>
      </c>
      <c r="C11" s="38" t="s">
        <v>1534</v>
      </c>
      <c r="D11" s="38">
        <v>21483612766.200001</v>
      </c>
      <c r="E11" s="38">
        <v>19217970465</v>
      </c>
      <c r="F11" s="38">
        <v>16750006723</v>
      </c>
      <c r="G11" s="38">
        <v>16651400797</v>
      </c>
      <c r="H11" s="38">
        <v>2467963742</v>
      </c>
      <c r="I11" s="38">
        <v>98605926</v>
      </c>
      <c r="J11" s="38">
        <v>357595445</v>
      </c>
      <c r="K11" s="38">
        <v>357595445</v>
      </c>
      <c r="L11" s="38">
        <v>11430065</v>
      </c>
      <c r="M11" s="38" t="s">
        <v>14</v>
      </c>
    </row>
    <row r="12" spans="1:13" s="8" customFormat="1" ht="15.75" thickBot="1" x14ac:dyDescent="0.3">
      <c r="A12" s="7">
        <v>1</v>
      </c>
      <c r="B12" s="8" t="s">
        <v>1804</v>
      </c>
      <c r="C12" s="38" t="s">
        <v>1506</v>
      </c>
      <c r="D12" s="38">
        <v>14294396707.74</v>
      </c>
      <c r="E12" s="38">
        <v>14151995958.290001</v>
      </c>
      <c r="F12" s="38">
        <v>12293717978.290001</v>
      </c>
      <c r="G12" s="38">
        <v>12195666293.389999</v>
      </c>
      <c r="H12" s="38">
        <v>1858277980</v>
      </c>
      <c r="I12" s="38">
        <v>98051684</v>
      </c>
      <c r="J12" s="38">
        <v>2283359832.3000002</v>
      </c>
      <c r="K12" s="38">
        <v>248252851</v>
      </c>
      <c r="L12" s="38">
        <v>248252851</v>
      </c>
      <c r="M12" s="40"/>
    </row>
    <row r="14" spans="1:13" x14ac:dyDescent="0.25">
      <c r="A14" s="1" t="s">
        <v>1368</v>
      </c>
      <c r="B14" s="55" t="s">
        <v>1501</v>
      </c>
      <c r="C14" s="56"/>
      <c r="D14" s="56"/>
      <c r="E14" s="56"/>
      <c r="F14" s="56"/>
      <c r="G14" s="56"/>
      <c r="H14" s="56"/>
      <c r="I14" s="56"/>
      <c r="J14" s="56"/>
      <c r="K14" s="56"/>
      <c r="L14" s="56"/>
      <c r="M14" s="56"/>
    </row>
    <row r="15" spans="1:13" x14ac:dyDescent="0.25">
      <c r="C15" s="35">
        <v>4</v>
      </c>
      <c r="D15" s="35">
        <v>8</v>
      </c>
      <c r="E15" s="35">
        <v>12</v>
      </c>
      <c r="F15" s="35">
        <v>16</v>
      </c>
      <c r="G15" s="35">
        <v>20</v>
      </c>
      <c r="H15" s="35">
        <v>24</v>
      </c>
      <c r="I15" s="35">
        <v>28</v>
      </c>
      <c r="J15" s="35">
        <v>32</v>
      </c>
      <c r="K15" s="35">
        <v>36</v>
      </c>
      <c r="L15" s="35">
        <v>40</v>
      </c>
      <c r="M15" s="35">
        <v>44</v>
      </c>
    </row>
    <row r="16" spans="1:13" ht="15.75" thickBot="1" x14ac:dyDescent="0.3">
      <c r="C16" s="35" t="s">
        <v>1525</v>
      </c>
      <c r="D16" s="35" t="s">
        <v>1359</v>
      </c>
      <c r="E16" s="35" t="s">
        <v>1360</v>
      </c>
      <c r="F16" s="35" t="s">
        <v>1361</v>
      </c>
      <c r="G16" s="35" t="s">
        <v>1362</v>
      </c>
      <c r="H16" s="35" t="s">
        <v>1363</v>
      </c>
      <c r="I16" s="35" t="s">
        <v>1364</v>
      </c>
      <c r="J16" s="35" t="s">
        <v>1365</v>
      </c>
      <c r="K16" s="35" t="s">
        <v>1366</v>
      </c>
      <c r="L16" s="35" t="s">
        <v>1367</v>
      </c>
      <c r="M16" s="35" t="s">
        <v>12</v>
      </c>
    </row>
    <row r="17" spans="1:13" ht="15.75" thickBot="1" x14ac:dyDescent="0.3">
      <c r="A17" s="1">
        <v>1</v>
      </c>
      <c r="B17" t="s">
        <v>33</v>
      </c>
      <c r="C17" s="38" t="s">
        <v>1530</v>
      </c>
      <c r="D17" s="38">
        <v>134499200</v>
      </c>
      <c r="E17" s="38">
        <v>134499200</v>
      </c>
      <c r="F17" s="38">
        <v>134499200</v>
      </c>
      <c r="G17" s="38">
        <v>134499200</v>
      </c>
      <c r="H17" s="38">
        <v>0</v>
      </c>
      <c r="I17" s="38">
        <v>0</v>
      </c>
      <c r="J17" s="38">
        <v>0</v>
      </c>
      <c r="K17" s="38">
        <v>0</v>
      </c>
      <c r="L17" s="38">
        <v>0</v>
      </c>
      <c r="M17" s="38" t="s">
        <v>14</v>
      </c>
    </row>
    <row r="18" spans="1:13" s="8" customFormat="1" ht="15.75" thickBot="1" x14ac:dyDescent="0.3">
      <c r="A18" s="7">
        <v>1</v>
      </c>
      <c r="B18" s="8" t="s">
        <v>1804</v>
      </c>
      <c r="C18" s="38" t="s">
        <v>1544</v>
      </c>
      <c r="D18" s="38">
        <v>201827416.40625</v>
      </c>
      <c r="E18" s="38">
        <v>201827416.40625</v>
      </c>
      <c r="F18" s="38">
        <v>201827416.40625</v>
      </c>
      <c r="G18" s="38">
        <v>201827416.40625</v>
      </c>
      <c r="H18" s="38">
        <v>0</v>
      </c>
      <c r="I18" s="38">
        <v>0</v>
      </c>
      <c r="J18" s="38">
        <v>0</v>
      </c>
      <c r="K18" s="38">
        <v>0</v>
      </c>
      <c r="L18" s="38">
        <v>0</v>
      </c>
      <c r="M18" s="40"/>
    </row>
    <row r="19" spans="1:13" s="8" customFormat="1" ht="15.75" thickBot="1" x14ac:dyDescent="0.3">
      <c r="A19" s="7">
        <v>1</v>
      </c>
      <c r="B19" s="8" t="s">
        <v>1805</v>
      </c>
      <c r="C19" s="38" t="s">
        <v>1549</v>
      </c>
      <c r="D19" s="38">
        <v>56511676.59375</v>
      </c>
      <c r="E19" s="38">
        <v>0</v>
      </c>
      <c r="F19" s="38">
        <v>0</v>
      </c>
      <c r="G19" s="38">
        <v>0</v>
      </c>
      <c r="H19" s="38">
        <v>0</v>
      </c>
      <c r="I19" s="38">
        <v>0</v>
      </c>
      <c r="J19" s="38">
        <v>0</v>
      </c>
      <c r="K19" s="38">
        <v>0</v>
      </c>
      <c r="L19" s="38">
        <v>0</v>
      </c>
      <c r="M19" s="40"/>
    </row>
    <row r="20" spans="1:13" s="8" customFormat="1" ht="15.75" thickBot="1" x14ac:dyDescent="0.3">
      <c r="A20" s="7">
        <v>1</v>
      </c>
      <c r="B20" s="8" t="s">
        <v>1806</v>
      </c>
      <c r="C20" s="38" t="s">
        <v>1554</v>
      </c>
      <c r="D20" s="38">
        <v>2095017729.54</v>
      </c>
      <c r="E20" s="38">
        <v>2095017729.54</v>
      </c>
      <c r="F20" s="38">
        <v>2095017729.54</v>
      </c>
      <c r="G20" s="38">
        <v>2095017729.54</v>
      </c>
      <c r="H20" s="38">
        <v>0</v>
      </c>
      <c r="I20" s="38">
        <v>0</v>
      </c>
      <c r="J20" s="38">
        <v>0</v>
      </c>
      <c r="K20" s="38">
        <v>0</v>
      </c>
      <c r="L20" s="38">
        <v>0</v>
      </c>
      <c r="M20" s="40"/>
    </row>
    <row r="21" spans="1:13" s="8" customFormat="1" ht="15.75" thickBot="1" x14ac:dyDescent="0.3">
      <c r="A21" s="7">
        <v>1</v>
      </c>
      <c r="B21" s="8" t="s">
        <v>1807</v>
      </c>
      <c r="C21" s="38" t="s">
        <v>1560</v>
      </c>
      <c r="D21" s="38">
        <v>718398031.25</v>
      </c>
      <c r="E21" s="38">
        <v>718398031.25</v>
      </c>
      <c r="F21" s="38">
        <v>718398031.25</v>
      </c>
      <c r="G21" s="38">
        <v>718398031.25</v>
      </c>
      <c r="H21" s="38">
        <v>0</v>
      </c>
      <c r="I21" s="38">
        <v>0</v>
      </c>
      <c r="J21" s="38">
        <v>0</v>
      </c>
      <c r="K21" s="38">
        <v>0</v>
      </c>
      <c r="L21" s="38">
        <v>0</v>
      </c>
      <c r="M21" s="40"/>
    </row>
    <row r="22" spans="1:13" s="8" customFormat="1" ht="15.75" thickBot="1" x14ac:dyDescent="0.3">
      <c r="A22" s="7">
        <v>1</v>
      </c>
      <c r="B22" s="8" t="s">
        <v>1808</v>
      </c>
      <c r="C22" s="38" t="s">
        <v>1562</v>
      </c>
      <c r="D22" s="38">
        <v>201151448.75</v>
      </c>
      <c r="E22" s="38">
        <v>183843895</v>
      </c>
      <c r="F22" s="38">
        <v>183843895</v>
      </c>
      <c r="G22" s="38">
        <v>0</v>
      </c>
      <c r="H22" s="38">
        <v>0</v>
      </c>
      <c r="I22" s="38">
        <v>0</v>
      </c>
      <c r="J22" s="38">
        <v>0</v>
      </c>
      <c r="K22" s="38">
        <v>0</v>
      </c>
      <c r="L22" s="38">
        <v>0</v>
      </c>
      <c r="M22" s="40"/>
    </row>
    <row r="23" spans="1:13" s="8" customFormat="1" ht="15.75" thickBot="1" x14ac:dyDescent="0.3">
      <c r="A23" s="7">
        <v>1</v>
      </c>
      <c r="B23" s="8" t="s">
        <v>1809</v>
      </c>
      <c r="C23" s="38" t="s">
        <v>1564</v>
      </c>
      <c r="D23" s="38">
        <v>6703383776.5</v>
      </c>
      <c r="E23" s="38">
        <v>6703383776.5</v>
      </c>
      <c r="F23" s="38">
        <v>6703383776.5</v>
      </c>
      <c r="G23" s="38">
        <v>6703383776.5</v>
      </c>
      <c r="H23" s="38">
        <v>0</v>
      </c>
      <c r="I23" s="38">
        <v>0</v>
      </c>
      <c r="J23" s="38">
        <v>0</v>
      </c>
      <c r="K23" s="38">
        <v>0</v>
      </c>
      <c r="L23" s="38">
        <v>0</v>
      </c>
      <c r="M23" s="40"/>
    </row>
    <row r="24" spans="1:13" s="8" customFormat="1" ht="15.75" thickBot="1" x14ac:dyDescent="0.3">
      <c r="A24" s="7">
        <v>1</v>
      </c>
      <c r="B24" s="8" t="s">
        <v>1810</v>
      </c>
      <c r="C24" s="38" t="s">
        <v>1566</v>
      </c>
      <c r="D24" s="38">
        <v>3290020539.75</v>
      </c>
      <c r="E24" s="38">
        <v>378594276</v>
      </c>
      <c r="F24" s="38">
        <v>5187026011</v>
      </c>
      <c r="G24" s="38">
        <v>0</v>
      </c>
      <c r="H24" s="38">
        <v>0</v>
      </c>
      <c r="I24" s="38">
        <v>0</v>
      </c>
      <c r="J24" s="38">
        <v>0</v>
      </c>
      <c r="K24" s="38">
        <v>0</v>
      </c>
      <c r="L24" s="38">
        <v>0</v>
      </c>
      <c r="M24" s="40"/>
    </row>
    <row r="25" spans="1:13" s="8" customFormat="1" ht="15.75" thickBot="1" x14ac:dyDescent="0.3">
      <c r="A25" s="7">
        <v>1</v>
      </c>
      <c r="B25" s="8" t="s">
        <v>1811</v>
      </c>
      <c r="C25" s="38" t="s">
        <v>1570</v>
      </c>
      <c r="D25" s="38">
        <v>3290020539.75</v>
      </c>
      <c r="E25" s="38">
        <v>3290020539.75</v>
      </c>
      <c r="F25" s="38">
        <v>3290020539.75</v>
      </c>
      <c r="G25" s="38">
        <v>3290020539.75</v>
      </c>
      <c r="H25" s="38">
        <v>0</v>
      </c>
      <c r="I25" s="38">
        <v>0</v>
      </c>
      <c r="J25" s="38">
        <v>0</v>
      </c>
      <c r="K25" s="38">
        <v>0</v>
      </c>
      <c r="L25" s="38">
        <v>0</v>
      </c>
      <c r="M25" s="40"/>
    </row>
    <row r="26" spans="1:13" s="8" customFormat="1" ht="15.75" thickBot="1" x14ac:dyDescent="0.3">
      <c r="A26" s="7">
        <v>1</v>
      </c>
      <c r="B26" s="8" t="s">
        <v>1812</v>
      </c>
      <c r="C26" s="38" t="s">
        <v>1574</v>
      </c>
      <c r="D26" s="38">
        <v>1900306511</v>
      </c>
      <c r="E26" s="38">
        <v>1900306511</v>
      </c>
      <c r="F26" s="38">
        <v>1900306511</v>
      </c>
      <c r="G26" s="38">
        <v>1900306511</v>
      </c>
      <c r="H26" s="38">
        <v>0</v>
      </c>
      <c r="I26" s="38">
        <v>0</v>
      </c>
      <c r="J26" s="38">
        <v>0</v>
      </c>
      <c r="K26" s="38">
        <v>0</v>
      </c>
      <c r="L26" s="38">
        <v>0</v>
      </c>
      <c r="M26" s="40"/>
    </row>
    <row r="27" spans="1:13" s="8" customFormat="1" ht="15.75" thickBot="1" x14ac:dyDescent="0.3">
      <c r="A27" s="7">
        <v>1</v>
      </c>
      <c r="B27" s="8" t="s">
        <v>1813</v>
      </c>
      <c r="C27" s="38" t="s">
        <v>1584</v>
      </c>
      <c r="D27" s="38">
        <v>7051250452.6000004</v>
      </c>
      <c r="E27" s="38">
        <v>4617832879</v>
      </c>
      <c r="F27" s="38">
        <v>4617832879</v>
      </c>
      <c r="G27" s="38">
        <v>4617832879</v>
      </c>
      <c r="H27" s="38">
        <v>0</v>
      </c>
      <c r="I27" s="38">
        <v>0</v>
      </c>
      <c r="J27" s="38">
        <v>0</v>
      </c>
      <c r="K27" s="38">
        <v>0</v>
      </c>
      <c r="L27" s="38">
        <v>0</v>
      </c>
      <c r="M27" s="40"/>
    </row>
    <row r="28" spans="1:13" s="8" customFormat="1" ht="15.75" thickBot="1" x14ac:dyDescent="0.3">
      <c r="A28" s="7">
        <v>1</v>
      </c>
      <c r="B28" s="8" t="s">
        <v>1814</v>
      </c>
      <c r="C28" s="38" t="s">
        <v>1585</v>
      </c>
      <c r="D28" s="38">
        <v>2454599207.25</v>
      </c>
      <c r="E28" s="38">
        <v>2454599207.25</v>
      </c>
      <c r="F28" s="38">
        <v>2454599207.25</v>
      </c>
      <c r="G28" s="38">
        <v>2207325819</v>
      </c>
      <c r="H28" s="38">
        <v>0</v>
      </c>
      <c r="I28" s="38">
        <v>0</v>
      </c>
      <c r="J28" s="38">
        <v>0</v>
      </c>
      <c r="K28" s="38">
        <v>0</v>
      </c>
      <c r="L28" s="38">
        <v>0</v>
      </c>
      <c r="M28" s="40"/>
    </row>
    <row r="29" spans="1:13" s="8" customFormat="1" ht="15.75" thickBot="1" x14ac:dyDescent="0.3">
      <c r="A29" s="7">
        <v>1</v>
      </c>
      <c r="B29" s="8" t="s">
        <v>1815</v>
      </c>
      <c r="C29" s="38" t="s">
        <v>1587</v>
      </c>
      <c r="D29" s="38">
        <v>2651519446.25</v>
      </c>
      <c r="E29" s="38">
        <v>2651519446.25</v>
      </c>
      <c r="F29" s="38">
        <v>2651519446.25</v>
      </c>
      <c r="G29" s="38">
        <v>2651519446.25</v>
      </c>
      <c r="H29" s="38">
        <v>0</v>
      </c>
      <c r="I29" s="38">
        <v>0</v>
      </c>
      <c r="J29" s="38">
        <v>0</v>
      </c>
      <c r="K29" s="38">
        <v>0</v>
      </c>
      <c r="L29" s="38">
        <v>0</v>
      </c>
      <c r="M29" s="40"/>
    </row>
    <row r="31" spans="1:13" x14ac:dyDescent="0.25">
      <c r="A31" s="1" t="s">
        <v>1370</v>
      </c>
      <c r="B31" s="55" t="s">
        <v>1526</v>
      </c>
      <c r="C31" s="56"/>
      <c r="D31" s="56"/>
      <c r="E31" s="56"/>
      <c r="F31" s="56"/>
      <c r="G31" s="56"/>
      <c r="H31" s="56"/>
      <c r="I31" s="56"/>
      <c r="J31" s="56"/>
      <c r="K31" s="56"/>
      <c r="L31" s="56"/>
      <c r="M31" s="56"/>
    </row>
    <row r="32" spans="1:13" x14ac:dyDescent="0.25">
      <c r="C32" s="35">
        <v>4</v>
      </c>
      <c r="D32" s="35">
        <v>8</v>
      </c>
      <c r="E32" s="35">
        <v>12</v>
      </c>
      <c r="F32" s="35">
        <v>16</v>
      </c>
      <c r="G32" s="35">
        <v>20</v>
      </c>
      <c r="H32" s="35">
        <v>24</v>
      </c>
      <c r="I32" s="35">
        <v>28</v>
      </c>
      <c r="J32" s="35">
        <v>32</v>
      </c>
      <c r="K32" s="35">
        <v>36</v>
      </c>
      <c r="L32" s="35">
        <v>40</v>
      </c>
      <c r="M32" s="35">
        <v>44</v>
      </c>
    </row>
    <row r="33" spans="1:13" x14ac:dyDescent="0.25">
      <c r="C33" s="35" t="s">
        <v>1525</v>
      </c>
      <c r="D33" s="35" t="s">
        <v>1359</v>
      </c>
      <c r="E33" s="35" t="s">
        <v>1360</v>
      </c>
      <c r="F33" s="35" t="s">
        <v>1361</v>
      </c>
      <c r="G33" s="35" t="s">
        <v>1362</v>
      </c>
      <c r="H33" s="35" t="s">
        <v>1363</v>
      </c>
      <c r="I33" s="35" t="s">
        <v>1364</v>
      </c>
      <c r="J33" s="35" t="s">
        <v>1365</v>
      </c>
      <c r="K33" s="35" t="s">
        <v>1366</v>
      </c>
      <c r="L33" s="35" t="s">
        <v>1367</v>
      </c>
      <c r="M33" s="35" t="s">
        <v>12</v>
      </c>
    </row>
    <row r="34" spans="1:13" x14ac:dyDescent="0.25">
      <c r="A34" s="1">
        <v>1</v>
      </c>
      <c r="B34" t="s">
        <v>33</v>
      </c>
      <c r="C34" s="38" t="s">
        <v>14</v>
      </c>
      <c r="D34" s="38"/>
      <c r="E34" s="38"/>
      <c r="F34" s="38"/>
      <c r="G34" s="38"/>
      <c r="H34" s="38"/>
      <c r="I34" s="38"/>
      <c r="J34" s="38"/>
      <c r="K34" s="38"/>
      <c r="L34" s="38"/>
      <c r="M34" s="38" t="s">
        <v>14</v>
      </c>
    </row>
    <row r="36" spans="1:13" x14ac:dyDescent="0.25">
      <c r="A36" s="1" t="s">
        <v>1372</v>
      </c>
      <c r="B36" s="55" t="s">
        <v>1527</v>
      </c>
      <c r="C36" s="56"/>
      <c r="D36" s="56"/>
      <c r="E36" s="56"/>
      <c r="F36" s="56"/>
      <c r="G36" s="56"/>
      <c r="H36" s="56"/>
      <c r="I36" s="56"/>
      <c r="J36" s="56"/>
      <c r="K36" s="56"/>
      <c r="L36" s="56"/>
      <c r="M36" s="56"/>
    </row>
    <row r="37" spans="1:13" x14ac:dyDescent="0.25">
      <c r="C37" s="35">
        <v>4</v>
      </c>
      <c r="D37" s="35">
        <v>8</v>
      </c>
      <c r="E37" s="35">
        <v>12</v>
      </c>
      <c r="F37" s="35">
        <v>16</v>
      </c>
      <c r="G37" s="35">
        <v>20</v>
      </c>
      <c r="H37" s="35">
        <v>24</v>
      </c>
      <c r="I37" s="35">
        <v>28</v>
      </c>
      <c r="J37" s="35">
        <v>32</v>
      </c>
      <c r="K37" s="35">
        <v>36</v>
      </c>
      <c r="L37" s="35">
        <v>40</v>
      </c>
      <c r="M37" s="35">
        <v>44</v>
      </c>
    </row>
    <row r="38" spans="1:13" x14ac:dyDescent="0.25">
      <c r="C38" s="35" t="s">
        <v>1525</v>
      </c>
      <c r="D38" s="35" t="s">
        <v>1359</v>
      </c>
      <c r="E38" s="35" t="s">
        <v>1360</v>
      </c>
      <c r="F38" s="35" t="s">
        <v>1361</v>
      </c>
      <c r="G38" s="35" t="s">
        <v>1362</v>
      </c>
      <c r="H38" s="35" t="s">
        <v>1363</v>
      </c>
      <c r="I38" s="35" t="s">
        <v>1364</v>
      </c>
      <c r="J38" s="35" t="s">
        <v>1365</v>
      </c>
      <c r="K38" s="35" t="s">
        <v>1366</v>
      </c>
      <c r="L38" s="35" t="s">
        <v>1367</v>
      </c>
      <c r="M38" s="35" t="s">
        <v>12</v>
      </c>
    </row>
    <row r="39" spans="1:13" x14ac:dyDescent="0.25">
      <c r="A39" s="1">
        <v>1</v>
      </c>
      <c r="B39" t="s">
        <v>33</v>
      </c>
      <c r="C39" s="38" t="s">
        <v>14</v>
      </c>
      <c r="D39" s="38"/>
      <c r="E39" s="38"/>
      <c r="F39" s="38"/>
      <c r="G39" s="38"/>
      <c r="H39" s="38"/>
      <c r="I39" s="38"/>
      <c r="J39" s="38"/>
      <c r="K39" s="38"/>
      <c r="L39" s="38"/>
      <c r="M39" s="38" t="s">
        <v>14</v>
      </c>
    </row>
    <row r="41" spans="1:13" x14ac:dyDescent="0.25">
      <c r="A41" s="1" t="s">
        <v>1374</v>
      </c>
      <c r="B41" s="55" t="s">
        <v>1528</v>
      </c>
      <c r="C41" s="56"/>
      <c r="D41" s="56"/>
      <c r="E41" s="56"/>
      <c r="F41" s="56"/>
      <c r="G41" s="56"/>
      <c r="H41" s="56"/>
      <c r="I41" s="56"/>
      <c r="J41" s="56"/>
      <c r="K41" s="56"/>
      <c r="L41" s="56"/>
      <c r="M41" s="56"/>
    </row>
    <row r="42" spans="1:13" x14ac:dyDescent="0.25">
      <c r="C42" s="35">
        <v>4</v>
      </c>
      <c r="D42" s="35">
        <v>8</v>
      </c>
      <c r="E42" s="35">
        <v>12</v>
      </c>
      <c r="F42" s="35">
        <v>16</v>
      </c>
      <c r="G42" s="35">
        <v>20</v>
      </c>
      <c r="H42" s="35">
        <v>24</v>
      </c>
      <c r="I42" s="35">
        <v>28</v>
      </c>
      <c r="J42" s="35">
        <v>32</v>
      </c>
      <c r="K42" s="35">
        <v>36</v>
      </c>
      <c r="L42" s="35">
        <v>40</v>
      </c>
      <c r="M42" s="35">
        <v>44</v>
      </c>
    </row>
    <row r="43" spans="1:13" x14ac:dyDescent="0.25">
      <c r="C43" s="35" t="s">
        <v>1525</v>
      </c>
      <c r="D43" s="35" t="s">
        <v>1359</v>
      </c>
      <c r="E43" s="35" t="s">
        <v>1360</v>
      </c>
      <c r="F43" s="35" t="s">
        <v>1361</v>
      </c>
      <c r="G43" s="35" t="s">
        <v>1362</v>
      </c>
      <c r="H43" s="35" t="s">
        <v>1363</v>
      </c>
      <c r="I43" s="35" t="s">
        <v>1364</v>
      </c>
      <c r="J43" s="35" t="s">
        <v>1365</v>
      </c>
      <c r="K43" s="35" t="s">
        <v>1366</v>
      </c>
      <c r="L43" s="35" t="s">
        <v>1367</v>
      </c>
      <c r="M43" s="35" t="s">
        <v>12</v>
      </c>
    </row>
    <row r="44" spans="1:13" x14ac:dyDescent="0.25">
      <c r="A44" s="1">
        <v>1</v>
      </c>
      <c r="B44" t="s">
        <v>33</v>
      </c>
      <c r="C44" s="38" t="s">
        <v>14</v>
      </c>
      <c r="D44" s="38"/>
      <c r="E44" s="38"/>
      <c r="F44" s="38"/>
      <c r="G44" s="38"/>
      <c r="H44" s="38"/>
      <c r="I44" s="38"/>
      <c r="J44" s="38"/>
      <c r="K44" s="38"/>
      <c r="L44" s="38"/>
      <c r="M44" s="38" t="s">
        <v>14</v>
      </c>
    </row>
    <row r="351016" spans="1:5" x14ac:dyDescent="0.25">
      <c r="A351016" t="s">
        <v>1529</v>
      </c>
      <c r="B351016" t="s">
        <v>1530</v>
      </c>
      <c r="C351016" s="36" t="s">
        <v>1531</v>
      </c>
      <c r="D351016" s="36" t="s">
        <v>1532</v>
      </c>
      <c r="E351016" s="36" t="s">
        <v>1533</v>
      </c>
    </row>
    <row r="351017" spans="1:5" x14ac:dyDescent="0.25">
      <c r="A351017" t="s">
        <v>1534</v>
      </c>
      <c r="B351017" t="s">
        <v>1535</v>
      </c>
      <c r="C351017" s="36" t="s">
        <v>1536</v>
      </c>
      <c r="D351017" s="36" t="s">
        <v>1537</v>
      </c>
      <c r="E351017" s="36" t="s">
        <v>1538</v>
      </c>
    </row>
    <row r="351018" spans="1:5" x14ac:dyDescent="0.25">
      <c r="A351018" t="s">
        <v>1506</v>
      </c>
      <c r="B351018" t="s">
        <v>1539</v>
      </c>
      <c r="C351018" s="36" t="s">
        <v>1540</v>
      </c>
      <c r="D351018" s="36" t="s">
        <v>1541</v>
      </c>
      <c r="E351018" s="36" t="s">
        <v>1542</v>
      </c>
    </row>
    <row r="351019" spans="1:5" x14ac:dyDescent="0.25">
      <c r="A351019" t="s">
        <v>1543</v>
      </c>
      <c r="B351019" t="s">
        <v>1544</v>
      </c>
      <c r="C351019" s="36" t="s">
        <v>1545</v>
      </c>
      <c r="D351019" s="36" t="s">
        <v>1546</v>
      </c>
      <c r="E351019" s="36" t="s">
        <v>1547</v>
      </c>
    </row>
    <row r="351020" spans="1:5" x14ac:dyDescent="0.25">
      <c r="A351020" t="s">
        <v>1548</v>
      </c>
      <c r="B351020" t="s">
        <v>1549</v>
      </c>
      <c r="C351020" s="36" t="s">
        <v>1550</v>
      </c>
      <c r="D351020" s="36" t="s">
        <v>1551</v>
      </c>
      <c r="E351020" s="36" t="s">
        <v>1552</v>
      </c>
    </row>
    <row r="351021" spans="1:5" x14ac:dyDescent="0.25">
      <c r="A351021" t="s">
        <v>1553</v>
      </c>
      <c r="B351021" t="s">
        <v>1554</v>
      </c>
    </row>
    <row r="351022" spans="1:5" x14ac:dyDescent="0.25">
      <c r="A351022" t="s">
        <v>1555</v>
      </c>
      <c r="B351022" t="s">
        <v>1556</v>
      </c>
    </row>
    <row r="351023" spans="1:5" x14ac:dyDescent="0.25">
      <c r="A351023" t="s">
        <v>1557</v>
      </c>
      <c r="B351023" t="s">
        <v>1558</v>
      </c>
    </row>
    <row r="351024" spans="1:5" x14ac:dyDescent="0.25">
      <c r="A351024" t="s">
        <v>1559</v>
      </c>
      <c r="B351024" t="s">
        <v>1560</v>
      </c>
    </row>
    <row r="351025" spans="1:2" x14ac:dyDescent="0.25">
      <c r="A351025" t="s">
        <v>1561</v>
      </c>
      <c r="B351025" t="s">
        <v>1562</v>
      </c>
    </row>
    <row r="351026" spans="1:2" x14ac:dyDescent="0.25">
      <c r="A351026" t="s">
        <v>1563</v>
      </c>
      <c r="B351026" t="s">
        <v>1564</v>
      </c>
    </row>
    <row r="351027" spans="1:2" x14ac:dyDescent="0.25">
      <c r="A351027" t="s">
        <v>1565</v>
      </c>
      <c r="B351027" t="s">
        <v>1566</v>
      </c>
    </row>
    <row r="351028" spans="1:2" x14ac:dyDescent="0.25">
      <c r="A351028" t="s">
        <v>1567</v>
      </c>
      <c r="B351028" t="s">
        <v>1568</v>
      </c>
    </row>
    <row r="351029" spans="1:2" x14ac:dyDescent="0.25">
      <c r="A351029" t="s">
        <v>1569</v>
      </c>
      <c r="B351029" t="s">
        <v>1570</v>
      </c>
    </row>
    <row r="351030" spans="1:2" x14ac:dyDescent="0.25">
      <c r="A351030" t="s">
        <v>1571</v>
      </c>
      <c r="B351030" t="s">
        <v>1572</v>
      </c>
    </row>
    <row r="351031" spans="1:2" x14ac:dyDescent="0.25">
      <c r="A351031" t="s">
        <v>1573</v>
      </c>
      <c r="B351031" t="s">
        <v>1574</v>
      </c>
    </row>
    <row r="351032" spans="1:2" x14ac:dyDescent="0.25">
      <c r="A351032" t="s">
        <v>1575</v>
      </c>
      <c r="B351032" t="s">
        <v>1576</v>
      </c>
    </row>
    <row r="351033" spans="1:2" x14ac:dyDescent="0.25">
      <c r="A351033" t="s">
        <v>1577</v>
      </c>
      <c r="B351033" t="s">
        <v>1578</v>
      </c>
    </row>
    <row r="351034" spans="1:2" x14ac:dyDescent="0.25">
      <c r="A351034" t="s">
        <v>1579</v>
      </c>
      <c r="B351034" t="s">
        <v>1580</v>
      </c>
    </row>
    <row r="351035" spans="1:2" x14ac:dyDescent="0.25">
      <c r="A351035" t="s">
        <v>1581</v>
      </c>
      <c r="B351035" t="s">
        <v>1582</v>
      </c>
    </row>
    <row r="351036" spans="1:2" x14ac:dyDescent="0.25">
      <c r="A351036" t="s">
        <v>1583</v>
      </c>
      <c r="B351036" t="s">
        <v>1584</v>
      </c>
    </row>
    <row r="351037" spans="1:2" x14ac:dyDescent="0.25">
      <c r="B351037" t="s">
        <v>1585</v>
      </c>
    </row>
    <row r="351038" spans="1:2" x14ac:dyDescent="0.25">
      <c r="B351038" t="s">
        <v>1586</v>
      </c>
    </row>
    <row r="351039" spans="1:2" x14ac:dyDescent="0.25">
      <c r="B351039" t="s">
        <v>1587</v>
      </c>
    </row>
    <row r="351040" spans="1:2" x14ac:dyDescent="0.25">
      <c r="B351040" t="s">
        <v>1588</v>
      </c>
    </row>
    <row r="351041" spans="2:2" x14ac:dyDescent="0.25">
      <c r="B351041" t="s">
        <v>1589</v>
      </c>
    </row>
    <row r="351042" spans="2:2" x14ac:dyDescent="0.25">
      <c r="B351042" t="s">
        <v>1590</v>
      </c>
    </row>
    <row r="351043" spans="2:2" x14ac:dyDescent="0.25">
      <c r="B351043" t="s">
        <v>1591</v>
      </c>
    </row>
    <row r="351044" spans="2:2" x14ac:dyDescent="0.25">
      <c r="B351044" t="s">
        <v>1592</v>
      </c>
    </row>
    <row r="351045" spans="2:2" x14ac:dyDescent="0.25">
      <c r="B351045" t="s">
        <v>1593</v>
      </c>
    </row>
    <row r="351046" spans="2:2" x14ac:dyDescent="0.25">
      <c r="B351046" t="s">
        <v>1594</v>
      </c>
    </row>
    <row r="351047" spans="2:2" x14ac:dyDescent="0.25">
      <c r="B351047" t="s">
        <v>1595</v>
      </c>
    </row>
    <row r="351048" spans="2:2" x14ac:dyDescent="0.25">
      <c r="B351048" t="s">
        <v>1596</v>
      </c>
    </row>
    <row r="351049" spans="2:2" x14ac:dyDescent="0.25">
      <c r="B351049" t="s">
        <v>1597</v>
      </c>
    </row>
    <row r="351050" spans="2:2" x14ac:dyDescent="0.25">
      <c r="B351050" t="s">
        <v>1598</v>
      </c>
    </row>
    <row r="351051" spans="2:2" x14ac:dyDescent="0.25">
      <c r="B351051" t="s">
        <v>1599</v>
      </c>
    </row>
    <row r="351052" spans="2:2" x14ac:dyDescent="0.25">
      <c r="B351052" t="s">
        <v>1600</v>
      </c>
    </row>
    <row r="351053" spans="2:2" x14ac:dyDescent="0.25">
      <c r="B351053" t="s">
        <v>1601</v>
      </c>
    </row>
    <row r="351054" spans="2:2" x14ac:dyDescent="0.25">
      <c r="B351054" t="s">
        <v>1602</v>
      </c>
    </row>
    <row r="351055" spans="2:2" x14ac:dyDescent="0.25">
      <c r="B351055" t="s">
        <v>1603</v>
      </c>
    </row>
    <row r="351056" spans="2:2" x14ac:dyDescent="0.25">
      <c r="B351056" t="s">
        <v>1604</v>
      </c>
    </row>
    <row r="351057" spans="2:2" x14ac:dyDescent="0.25">
      <c r="B351057" t="s">
        <v>1605</v>
      </c>
    </row>
    <row r="351058" spans="2:2" x14ac:dyDescent="0.25">
      <c r="B351058" t="s">
        <v>1606</v>
      </c>
    </row>
    <row r="351059" spans="2:2" x14ac:dyDescent="0.25">
      <c r="B351059" t="s">
        <v>1607</v>
      </c>
    </row>
    <row r="351060" spans="2:2" x14ac:dyDescent="0.25">
      <c r="B351060" t="s">
        <v>1608</v>
      </c>
    </row>
  </sheetData>
  <mergeCells count="5">
    <mergeCell ref="B8:M8"/>
    <mergeCell ref="B14:M14"/>
    <mergeCell ref="B31:M31"/>
    <mergeCell ref="B36:M36"/>
    <mergeCell ref="B41:M41"/>
  </mergeCells>
  <dataValidations count="8">
    <dataValidation type="whole" allowBlank="1" showInputMessage="1" showErrorMessage="1" errorTitle="Entrada no válida" error="Por favor escriba un número entero" promptTitle="Escriba un número entero en esta casilla" sqref="D44:L44 D39:L39 D34:L34 D11:L12 D17:L29" xr:uid="{00000000-0002-0000-0500-000000000000}">
      <formula1>-99999999999999900</formula1>
      <formula2>99999999999999900</formula2>
    </dataValidation>
    <dataValidation type="textLength" allowBlank="1" showInputMessage="1" showErrorMessage="1" errorTitle="Entrada no válida" error="Escriba un texto  Maximo 390 Caracteres" promptTitle="Cualquier contenido Maximo 390 Caracteres" sqref="M11:M12 M44 M34 M17:M29" xr:uid="{00000000-0002-0000-0500-000001000000}">
      <formula1>0</formula1>
      <formula2>390</formula2>
    </dataValidation>
    <dataValidation type="list" allowBlank="1" showInputMessage="1" showErrorMessage="1" errorTitle="Entrada no válida" error="Por favor seleccione un elemento de la lista" promptTitle="Seleccione un elemento de la lista" sqref="C17:C29" xr:uid="{00000000-0002-0000-0500-000002000000}">
      <formula1>$B$351015:$B$351060</formula1>
    </dataValidation>
    <dataValidation type="list" allowBlank="1" showInputMessage="1" showErrorMessage="1" errorTitle="Entrada no válida" error="Por favor seleccione un elemento de la lista" promptTitle="Seleccione un elemento de la lista" sqref="C34" xr:uid="{00000000-0002-0000-0500-000003000000}">
      <formula1>$C$351015:$C$351020</formula1>
    </dataValidation>
    <dataValidation type="list" allowBlank="1" showInputMessage="1" showErrorMessage="1" errorTitle="Entrada no válida" error="Por favor seleccione un elemento de la lista" promptTitle="Seleccione un elemento de la lista" sqref="C39" xr:uid="{00000000-0002-0000-0500-000004000000}">
      <formula1>$D$351015:$D$351020</formula1>
    </dataValidation>
    <dataValidation type="textLength" allowBlank="1" showInputMessage="1" showErrorMessage="1" errorTitle="Entrada no válida" error="Escriba un texto " promptTitle="Cualquier contenido" sqref="M39" xr:uid="{00000000-0002-0000-0500-000005000000}">
      <formula1>0</formula1>
      <formula2>4000</formula2>
    </dataValidation>
    <dataValidation type="list" allowBlank="1" showInputMessage="1" showErrorMessage="1" errorTitle="Entrada no válida" error="Por favor seleccione un elemento de la lista" promptTitle="Seleccione un elemento de la lista" sqref="C44" xr:uid="{00000000-0002-0000-0500-000006000000}">
      <formula1>$E$351015:$E$351020</formula1>
    </dataValidation>
    <dataValidation type="list" allowBlank="1" showInputMessage="1" showErrorMessage="1" errorTitle="Entrada no válida" error="Por favor seleccione un elemento de la lista" promptTitle="Seleccione un elemento de la lista" sqref="C11:C12" xr:uid="{00000000-0002-0000-0500-000007000000}">
      <formula1>$A$351027:$A$351048</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IV350751"/>
  <sheetViews>
    <sheetView topLeftCell="I1567" zoomScale="87" zoomScaleNormal="87" workbookViewId="0">
      <selection activeCell="M1864" sqref="M1864"/>
    </sheetView>
  </sheetViews>
  <sheetFormatPr baseColWidth="10" defaultColWidth="9.140625" defaultRowHeight="15" x14ac:dyDescent="0.25"/>
  <cols>
    <col min="2" max="2" width="16" customWidth="1"/>
    <col min="3" max="3" width="34" customWidth="1"/>
    <col min="4" max="4" width="19" customWidth="1"/>
    <col min="5" max="5" width="12.7109375" customWidth="1"/>
    <col min="6" max="6" width="33" customWidth="1"/>
    <col min="7" max="7" width="22" customWidth="1"/>
    <col min="8" max="8" width="43" style="36" customWidth="1"/>
    <col min="9" max="9" width="46" style="36" customWidth="1"/>
    <col min="10" max="10" width="48" style="36" customWidth="1"/>
    <col min="11" max="11" width="47" style="36" customWidth="1"/>
    <col min="12" max="12" width="54" style="36" customWidth="1"/>
    <col min="13" max="13" width="69" style="36" customWidth="1"/>
    <col min="14" max="14" width="33" style="36" customWidth="1"/>
    <col min="15" max="15" width="49" style="36" customWidth="1"/>
    <col min="16" max="16" width="67" style="36" customWidth="1"/>
    <col min="17" max="17" width="34" style="36" customWidth="1"/>
    <col min="18" max="19" width="45" style="36" customWidth="1"/>
    <col min="20" max="20" width="58" style="36" customWidth="1"/>
    <col min="21" max="22" width="59" style="36" customWidth="1"/>
    <col min="23" max="23" width="32" style="52" customWidth="1"/>
    <col min="24" max="24" width="19" style="36" customWidth="1"/>
    <col min="26" max="256" width="8" hidden="1"/>
  </cols>
  <sheetData>
    <row r="1" spans="1:24" x14ac:dyDescent="0.25">
      <c r="B1" s="1" t="s">
        <v>0</v>
      </c>
      <c r="C1" s="1">
        <v>56</v>
      </c>
      <c r="D1" s="1" t="s">
        <v>1</v>
      </c>
    </row>
    <row r="2" spans="1:24" x14ac:dyDescent="0.25">
      <c r="B2" s="1" t="s">
        <v>2</v>
      </c>
      <c r="C2" s="1">
        <v>111</v>
      </c>
      <c r="D2" s="1" t="s">
        <v>53</v>
      </c>
    </row>
    <row r="3" spans="1:24" x14ac:dyDescent="0.25">
      <c r="B3" s="1" t="s">
        <v>4</v>
      </c>
      <c r="C3" s="1">
        <v>1</v>
      </c>
      <c r="L3" s="51"/>
    </row>
    <row r="4" spans="1:24" x14ac:dyDescent="0.25">
      <c r="B4" s="1" t="s">
        <v>5</v>
      </c>
      <c r="C4" s="1">
        <v>4707</v>
      </c>
    </row>
    <row r="5" spans="1:24" x14ac:dyDescent="0.25">
      <c r="B5" s="1" t="s">
        <v>6</v>
      </c>
      <c r="C5" s="5">
        <v>43830</v>
      </c>
    </row>
    <row r="6" spans="1:24" x14ac:dyDescent="0.25">
      <c r="B6" s="1" t="s">
        <v>7</v>
      </c>
      <c r="C6" s="1">
        <v>12</v>
      </c>
      <c r="D6" s="1" t="s">
        <v>8</v>
      </c>
    </row>
    <row r="8" spans="1:24" x14ac:dyDescent="0.25">
      <c r="A8" s="1" t="s">
        <v>9</v>
      </c>
      <c r="B8" s="55" t="s">
        <v>54</v>
      </c>
      <c r="C8" s="56"/>
      <c r="D8" s="56"/>
      <c r="E8" s="56"/>
      <c r="F8" s="56"/>
      <c r="G8" s="56"/>
      <c r="H8" s="56"/>
      <c r="I8" s="56"/>
      <c r="J8" s="56"/>
      <c r="K8" s="56"/>
      <c r="L8" s="56"/>
      <c r="M8" s="56"/>
      <c r="N8" s="56"/>
      <c r="O8" s="56"/>
      <c r="P8" s="56"/>
      <c r="Q8" s="56"/>
      <c r="R8" s="56"/>
      <c r="S8" s="56"/>
      <c r="T8" s="56"/>
      <c r="U8" s="56"/>
      <c r="V8" s="56"/>
      <c r="W8" s="56"/>
      <c r="X8" s="56"/>
    </row>
    <row r="9" spans="1:24" x14ac:dyDescent="0.25">
      <c r="C9" s="1">
        <v>2</v>
      </c>
      <c r="D9" s="1">
        <v>3</v>
      </c>
      <c r="E9" s="1">
        <v>4</v>
      </c>
      <c r="F9" s="1">
        <v>8</v>
      </c>
      <c r="G9" s="1">
        <v>12</v>
      </c>
      <c r="H9" s="35">
        <v>16</v>
      </c>
      <c r="I9" s="35">
        <v>20</v>
      </c>
      <c r="J9" s="35">
        <v>24</v>
      </c>
      <c r="K9" s="35">
        <v>28</v>
      </c>
      <c r="L9" s="35">
        <v>32</v>
      </c>
      <c r="M9" s="35">
        <v>36</v>
      </c>
      <c r="N9" s="35">
        <v>40</v>
      </c>
      <c r="O9" s="35">
        <v>48</v>
      </c>
      <c r="P9" s="35">
        <v>52</v>
      </c>
      <c r="Q9" s="35">
        <v>56</v>
      </c>
      <c r="R9" s="35">
        <v>60</v>
      </c>
      <c r="S9" s="35">
        <v>64</v>
      </c>
      <c r="T9" s="35">
        <v>68</v>
      </c>
      <c r="U9" s="35">
        <v>72</v>
      </c>
      <c r="V9" s="35">
        <v>76</v>
      </c>
      <c r="W9" s="53">
        <v>103</v>
      </c>
      <c r="X9" s="35">
        <v>104</v>
      </c>
    </row>
    <row r="10" spans="1:24" ht="15.75" thickBot="1" x14ac:dyDescent="0.3">
      <c r="C10" s="1" t="s">
        <v>55</v>
      </c>
      <c r="D10" s="1" t="s">
        <v>56</v>
      </c>
      <c r="E10" s="1" t="s">
        <v>57</v>
      </c>
      <c r="F10" s="1" t="s">
        <v>58</v>
      </c>
      <c r="G10" s="1" t="s">
        <v>59</v>
      </c>
      <c r="H10" s="35" t="s">
        <v>60</v>
      </c>
      <c r="I10" s="35" t="s">
        <v>61</v>
      </c>
      <c r="J10" s="35" t="s">
        <v>62</v>
      </c>
      <c r="K10" s="35" t="s">
        <v>63</v>
      </c>
      <c r="L10" s="35" t="s">
        <v>64</v>
      </c>
      <c r="M10" s="35" t="s">
        <v>65</v>
      </c>
      <c r="N10" s="35" t="s">
        <v>66</v>
      </c>
      <c r="O10" s="35" t="s">
        <v>67</v>
      </c>
      <c r="P10" s="35" t="s">
        <v>68</v>
      </c>
      <c r="Q10" s="35" t="s">
        <v>69</v>
      </c>
      <c r="R10" s="35" t="s">
        <v>70</v>
      </c>
      <c r="S10" s="35" t="s">
        <v>71</v>
      </c>
      <c r="T10" s="35" t="s">
        <v>72</v>
      </c>
      <c r="U10" s="35" t="s">
        <v>73</v>
      </c>
      <c r="V10" s="35" t="s">
        <v>74</v>
      </c>
      <c r="W10" s="53" t="s">
        <v>75</v>
      </c>
      <c r="X10" s="35" t="s">
        <v>12</v>
      </c>
    </row>
    <row r="11" spans="1:24" ht="15.75" hidden="1" thickBot="1" x14ac:dyDescent="0.3">
      <c r="A11" s="1">
        <v>1</v>
      </c>
      <c r="B11" s="14" t="s">
        <v>33</v>
      </c>
      <c r="C11" s="15" t="s">
        <v>17</v>
      </c>
      <c r="D11" s="15"/>
      <c r="E11" s="17">
        <v>891080005</v>
      </c>
      <c r="F11" s="16">
        <v>1</v>
      </c>
      <c r="G11" s="16" t="s">
        <v>1816</v>
      </c>
      <c r="H11" s="42">
        <v>379332729</v>
      </c>
      <c r="I11" s="42">
        <v>653230969</v>
      </c>
      <c r="J11" s="42">
        <v>41331902</v>
      </c>
      <c r="K11" s="42">
        <v>0</v>
      </c>
      <c r="L11" s="42">
        <v>0</v>
      </c>
      <c r="M11" s="42">
        <v>0</v>
      </c>
      <c r="N11" s="48">
        <v>0</v>
      </c>
      <c r="O11" s="49">
        <v>0</v>
      </c>
      <c r="P11" s="49">
        <v>0</v>
      </c>
      <c r="Q11" s="49">
        <v>0</v>
      </c>
      <c r="R11" s="49">
        <v>0</v>
      </c>
      <c r="S11" s="49">
        <v>0</v>
      </c>
      <c r="T11" s="49">
        <v>0</v>
      </c>
      <c r="U11" s="43">
        <v>0</v>
      </c>
      <c r="V11" s="43">
        <v>0</v>
      </c>
      <c r="W11" s="54">
        <v>36161</v>
      </c>
      <c r="X11" s="38" t="s">
        <v>14</v>
      </c>
    </row>
    <row r="12" spans="1:24" ht="15.75" hidden="1" thickBot="1" x14ac:dyDescent="0.3">
      <c r="A12" s="7">
        <v>1</v>
      </c>
      <c r="B12" s="14" t="s">
        <v>1804</v>
      </c>
      <c r="C12" s="15" t="s">
        <v>17</v>
      </c>
      <c r="D12" s="15"/>
      <c r="E12" s="17">
        <v>891080005</v>
      </c>
      <c r="F12" s="16">
        <v>1</v>
      </c>
      <c r="G12" s="16" t="s">
        <v>1816</v>
      </c>
      <c r="H12" s="42">
        <v>416569291.56</v>
      </c>
      <c r="I12" s="42">
        <v>656906024.62</v>
      </c>
      <c r="J12" s="42">
        <v>10404402.3771454</v>
      </c>
      <c r="K12" s="42">
        <v>0</v>
      </c>
      <c r="L12" s="42">
        <v>0</v>
      </c>
      <c r="M12" s="42">
        <v>8558202.0928545892</v>
      </c>
      <c r="N12" s="50">
        <v>0</v>
      </c>
      <c r="O12" s="50">
        <v>0</v>
      </c>
      <c r="P12" s="50">
        <v>0</v>
      </c>
      <c r="Q12" s="50">
        <v>0</v>
      </c>
      <c r="R12" s="50">
        <v>0</v>
      </c>
      <c r="S12" s="50">
        <v>0</v>
      </c>
      <c r="T12" s="50">
        <v>0</v>
      </c>
      <c r="U12" s="47">
        <v>0</v>
      </c>
      <c r="V12" s="43">
        <v>0</v>
      </c>
      <c r="W12" s="54">
        <v>36161</v>
      </c>
    </row>
    <row r="13" spans="1:24" ht="15.75" hidden="1" thickBot="1" x14ac:dyDescent="0.3">
      <c r="A13" s="7">
        <v>1</v>
      </c>
      <c r="B13" s="14" t="s">
        <v>1805</v>
      </c>
      <c r="C13" s="15" t="s">
        <v>17</v>
      </c>
      <c r="D13" s="15"/>
      <c r="E13" s="17">
        <v>891080005</v>
      </c>
      <c r="F13" s="16">
        <v>1</v>
      </c>
      <c r="G13" s="16" t="s">
        <v>1816</v>
      </c>
      <c r="H13" s="42">
        <v>409675688.75999999</v>
      </c>
      <c r="I13" s="42">
        <v>660737681.10000002</v>
      </c>
      <c r="J13" s="42">
        <v>12691699.875252699</v>
      </c>
      <c r="K13" s="42">
        <v>0</v>
      </c>
      <c r="L13" s="42">
        <v>0</v>
      </c>
      <c r="M13" s="42">
        <v>6136217.6747473301</v>
      </c>
      <c r="N13" s="50">
        <v>0</v>
      </c>
      <c r="O13" s="50">
        <v>0</v>
      </c>
      <c r="P13" s="50">
        <v>0</v>
      </c>
      <c r="Q13" s="50">
        <v>0</v>
      </c>
      <c r="R13" s="50">
        <v>0</v>
      </c>
      <c r="S13" s="50">
        <v>0</v>
      </c>
      <c r="T13" s="50">
        <v>0</v>
      </c>
      <c r="U13" s="47">
        <v>0</v>
      </c>
      <c r="V13" s="43">
        <v>0</v>
      </c>
      <c r="W13" s="54">
        <v>36161</v>
      </c>
    </row>
    <row r="14" spans="1:24" ht="15.75" hidden="1" thickBot="1" x14ac:dyDescent="0.3">
      <c r="A14" s="7">
        <v>1</v>
      </c>
      <c r="B14" s="14" t="s">
        <v>1806</v>
      </c>
      <c r="C14" s="15" t="s">
        <v>17</v>
      </c>
      <c r="D14" s="15"/>
      <c r="E14" s="17">
        <v>891080005</v>
      </c>
      <c r="F14" s="16">
        <v>1</v>
      </c>
      <c r="G14" s="16" t="s">
        <v>1816</v>
      </c>
      <c r="H14" s="42">
        <v>0</v>
      </c>
      <c r="I14" s="42">
        <v>1528177</v>
      </c>
      <c r="J14" s="42">
        <v>0</v>
      </c>
      <c r="K14" s="42">
        <v>0</v>
      </c>
      <c r="L14" s="42">
        <v>0</v>
      </c>
      <c r="M14" s="42">
        <v>0</v>
      </c>
      <c r="N14" s="50">
        <v>0</v>
      </c>
      <c r="O14" s="50">
        <v>0</v>
      </c>
      <c r="P14" s="50">
        <v>0</v>
      </c>
      <c r="Q14" s="50">
        <v>0</v>
      </c>
      <c r="R14" s="50">
        <v>0</v>
      </c>
      <c r="S14" s="50">
        <v>0</v>
      </c>
      <c r="T14" s="50">
        <v>0</v>
      </c>
      <c r="U14" s="47">
        <v>0</v>
      </c>
      <c r="V14" s="43">
        <v>0</v>
      </c>
      <c r="W14" s="54">
        <v>36161</v>
      </c>
    </row>
    <row r="15" spans="1:24" ht="15.75" hidden="1" thickBot="1" x14ac:dyDescent="0.3">
      <c r="A15" s="7">
        <v>1</v>
      </c>
      <c r="B15" s="14" t="s">
        <v>1807</v>
      </c>
      <c r="C15" s="15" t="s">
        <v>17</v>
      </c>
      <c r="D15" s="15"/>
      <c r="E15" s="17">
        <v>891080005</v>
      </c>
      <c r="F15" s="16">
        <v>1</v>
      </c>
      <c r="G15" s="16" t="s">
        <v>1816</v>
      </c>
      <c r="H15" s="42">
        <v>0</v>
      </c>
      <c r="I15" s="42">
        <v>443177</v>
      </c>
      <c r="J15" s="42">
        <v>0</v>
      </c>
      <c r="K15" s="42">
        <v>0</v>
      </c>
      <c r="L15" s="42">
        <v>0</v>
      </c>
      <c r="M15" s="42">
        <v>0</v>
      </c>
      <c r="N15" s="50">
        <v>0</v>
      </c>
      <c r="O15" s="50">
        <v>0</v>
      </c>
      <c r="P15" s="50">
        <v>0</v>
      </c>
      <c r="Q15" s="50">
        <v>0</v>
      </c>
      <c r="R15" s="50">
        <v>0</v>
      </c>
      <c r="S15" s="50">
        <v>0</v>
      </c>
      <c r="T15" s="50">
        <v>0</v>
      </c>
      <c r="U15" s="47">
        <v>0</v>
      </c>
      <c r="V15" s="43">
        <v>0</v>
      </c>
      <c r="W15" s="54">
        <v>36161</v>
      </c>
    </row>
    <row r="16" spans="1:24" ht="15.75" hidden="1" thickBot="1" x14ac:dyDescent="0.3">
      <c r="A16" s="7">
        <v>1</v>
      </c>
      <c r="B16" s="14" t="s">
        <v>1808</v>
      </c>
      <c r="C16" s="15" t="s">
        <v>17</v>
      </c>
      <c r="D16" s="15"/>
      <c r="E16" s="17">
        <v>891080005</v>
      </c>
      <c r="F16" s="16">
        <v>1</v>
      </c>
      <c r="G16" s="16" t="s">
        <v>1816</v>
      </c>
      <c r="H16" s="42">
        <v>0</v>
      </c>
      <c r="I16" s="42">
        <v>7005544</v>
      </c>
      <c r="J16" s="42">
        <v>0</v>
      </c>
      <c r="K16" s="42">
        <v>0</v>
      </c>
      <c r="L16" s="42">
        <v>0</v>
      </c>
      <c r="M16" s="42">
        <v>0</v>
      </c>
      <c r="N16" s="50">
        <v>0</v>
      </c>
      <c r="O16" s="50">
        <v>0</v>
      </c>
      <c r="P16" s="50">
        <v>0</v>
      </c>
      <c r="Q16" s="50">
        <v>0</v>
      </c>
      <c r="R16" s="50">
        <v>0</v>
      </c>
      <c r="S16" s="50">
        <v>0</v>
      </c>
      <c r="T16" s="50">
        <v>0</v>
      </c>
      <c r="U16" s="47">
        <v>0</v>
      </c>
      <c r="V16" s="43">
        <v>0</v>
      </c>
      <c r="W16" s="54">
        <v>36161</v>
      </c>
    </row>
    <row r="17" spans="1:23" ht="15.75" hidden="1" thickBot="1" x14ac:dyDescent="0.3">
      <c r="A17" s="7">
        <v>1</v>
      </c>
      <c r="B17" s="14" t="s">
        <v>1809</v>
      </c>
      <c r="C17" s="15" t="s">
        <v>17</v>
      </c>
      <c r="D17" s="15"/>
      <c r="E17" s="17">
        <v>891080005</v>
      </c>
      <c r="F17" s="16">
        <v>1</v>
      </c>
      <c r="G17" s="16" t="s">
        <v>1816</v>
      </c>
      <c r="H17" s="42">
        <v>0</v>
      </c>
      <c r="I17" s="42">
        <v>5984566</v>
      </c>
      <c r="J17" s="42">
        <v>0</v>
      </c>
      <c r="K17" s="42">
        <v>0</v>
      </c>
      <c r="L17" s="42">
        <v>0</v>
      </c>
      <c r="M17" s="42">
        <v>0</v>
      </c>
      <c r="N17" s="50">
        <v>0</v>
      </c>
      <c r="O17" s="50">
        <v>0</v>
      </c>
      <c r="P17" s="50">
        <v>0</v>
      </c>
      <c r="Q17" s="50">
        <v>0</v>
      </c>
      <c r="R17" s="50">
        <v>0</v>
      </c>
      <c r="S17" s="50">
        <v>0</v>
      </c>
      <c r="T17" s="50">
        <v>0</v>
      </c>
      <c r="U17" s="47">
        <v>0</v>
      </c>
      <c r="V17" s="43">
        <v>0</v>
      </c>
      <c r="W17" s="54">
        <v>36161</v>
      </c>
    </row>
    <row r="18" spans="1:23" ht="15.75" hidden="1" thickBot="1" x14ac:dyDescent="0.3">
      <c r="A18" s="7">
        <v>1</v>
      </c>
      <c r="B18" s="14" t="s">
        <v>1810</v>
      </c>
      <c r="C18" s="15" t="s">
        <v>17</v>
      </c>
      <c r="D18" s="15"/>
      <c r="E18" s="17">
        <v>891080005</v>
      </c>
      <c r="F18" s="16">
        <v>1</v>
      </c>
      <c r="G18" s="16" t="s">
        <v>1816</v>
      </c>
      <c r="H18" s="42">
        <v>0</v>
      </c>
      <c r="I18" s="42">
        <v>729237</v>
      </c>
      <c r="J18" s="42">
        <v>0</v>
      </c>
      <c r="K18" s="42">
        <v>0</v>
      </c>
      <c r="L18" s="42">
        <v>0</v>
      </c>
      <c r="M18" s="42">
        <v>0</v>
      </c>
      <c r="N18" s="50">
        <v>0</v>
      </c>
      <c r="O18" s="50">
        <v>0</v>
      </c>
      <c r="P18" s="50">
        <v>0</v>
      </c>
      <c r="Q18" s="50">
        <v>0</v>
      </c>
      <c r="R18" s="50">
        <v>0</v>
      </c>
      <c r="S18" s="50">
        <v>0</v>
      </c>
      <c r="T18" s="50">
        <v>0</v>
      </c>
      <c r="U18" s="47">
        <v>0</v>
      </c>
      <c r="V18" s="43">
        <v>0</v>
      </c>
      <c r="W18" s="54">
        <v>36161</v>
      </c>
    </row>
    <row r="19" spans="1:23" ht="15.75" hidden="1" thickBot="1" x14ac:dyDescent="0.3">
      <c r="A19" s="7">
        <v>1</v>
      </c>
      <c r="B19" s="14" t="s">
        <v>1811</v>
      </c>
      <c r="C19" s="15" t="s">
        <v>17</v>
      </c>
      <c r="D19" s="15"/>
      <c r="E19" s="17">
        <v>891080005</v>
      </c>
      <c r="F19" s="16">
        <v>1</v>
      </c>
      <c r="G19" s="16" t="s">
        <v>1816</v>
      </c>
      <c r="H19" s="42">
        <v>277964.02</v>
      </c>
      <c r="I19" s="42">
        <v>465179.94</v>
      </c>
      <c r="J19" s="42">
        <v>9260.6099999999969</v>
      </c>
      <c r="K19" s="42">
        <v>0</v>
      </c>
      <c r="L19" s="42">
        <v>0</v>
      </c>
      <c r="M19" s="42">
        <v>0</v>
      </c>
      <c r="N19" s="50">
        <v>0</v>
      </c>
      <c r="O19" s="50">
        <v>0</v>
      </c>
      <c r="P19" s="50">
        <v>0</v>
      </c>
      <c r="Q19" s="50">
        <v>0</v>
      </c>
      <c r="R19" s="50">
        <v>0</v>
      </c>
      <c r="S19" s="50">
        <v>0</v>
      </c>
      <c r="T19" s="50">
        <v>0</v>
      </c>
      <c r="U19" s="47">
        <v>0</v>
      </c>
      <c r="V19" s="43">
        <v>0</v>
      </c>
      <c r="W19" s="54">
        <v>36161</v>
      </c>
    </row>
    <row r="20" spans="1:23" ht="15.75" hidden="1" thickBot="1" x14ac:dyDescent="0.3">
      <c r="A20" s="7">
        <v>1</v>
      </c>
      <c r="B20" s="14" t="s">
        <v>1812</v>
      </c>
      <c r="C20" s="15" t="s">
        <v>17</v>
      </c>
      <c r="D20" s="15"/>
      <c r="E20" s="17">
        <v>891080005</v>
      </c>
      <c r="F20" s="16">
        <v>1</v>
      </c>
      <c r="G20" s="16" t="s">
        <v>1816</v>
      </c>
      <c r="H20" s="42">
        <v>259827.56</v>
      </c>
      <c r="I20" s="42">
        <v>440896.17</v>
      </c>
      <c r="J20" s="42">
        <v>8081.9900000000034</v>
      </c>
      <c r="K20" s="42">
        <v>0</v>
      </c>
      <c r="L20" s="42">
        <v>0</v>
      </c>
      <c r="M20" s="42">
        <v>0</v>
      </c>
      <c r="N20" s="50">
        <v>0</v>
      </c>
      <c r="O20" s="50">
        <v>0</v>
      </c>
      <c r="P20" s="50">
        <v>0</v>
      </c>
      <c r="Q20" s="50">
        <v>0</v>
      </c>
      <c r="R20" s="50">
        <v>0</v>
      </c>
      <c r="S20" s="50">
        <v>0</v>
      </c>
      <c r="T20" s="50">
        <v>0</v>
      </c>
      <c r="U20" s="47">
        <v>0</v>
      </c>
      <c r="V20" s="43">
        <v>0</v>
      </c>
      <c r="W20" s="54">
        <v>36161</v>
      </c>
    </row>
    <row r="21" spans="1:23" ht="15.75" hidden="1" thickBot="1" x14ac:dyDescent="0.3">
      <c r="A21" s="7">
        <v>1</v>
      </c>
      <c r="B21" s="14" t="s">
        <v>1813</v>
      </c>
      <c r="C21" s="15" t="s">
        <v>17</v>
      </c>
      <c r="D21" s="15"/>
      <c r="E21" s="17">
        <v>891080005</v>
      </c>
      <c r="F21" s="16">
        <v>1</v>
      </c>
      <c r="G21" s="16" t="s">
        <v>1816</v>
      </c>
      <c r="H21" s="42">
        <v>62994.48</v>
      </c>
      <c r="I21" s="42">
        <v>42899.94</v>
      </c>
      <c r="J21" s="42">
        <v>2603.5661595038382</v>
      </c>
      <c r="K21" s="42">
        <v>0</v>
      </c>
      <c r="L21" s="42">
        <v>62717.545470193203</v>
      </c>
      <c r="M21" s="42">
        <v>14.568370302935101</v>
      </c>
      <c r="N21" s="50">
        <v>0</v>
      </c>
      <c r="O21" s="50">
        <v>0</v>
      </c>
      <c r="P21" s="50">
        <v>0</v>
      </c>
      <c r="Q21" s="50">
        <v>0</v>
      </c>
      <c r="R21" s="50">
        <v>0</v>
      </c>
      <c r="S21" s="50">
        <v>0</v>
      </c>
      <c r="T21" s="50">
        <v>0</v>
      </c>
      <c r="U21" s="47">
        <v>0</v>
      </c>
      <c r="V21" s="43">
        <v>0</v>
      </c>
      <c r="W21" s="54">
        <v>36161</v>
      </c>
    </row>
    <row r="22" spans="1:23" ht="15.75" hidden="1" thickBot="1" x14ac:dyDescent="0.3">
      <c r="A22" s="7">
        <v>1</v>
      </c>
      <c r="B22" s="14" t="s">
        <v>1814</v>
      </c>
      <c r="C22" s="15" t="s">
        <v>17</v>
      </c>
      <c r="D22" s="15"/>
      <c r="E22" s="17">
        <v>891080005</v>
      </c>
      <c r="F22" s="16">
        <v>1</v>
      </c>
      <c r="G22" s="16" t="s">
        <v>1816</v>
      </c>
      <c r="H22" s="42">
        <v>0</v>
      </c>
      <c r="I22" s="42">
        <v>0</v>
      </c>
      <c r="J22" s="42">
        <v>0</v>
      </c>
      <c r="K22" s="42">
        <v>0</v>
      </c>
      <c r="L22" s="42">
        <v>0</v>
      </c>
      <c r="M22" s="42">
        <v>0</v>
      </c>
      <c r="N22" s="50">
        <v>0</v>
      </c>
      <c r="O22" s="50">
        <v>0</v>
      </c>
      <c r="P22" s="50">
        <v>0</v>
      </c>
      <c r="Q22" s="50">
        <v>0</v>
      </c>
      <c r="R22" s="50">
        <v>0</v>
      </c>
      <c r="S22" s="50">
        <v>0</v>
      </c>
      <c r="T22" s="50">
        <v>0</v>
      </c>
      <c r="U22" s="47">
        <v>0</v>
      </c>
      <c r="V22" s="43">
        <v>0</v>
      </c>
      <c r="W22" s="54">
        <v>36161</v>
      </c>
    </row>
    <row r="23" spans="1:23" ht="15.75" hidden="1" thickBot="1" x14ac:dyDescent="0.3">
      <c r="A23" s="7">
        <v>1</v>
      </c>
      <c r="B23" s="14" t="s">
        <v>1817</v>
      </c>
      <c r="C23" s="15" t="s">
        <v>17</v>
      </c>
      <c r="D23" s="15"/>
      <c r="E23" s="17">
        <v>890102044</v>
      </c>
      <c r="F23" s="16">
        <v>1</v>
      </c>
      <c r="G23" s="16" t="s">
        <v>1818</v>
      </c>
      <c r="H23" s="42">
        <v>896802981.88</v>
      </c>
      <c r="I23" s="42">
        <v>1544342039.3299999</v>
      </c>
      <c r="J23" s="42">
        <v>97715199.060000032</v>
      </c>
      <c r="K23" s="42">
        <v>0</v>
      </c>
      <c r="L23" s="42">
        <v>0</v>
      </c>
      <c r="M23" s="42">
        <v>0</v>
      </c>
      <c r="N23" s="50">
        <v>0</v>
      </c>
      <c r="O23" s="50">
        <v>0</v>
      </c>
      <c r="P23" s="50">
        <v>0</v>
      </c>
      <c r="Q23" s="50">
        <v>0</v>
      </c>
      <c r="R23" s="50">
        <v>0</v>
      </c>
      <c r="S23" s="50">
        <v>0</v>
      </c>
      <c r="T23" s="50">
        <v>0</v>
      </c>
      <c r="U23" s="47">
        <v>0</v>
      </c>
      <c r="V23" s="43">
        <v>0</v>
      </c>
      <c r="W23" s="54">
        <v>36161</v>
      </c>
    </row>
    <row r="24" spans="1:23" ht="15.75" hidden="1" thickBot="1" x14ac:dyDescent="0.3">
      <c r="A24" s="7">
        <v>1</v>
      </c>
      <c r="B24" s="14" t="s">
        <v>1819</v>
      </c>
      <c r="C24" s="15" t="s">
        <v>17</v>
      </c>
      <c r="D24" s="15"/>
      <c r="E24" s="17">
        <v>890102044</v>
      </c>
      <c r="F24" s="16">
        <v>1</v>
      </c>
      <c r="G24" s="16" t="s">
        <v>1818</v>
      </c>
      <c r="H24" s="42">
        <v>965740760.90999997</v>
      </c>
      <c r="I24" s="42">
        <v>1522918124.0699999</v>
      </c>
      <c r="J24" s="42">
        <v>24120730.143857099</v>
      </c>
      <c r="K24" s="42">
        <v>0</v>
      </c>
      <c r="L24" s="42">
        <v>0</v>
      </c>
      <c r="M24" s="42">
        <v>19840647.8061429</v>
      </c>
      <c r="N24" s="50">
        <v>0</v>
      </c>
      <c r="O24" s="50">
        <v>0</v>
      </c>
      <c r="P24" s="50">
        <v>0</v>
      </c>
      <c r="Q24" s="50">
        <v>0</v>
      </c>
      <c r="R24" s="50">
        <v>0</v>
      </c>
      <c r="S24" s="50">
        <v>0</v>
      </c>
      <c r="T24" s="50">
        <v>0</v>
      </c>
      <c r="U24" s="47">
        <v>0</v>
      </c>
      <c r="V24" s="43">
        <v>0</v>
      </c>
      <c r="W24" s="54">
        <v>36161</v>
      </c>
    </row>
    <row r="25" spans="1:23" ht="15.75" hidden="1" thickBot="1" x14ac:dyDescent="0.3">
      <c r="A25" s="7">
        <v>1</v>
      </c>
      <c r="B25" s="14" t="s">
        <v>1820</v>
      </c>
      <c r="C25" s="15" t="s">
        <v>17</v>
      </c>
      <c r="D25" s="15"/>
      <c r="E25" s="17">
        <v>890102044</v>
      </c>
      <c r="F25" s="16">
        <v>1</v>
      </c>
      <c r="G25" s="16" t="s">
        <v>1818</v>
      </c>
      <c r="H25" s="42">
        <v>959087976.40999997</v>
      </c>
      <c r="I25" s="42">
        <v>1546846891.0899999</v>
      </c>
      <c r="J25" s="42">
        <v>29712421.524818372</v>
      </c>
      <c r="K25" s="42">
        <v>0</v>
      </c>
      <c r="L25" s="42">
        <v>0</v>
      </c>
      <c r="M25" s="42">
        <v>14365442.605181601</v>
      </c>
      <c r="N25" s="50">
        <v>0</v>
      </c>
      <c r="O25" s="50">
        <v>0</v>
      </c>
      <c r="P25" s="50">
        <v>0</v>
      </c>
      <c r="Q25" s="50">
        <v>0</v>
      </c>
      <c r="R25" s="50">
        <v>0</v>
      </c>
      <c r="S25" s="50">
        <v>0</v>
      </c>
      <c r="T25" s="50">
        <v>0</v>
      </c>
      <c r="U25" s="47">
        <v>0</v>
      </c>
      <c r="V25" s="43">
        <v>0</v>
      </c>
      <c r="W25" s="54">
        <v>36161</v>
      </c>
    </row>
    <row r="26" spans="1:23" ht="15.75" hidden="1" thickBot="1" x14ac:dyDescent="0.3">
      <c r="A26" s="7">
        <v>1</v>
      </c>
      <c r="B26" s="14" t="s">
        <v>1821</v>
      </c>
      <c r="C26" s="15" t="s">
        <v>17</v>
      </c>
      <c r="D26" s="15"/>
      <c r="E26" s="17">
        <v>890102044</v>
      </c>
      <c r="F26" s="16">
        <v>1</v>
      </c>
      <c r="G26" s="16" t="s">
        <v>1818</v>
      </c>
      <c r="H26" s="42">
        <v>1033530371.0700001</v>
      </c>
      <c r="I26" s="42">
        <v>1692685513.29</v>
      </c>
      <c r="J26" s="42">
        <v>3620647.3963617501</v>
      </c>
      <c r="K26" s="42">
        <v>0</v>
      </c>
      <c r="L26" s="42">
        <v>0</v>
      </c>
      <c r="M26" s="42">
        <v>17100217.923638299</v>
      </c>
      <c r="N26" s="50">
        <v>0</v>
      </c>
      <c r="O26" s="50">
        <v>0</v>
      </c>
      <c r="P26" s="50">
        <v>0</v>
      </c>
      <c r="Q26" s="50">
        <v>0</v>
      </c>
      <c r="R26" s="50">
        <v>0</v>
      </c>
      <c r="S26" s="50">
        <v>0</v>
      </c>
      <c r="T26" s="50">
        <v>0</v>
      </c>
      <c r="U26" s="47">
        <v>0</v>
      </c>
      <c r="V26" s="43">
        <v>0</v>
      </c>
      <c r="W26" s="54">
        <v>36161</v>
      </c>
    </row>
    <row r="27" spans="1:23" ht="15.75" hidden="1" thickBot="1" x14ac:dyDescent="0.3">
      <c r="A27" s="7">
        <v>1</v>
      </c>
      <c r="B27" s="14" t="s">
        <v>1822</v>
      </c>
      <c r="C27" s="15" t="s">
        <v>17</v>
      </c>
      <c r="D27" s="15"/>
      <c r="E27" s="17">
        <v>890102044</v>
      </c>
      <c r="F27" s="16">
        <v>1</v>
      </c>
      <c r="G27" s="16" t="s">
        <v>1818</v>
      </c>
      <c r="H27" s="42">
        <v>1027299741.38</v>
      </c>
      <c r="I27" s="42">
        <v>1650803915.96</v>
      </c>
      <c r="J27" s="42">
        <v>30909138.566779841</v>
      </c>
      <c r="K27" s="42">
        <v>0</v>
      </c>
      <c r="L27" s="42">
        <v>0</v>
      </c>
      <c r="M27" s="42">
        <v>13456022.5432197</v>
      </c>
      <c r="N27" s="50">
        <v>0</v>
      </c>
      <c r="O27" s="50">
        <v>0</v>
      </c>
      <c r="P27" s="50">
        <v>0</v>
      </c>
      <c r="Q27" s="50">
        <v>0</v>
      </c>
      <c r="R27" s="50">
        <v>0</v>
      </c>
      <c r="S27" s="50">
        <v>0</v>
      </c>
      <c r="T27" s="50">
        <v>0</v>
      </c>
      <c r="U27" s="47">
        <v>0</v>
      </c>
      <c r="V27" s="43">
        <v>0</v>
      </c>
      <c r="W27" s="54">
        <v>36161</v>
      </c>
    </row>
    <row r="28" spans="1:23" ht="15.75" hidden="1" thickBot="1" x14ac:dyDescent="0.3">
      <c r="A28" s="7">
        <v>1</v>
      </c>
      <c r="B28" s="14" t="s">
        <v>1823</v>
      </c>
      <c r="C28" s="15" t="s">
        <v>17</v>
      </c>
      <c r="D28" s="15"/>
      <c r="E28" s="17">
        <v>890102044</v>
      </c>
      <c r="F28" s="16">
        <v>1</v>
      </c>
      <c r="G28" s="16" t="s">
        <v>1818</v>
      </c>
      <c r="H28" s="42">
        <v>1039464802.87</v>
      </c>
      <c r="I28" s="42">
        <v>1578443085.27</v>
      </c>
      <c r="J28" s="42">
        <v>32502002.850487508</v>
      </c>
      <c r="K28" s="42">
        <v>0</v>
      </c>
      <c r="L28" s="42">
        <v>0</v>
      </c>
      <c r="M28" s="42">
        <v>138238467.269512</v>
      </c>
      <c r="N28" s="50">
        <v>0</v>
      </c>
      <c r="O28" s="50">
        <v>0</v>
      </c>
      <c r="P28" s="50">
        <v>0</v>
      </c>
      <c r="Q28" s="50">
        <v>0</v>
      </c>
      <c r="R28" s="50">
        <v>0</v>
      </c>
      <c r="S28" s="50">
        <v>0</v>
      </c>
      <c r="T28" s="50">
        <v>0</v>
      </c>
      <c r="U28" s="47">
        <v>0</v>
      </c>
      <c r="V28" s="43">
        <v>0</v>
      </c>
      <c r="W28" s="54">
        <v>36161</v>
      </c>
    </row>
    <row r="29" spans="1:23" ht="15.75" hidden="1" thickBot="1" x14ac:dyDescent="0.3">
      <c r="A29" s="7">
        <v>1</v>
      </c>
      <c r="B29" s="14" t="s">
        <v>1824</v>
      </c>
      <c r="C29" s="15" t="s">
        <v>17</v>
      </c>
      <c r="D29" s="15"/>
      <c r="E29" s="17">
        <v>890102044</v>
      </c>
      <c r="F29" s="16">
        <v>1</v>
      </c>
      <c r="G29" s="16" t="s">
        <v>1818</v>
      </c>
      <c r="H29" s="42">
        <v>1015318603.4400001</v>
      </c>
      <c r="I29" s="42">
        <v>1659302194.05</v>
      </c>
      <c r="J29" s="42">
        <v>32997564.640568212</v>
      </c>
      <c r="K29" s="42">
        <v>0</v>
      </c>
      <c r="L29" s="42">
        <v>0</v>
      </c>
      <c r="M29" s="42">
        <v>19289609.029431298</v>
      </c>
      <c r="N29" s="50">
        <v>0</v>
      </c>
      <c r="O29" s="50">
        <v>0</v>
      </c>
      <c r="P29" s="50">
        <v>0</v>
      </c>
      <c r="Q29" s="50">
        <v>0</v>
      </c>
      <c r="R29" s="50">
        <v>0</v>
      </c>
      <c r="S29" s="50">
        <v>0</v>
      </c>
      <c r="T29" s="50">
        <v>0</v>
      </c>
      <c r="U29" s="47">
        <v>0</v>
      </c>
      <c r="V29" s="43">
        <v>0</v>
      </c>
      <c r="W29" s="54">
        <v>36161</v>
      </c>
    </row>
    <row r="30" spans="1:23" ht="15.75" hidden="1" thickBot="1" x14ac:dyDescent="0.3">
      <c r="A30" s="7">
        <v>1</v>
      </c>
      <c r="B30" s="14" t="s">
        <v>1825</v>
      </c>
      <c r="C30" s="15" t="s">
        <v>17</v>
      </c>
      <c r="D30" s="15"/>
      <c r="E30" s="17">
        <v>890102044</v>
      </c>
      <c r="F30" s="16">
        <v>1</v>
      </c>
      <c r="G30" s="16" t="s">
        <v>1818</v>
      </c>
      <c r="H30" s="42">
        <v>1027880558.16</v>
      </c>
      <c r="I30" s="42">
        <v>1511965597.76</v>
      </c>
      <c r="J30" s="42">
        <v>112128532.77754007</v>
      </c>
      <c r="K30" s="42">
        <v>0</v>
      </c>
      <c r="L30" s="42">
        <v>97741527.091191202</v>
      </c>
      <c r="M30" s="42">
        <v>1359603.3912688501</v>
      </c>
      <c r="N30" s="50">
        <v>0</v>
      </c>
      <c r="O30" s="50">
        <v>0</v>
      </c>
      <c r="P30" s="50">
        <v>0</v>
      </c>
      <c r="Q30" s="50">
        <v>0</v>
      </c>
      <c r="R30" s="50">
        <v>0</v>
      </c>
      <c r="S30" s="50">
        <v>0</v>
      </c>
      <c r="T30" s="50">
        <v>0</v>
      </c>
      <c r="U30" s="47">
        <v>0</v>
      </c>
      <c r="V30" s="43">
        <v>0</v>
      </c>
      <c r="W30" s="54">
        <v>36161</v>
      </c>
    </row>
    <row r="31" spans="1:23" ht="15.75" hidden="1" thickBot="1" x14ac:dyDescent="0.3">
      <c r="A31" s="7">
        <v>1</v>
      </c>
      <c r="B31" s="14" t="s">
        <v>1826</v>
      </c>
      <c r="C31" s="15" t="s">
        <v>17</v>
      </c>
      <c r="D31" s="15"/>
      <c r="E31" s="17">
        <v>890102044</v>
      </c>
      <c r="F31" s="16">
        <v>1</v>
      </c>
      <c r="G31" s="16" t="s">
        <v>1818</v>
      </c>
      <c r="H31" s="42">
        <v>1022525533.59</v>
      </c>
      <c r="I31" s="42">
        <v>1711222754.8299999</v>
      </c>
      <c r="J31" s="42">
        <v>34066328.499999963</v>
      </c>
      <c r="K31" s="42">
        <v>0</v>
      </c>
      <c r="L31" s="42">
        <v>0</v>
      </c>
      <c r="M31" s="42">
        <v>0</v>
      </c>
      <c r="N31" s="50">
        <v>0</v>
      </c>
      <c r="O31" s="50">
        <v>0</v>
      </c>
      <c r="P31" s="50">
        <v>0</v>
      </c>
      <c r="Q31" s="50">
        <v>0</v>
      </c>
      <c r="R31" s="50">
        <v>0</v>
      </c>
      <c r="S31" s="50">
        <v>0</v>
      </c>
      <c r="T31" s="50">
        <v>0</v>
      </c>
      <c r="U31" s="47">
        <v>0</v>
      </c>
      <c r="V31" s="43">
        <v>0</v>
      </c>
      <c r="W31" s="54">
        <v>36161</v>
      </c>
    </row>
    <row r="32" spans="1:23" ht="15.75" hidden="1" thickBot="1" x14ac:dyDescent="0.3">
      <c r="A32" s="7">
        <v>1</v>
      </c>
      <c r="B32" s="14" t="s">
        <v>1827</v>
      </c>
      <c r="C32" s="15" t="s">
        <v>17</v>
      </c>
      <c r="D32" s="15"/>
      <c r="E32" s="17">
        <v>890102044</v>
      </c>
      <c r="F32" s="16">
        <v>1</v>
      </c>
      <c r="G32" s="16" t="s">
        <v>1818</v>
      </c>
      <c r="H32" s="42">
        <v>1025095184.76</v>
      </c>
      <c r="I32" s="42">
        <v>1739463412.73</v>
      </c>
      <c r="J32" s="42">
        <v>31885779.900000002</v>
      </c>
      <c r="K32" s="42">
        <v>0</v>
      </c>
      <c r="L32" s="42">
        <v>0</v>
      </c>
      <c r="M32" s="42">
        <v>0</v>
      </c>
      <c r="N32" s="50">
        <v>0</v>
      </c>
      <c r="O32" s="50">
        <v>0</v>
      </c>
      <c r="P32" s="50">
        <v>0</v>
      </c>
      <c r="Q32" s="50">
        <v>0</v>
      </c>
      <c r="R32" s="50">
        <v>0</v>
      </c>
      <c r="S32" s="50">
        <v>0</v>
      </c>
      <c r="T32" s="50">
        <v>0</v>
      </c>
      <c r="U32" s="47">
        <v>0</v>
      </c>
      <c r="V32" s="43">
        <v>0</v>
      </c>
      <c r="W32" s="54">
        <v>36161</v>
      </c>
    </row>
    <row r="33" spans="1:23" ht="15.75" hidden="1" thickBot="1" x14ac:dyDescent="0.3">
      <c r="A33" s="7">
        <v>1</v>
      </c>
      <c r="B33" s="14" t="s">
        <v>1828</v>
      </c>
      <c r="C33" s="15" t="s">
        <v>17</v>
      </c>
      <c r="D33" s="15"/>
      <c r="E33" s="17">
        <v>890102044</v>
      </c>
      <c r="F33" s="16">
        <v>1</v>
      </c>
      <c r="G33" s="16" t="s">
        <v>1818</v>
      </c>
      <c r="H33" s="42">
        <v>1019316159.39</v>
      </c>
      <c r="I33" s="42">
        <v>694165556.14999998</v>
      </c>
      <c r="J33" s="42">
        <v>42128408.218305402</v>
      </c>
      <c r="K33" s="42">
        <v>0</v>
      </c>
      <c r="L33" s="42">
        <v>1014835113.1288199</v>
      </c>
      <c r="M33" s="42">
        <v>235731.382879262</v>
      </c>
      <c r="N33" s="50">
        <v>0</v>
      </c>
      <c r="O33" s="50">
        <v>0</v>
      </c>
      <c r="P33" s="50">
        <v>0</v>
      </c>
      <c r="Q33" s="50">
        <v>0</v>
      </c>
      <c r="R33" s="50">
        <v>0</v>
      </c>
      <c r="S33" s="50">
        <v>0</v>
      </c>
      <c r="T33" s="50">
        <v>0</v>
      </c>
      <c r="U33" s="47">
        <v>0</v>
      </c>
      <c r="V33" s="43">
        <v>0</v>
      </c>
      <c r="W33" s="54">
        <v>36161</v>
      </c>
    </row>
    <row r="34" spans="1:23" ht="15.75" hidden="1" thickBot="1" x14ac:dyDescent="0.3">
      <c r="A34" s="7">
        <v>1</v>
      </c>
      <c r="B34" s="14" t="s">
        <v>1829</v>
      </c>
      <c r="C34" s="15" t="s">
        <v>17</v>
      </c>
      <c r="D34" s="15"/>
      <c r="E34" s="17">
        <v>890102044</v>
      </c>
      <c r="F34" s="16">
        <v>1</v>
      </c>
      <c r="G34" s="16" t="s">
        <v>1818</v>
      </c>
      <c r="H34" s="42">
        <v>1024718136.5599999</v>
      </c>
      <c r="I34" s="42">
        <v>1598317222.8</v>
      </c>
      <c r="J34" s="42">
        <v>60505091.496253878</v>
      </c>
      <c r="K34" s="42">
        <v>0</v>
      </c>
      <c r="L34" s="42">
        <v>87390667.213746101</v>
      </c>
      <c r="M34" s="42">
        <v>0</v>
      </c>
      <c r="N34" s="50">
        <v>0</v>
      </c>
      <c r="O34" s="50">
        <v>0</v>
      </c>
      <c r="P34" s="50">
        <v>0</v>
      </c>
      <c r="Q34" s="50">
        <v>0</v>
      </c>
      <c r="R34" s="50">
        <v>0</v>
      </c>
      <c r="S34" s="50">
        <v>0</v>
      </c>
      <c r="T34" s="50">
        <v>0</v>
      </c>
      <c r="U34" s="47">
        <v>0</v>
      </c>
      <c r="V34" s="43">
        <v>0</v>
      </c>
      <c r="W34" s="54">
        <v>36161</v>
      </c>
    </row>
    <row r="35" spans="1:23" ht="15.75" hidden="1" thickBot="1" x14ac:dyDescent="0.3">
      <c r="A35" s="7">
        <v>1</v>
      </c>
      <c r="B35" s="14" t="s">
        <v>1830</v>
      </c>
      <c r="C35" s="15" t="s">
        <v>17</v>
      </c>
      <c r="D35" s="15"/>
      <c r="E35" s="17">
        <v>824001398</v>
      </c>
      <c r="F35" s="16">
        <v>1</v>
      </c>
      <c r="G35" s="16" t="s">
        <v>1831</v>
      </c>
      <c r="H35" s="42">
        <v>139017361.09999999</v>
      </c>
      <c r="I35" s="42">
        <v>239395228.71000001</v>
      </c>
      <c r="J35" s="42">
        <v>15147261.310000021</v>
      </c>
      <c r="K35" s="42">
        <v>0</v>
      </c>
      <c r="L35" s="42">
        <v>0</v>
      </c>
      <c r="M35" s="42">
        <v>0</v>
      </c>
      <c r="N35" s="50">
        <v>0</v>
      </c>
      <c r="O35" s="50">
        <v>0</v>
      </c>
      <c r="P35" s="50">
        <v>0</v>
      </c>
      <c r="Q35" s="50">
        <v>0</v>
      </c>
      <c r="R35" s="50">
        <v>0</v>
      </c>
      <c r="S35" s="50">
        <v>0</v>
      </c>
      <c r="T35" s="50">
        <v>0</v>
      </c>
      <c r="U35" s="47">
        <v>0</v>
      </c>
      <c r="V35" s="43">
        <v>0</v>
      </c>
      <c r="W35" s="54">
        <v>36161</v>
      </c>
    </row>
    <row r="36" spans="1:23" ht="15.75" hidden="1" thickBot="1" x14ac:dyDescent="0.3">
      <c r="A36" s="7">
        <v>1</v>
      </c>
      <c r="B36" s="14" t="s">
        <v>1832</v>
      </c>
      <c r="C36" s="15" t="s">
        <v>17</v>
      </c>
      <c r="D36" s="15"/>
      <c r="E36" s="17">
        <v>824001398</v>
      </c>
      <c r="F36" s="16">
        <v>1</v>
      </c>
      <c r="G36" s="16" t="s">
        <v>1831</v>
      </c>
      <c r="H36" s="42">
        <v>150188156.66999999</v>
      </c>
      <c r="I36" s="42">
        <v>236838161</v>
      </c>
      <c r="J36" s="42">
        <v>3751159.8787667099</v>
      </c>
      <c r="K36" s="42">
        <v>0</v>
      </c>
      <c r="L36" s="42">
        <v>0</v>
      </c>
      <c r="M36" s="42">
        <v>3085538.5212333002</v>
      </c>
      <c r="N36" s="50">
        <v>0</v>
      </c>
      <c r="O36" s="50">
        <v>0</v>
      </c>
      <c r="P36" s="50">
        <v>0</v>
      </c>
      <c r="Q36" s="50">
        <v>0</v>
      </c>
      <c r="R36" s="50">
        <v>0</v>
      </c>
      <c r="S36" s="50">
        <v>0</v>
      </c>
      <c r="T36" s="50">
        <v>0</v>
      </c>
      <c r="U36" s="47">
        <v>0</v>
      </c>
      <c r="V36" s="43">
        <v>0</v>
      </c>
      <c r="W36" s="54">
        <v>36161</v>
      </c>
    </row>
    <row r="37" spans="1:23" ht="15.75" hidden="1" thickBot="1" x14ac:dyDescent="0.3">
      <c r="A37" s="7">
        <v>1</v>
      </c>
      <c r="B37" s="14" t="s">
        <v>1833</v>
      </c>
      <c r="C37" s="15" t="s">
        <v>17</v>
      </c>
      <c r="D37" s="15"/>
      <c r="E37" s="17">
        <v>824001398</v>
      </c>
      <c r="F37" s="16">
        <v>1</v>
      </c>
      <c r="G37" s="16" t="s">
        <v>1831</v>
      </c>
      <c r="H37" s="42">
        <v>155925368.11000001</v>
      </c>
      <c r="I37" s="42">
        <v>251481278.93000001</v>
      </c>
      <c r="J37" s="42">
        <v>4830547.7483680313</v>
      </c>
      <c r="K37" s="42">
        <v>0</v>
      </c>
      <c r="L37" s="42">
        <v>0</v>
      </c>
      <c r="M37" s="42">
        <v>2335486.40163197</v>
      </c>
      <c r="N37" s="50">
        <v>0</v>
      </c>
      <c r="O37" s="50">
        <v>0</v>
      </c>
      <c r="P37" s="50">
        <v>0</v>
      </c>
      <c r="Q37" s="50">
        <v>0</v>
      </c>
      <c r="R37" s="50">
        <v>0</v>
      </c>
      <c r="S37" s="50">
        <v>0</v>
      </c>
      <c r="T37" s="50">
        <v>0</v>
      </c>
      <c r="U37" s="47">
        <v>0</v>
      </c>
      <c r="V37" s="43">
        <v>0</v>
      </c>
      <c r="W37" s="54">
        <v>36161</v>
      </c>
    </row>
    <row r="38" spans="1:23" ht="15.75" hidden="1" thickBot="1" x14ac:dyDescent="0.3">
      <c r="A38" s="7">
        <v>1</v>
      </c>
      <c r="B38" s="14" t="s">
        <v>1834</v>
      </c>
      <c r="C38" s="15" t="s">
        <v>17</v>
      </c>
      <c r="D38" s="15"/>
      <c r="E38" s="17">
        <v>824001398</v>
      </c>
      <c r="F38" s="16">
        <v>1</v>
      </c>
      <c r="G38" s="16" t="s">
        <v>1831</v>
      </c>
      <c r="H38" s="42">
        <v>150876891.31</v>
      </c>
      <c r="I38" s="42">
        <v>247101715.97</v>
      </c>
      <c r="J38" s="42">
        <v>528549.561191677</v>
      </c>
      <c r="K38" s="42">
        <v>0</v>
      </c>
      <c r="L38" s="42">
        <v>0</v>
      </c>
      <c r="M38" s="42">
        <v>2496325.0188083202</v>
      </c>
      <c r="N38" s="50">
        <v>0</v>
      </c>
      <c r="O38" s="50">
        <v>0</v>
      </c>
      <c r="P38" s="50">
        <v>0</v>
      </c>
      <c r="Q38" s="50">
        <v>0</v>
      </c>
      <c r="R38" s="50">
        <v>0</v>
      </c>
      <c r="S38" s="50">
        <v>0</v>
      </c>
      <c r="T38" s="50">
        <v>0</v>
      </c>
      <c r="U38" s="47">
        <v>0</v>
      </c>
      <c r="V38" s="43">
        <v>0</v>
      </c>
      <c r="W38" s="54">
        <v>36161</v>
      </c>
    </row>
    <row r="39" spans="1:23" ht="15.75" hidden="1" thickBot="1" x14ac:dyDescent="0.3">
      <c r="A39" s="7">
        <v>1</v>
      </c>
      <c r="B39" s="14" t="s">
        <v>1835</v>
      </c>
      <c r="C39" s="15" t="s">
        <v>17</v>
      </c>
      <c r="D39" s="15"/>
      <c r="E39" s="17">
        <v>824001398</v>
      </c>
      <c r="F39" s="16">
        <v>1</v>
      </c>
      <c r="G39" s="16" t="s">
        <v>1831</v>
      </c>
      <c r="H39" s="42">
        <v>149336831.19</v>
      </c>
      <c r="I39" s="42">
        <v>239974581.71000001</v>
      </c>
      <c r="J39" s="42">
        <v>4493209.3530518049</v>
      </c>
      <c r="K39" s="42">
        <v>0</v>
      </c>
      <c r="L39" s="42">
        <v>0</v>
      </c>
      <c r="M39" s="42">
        <v>1956079.30694813</v>
      </c>
      <c r="N39" s="50">
        <v>0</v>
      </c>
      <c r="O39" s="50">
        <v>0</v>
      </c>
      <c r="P39" s="50">
        <v>0</v>
      </c>
      <c r="Q39" s="50">
        <v>0</v>
      </c>
      <c r="R39" s="50">
        <v>0</v>
      </c>
      <c r="S39" s="50">
        <v>0</v>
      </c>
      <c r="T39" s="50">
        <v>0</v>
      </c>
      <c r="U39" s="47">
        <v>0</v>
      </c>
      <c r="V39" s="43">
        <v>0</v>
      </c>
      <c r="W39" s="54">
        <v>36161</v>
      </c>
    </row>
    <row r="40" spans="1:23" ht="15.75" hidden="1" thickBot="1" x14ac:dyDescent="0.3">
      <c r="A40" s="7">
        <v>1</v>
      </c>
      <c r="B40" s="14" t="s">
        <v>1836</v>
      </c>
      <c r="C40" s="15" t="s">
        <v>17</v>
      </c>
      <c r="D40" s="15"/>
      <c r="E40" s="17">
        <v>824001398</v>
      </c>
      <c r="F40" s="16">
        <v>1</v>
      </c>
      <c r="G40" s="16" t="s">
        <v>1831</v>
      </c>
      <c r="H40" s="42">
        <v>149912034.27000001</v>
      </c>
      <c r="I40" s="42">
        <v>227643700.13999999</v>
      </c>
      <c r="J40" s="42">
        <v>4687451.9952589478</v>
      </c>
      <c r="K40" s="42">
        <v>0</v>
      </c>
      <c r="L40" s="42">
        <v>0</v>
      </c>
      <c r="M40" s="42">
        <v>19936807.654741101</v>
      </c>
      <c r="N40" s="50">
        <v>0</v>
      </c>
      <c r="O40" s="50">
        <v>0</v>
      </c>
      <c r="P40" s="50">
        <v>0</v>
      </c>
      <c r="Q40" s="50">
        <v>0</v>
      </c>
      <c r="R40" s="50">
        <v>0</v>
      </c>
      <c r="S40" s="50">
        <v>0</v>
      </c>
      <c r="T40" s="50">
        <v>0</v>
      </c>
      <c r="U40" s="47">
        <v>0</v>
      </c>
      <c r="V40" s="43">
        <v>0</v>
      </c>
      <c r="W40" s="54">
        <v>36161</v>
      </c>
    </row>
    <row r="41" spans="1:23" ht="15.75" hidden="1" thickBot="1" x14ac:dyDescent="0.3">
      <c r="A41" s="7">
        <v>1</v>
      </c>
      <c r="B41" s="14" t="s">
        <v>1837</v>
      </c>
      <c r="C41" s="15" t="s">
        <v>17</v>
      </c>
      <c r="D41" s="15"/>
      <c r="E41" s="17">
        <v>824001398</v>
      </c>
      <c r="F41" s="16">
        <v>1</v>
      </c>
      <c r="G41" s="16" t="s">
        <v>1831</v>
      </c>
      <c r="H41" s="42">
        <v>148075856.63</v>
      </c>
      <c r="I41" s="42">
        <v>241995559.78</v>
      </c>
      <c r="J41" s="42">
        <v>4812423.0521716578</v>
      </c>
      <c r="K41" s="42">
        <v>0</v>
      </c>
      <c r="L41" s="42">
        <v>0</v>
      </c>
      <c r="M41" s="42">
        <v>2813230.6178282602</v>
      </c>
      <c r="N41" s="50">
        <v>0</v>
      </c>
      <c r="O41" s="50">
        <v>0</v>
      </c>
      <c r="P41" s="50">
        <v>0</v>
      </c>
      <c r="Q41" s="50">
        <v>0</v>
      </c>
      <c r="R41" s="50">
        <v>0</v>
      </c>
      <c r="S41" s="50">
        <v>0</v>
      </c>
      <c r="T41" s="50">
        <v>0</v>
      </c>
      <c r="U41" s="47">
        <v>0</v>
      </c>
      <c r="V41" s="43">
        <v>0</v>
      </c>
      <c r="W41" s="54">
        <v>36161</v>
      </c>
    </row>
    <row r="42" spans="1:23" ht="15.75" hidden="1" thickBot="1" x14ac:dyDescent="0.3">
      <c r="A42" s="7">
        <v>1</v>
      </c>
      <c r="B42" s="14" t="s">
        <v>1838</v>
      </c>
      <c r="C42" s="15" t="s">
        <v>17</v>
      </c>
      <c r="D42" s="15"/>
      <c r="E42" s="17">
        <v>824001398</v>
      </c>
      <c r="F42" s="16">
        <v>1</v>
      </c>
      <c r="G42" s="16" t="s">
        <v>1831</v>
      </c>
      <c r="H42" s="42">
        <v>150482661.74000001</v>
      </c>
      <c r="I42" s="42">
        <v>221353158.00999999</v>
      </c>
      <c r="J42" s="42">
        <v>16415720.615636339</v>
      </c>
      <c r="K42" s="42">
        <v>0</v>
      </c>
      <c r="L42" s="42">
        <v>14309449.7139093</v>
      </c>
      <c r="M42" s="42">
        <v>199047.19045437899</v>
      </c>
      <c r="N42" s="50">
        <v>0</v>
      </c>
      <c r="O42" s="50">
        <v>0</v>
      </c>
      <c r="P42" s="50">
        <v>0</v>
      </c>
      <c r="Q42" s="50">
        <v>0</v>
      </c>
      <c r="R42" s="50">
        <v>0</v>
      </c>
      <c r="S42" s="50">
        <v>0</v>
      </c>
      <c r="T42" s="50">
        <v>0</v>
      </c>
      <c r="U42" s="47">
        <v>0</v>
      </c>
      <c r="V42" s="43">
        <v>0</v>
      </c>
      <c r="W42" s="54">
        <v>36161</v>
      </c>
    </row>
    <row r="43" spans="1:23" ht="15.75" hidden="1" thickBot="1" x14ac:dyDescent="0.3">
      <c r="A43" s="7">
        <v>1</v>
      </c>
      <c r="B43" s="14" t="s">
        <v>1839</v>
      </c>
      <c r="C43" s="15" t="s">
        <v>17</v>
      </c>
      <c r="D43" s="15"/>
      <c r="E43" s="17">
        <v>824001398</v>
      </c>
      <c r="F43" s="16">
        <v>1</v>
      </c>
      <c r="G43" s="16" t="s">
        <v>1831</v>
      </c>
      <c r="H43" s="42">
        <v>147774817.91</v>
      </c>
      <c r="I43" s="42">
        <v>247304954.93000001</v>
      </c>
      <c r="J43" s="42">
        <v>4923246.7300000023</v>
      </c>
      <c r="K43" s="42">
        <v>0</v>
      </c>
      <c r="L43" s="42">
        <v>0</v>
      </c>
      <c r="M43" s="42">
        <v>0</v>
      </c>
      <c r="N43" s="50">
        <v>0</v>
      </c>
      <c r="O43" s="50">
        <v>0</v>
      </c>
      <c r="P43" s="50">
        <v>0</v>
      </c>
      <c r="Q43" s="50">
        <v>0</v>
      </c>
      <c r="R43" s="50">
        <v>0</v>
      </c>
      <c r="S43" s="50">
        <v>0</v>
      </c>
      <c r="T43" s="50">
        <v>0</v>
      </c>
      <c r="U43" s="47">
        <v>0</v>
      </c>
      <c r="V43" s="43">
        <v>0</v>
      </c>
      <c r="W43" s="54">
        <v>36161</v>
      </c>
    </row>
    <row r="44" spans="1:23" ht="15.75" hidden="1" thickBot="1" x14ac:dyDescent="0.3">
      <c r="A44" s="7">
        <v>1</v>
      </c>
      <c r="B44" s="14" t="s">
        <v>1840</v>
      </c>
      <c r="C44" s="15" t="s">
        <v>17</v>
      </c>
      <c r="D44" s="15"/>
      <c r="E44" s="17">
        <v>824001398</v>
      </c>
      <c r="F44" s="16">
        <v>1</v>
      </c>
      <c r="G44" s="16" t="s">
        <v>1831</v>
      </c>
      <c r="H44" s="42">
        <v>145316961.91</v>
      </c>
      <c r="I44" s="42">
        <v>246585431.52000001</v>
      </c>
      <c r="J44" s="42">
        <v>4520111.629999998</v>
      </c>
      <c r="K44" s="42">
        <v>0</v>
      </c>
      <c r="L44" s="42">
        <v>0</v>
      </c>
      <c r="M44" s="42">
        <v>0</v>
      </c>
      <c r="N44" s="50">
        <v>0</v>
      </c>
      <c r="O44" s="50">
        <v>0</v>
      </c>
      <c r="P44" s="50">
        <v>0</v>
      </c>
      <c r="Q44" s="50">
        <v>0</v>
      </c>
      <c r="R44" s="50">
        <v>0</v>
      </c>
      <c r="S44" s="50">
        <v>0</v>
      </c>
      <c r="T44" s="50">
        <v>0</v>
      </c>
      <c r="U44" s="47">
        <v>0</v>
      </c>
      <c r="V44" s="43">
        <v>0</v>
      </c>
      <c r="W44" s="54">
        <v>36161</v>
      </c>
    </row>
    <row r="45" spans="1:23" ht="15.75" hidden="1" thickBot="1" x14ac:dyDescent="0.3">
      <c r="A45" s="7">
        <v>1</v>
      </c>
      <c r="B45" s="14" t="s">
        <v>1841</v>
      </c>
      <c r="C45" s="15" t="s">
        <v>17</v>
      </c>
      <c r="D45" s="15"/>
      <c r="E45" s="17">
        <v>824001398</v>
      </c>
      <c r="F45" s="16">
        <v>1</v>
      </c>
      <c r="G45" s="16" t="s">
        <v>1831</v>
      </c>
      <c r="H45" s="42">
        <v>147365263.13</v>
      </c>
      <c r="I45" s="42">
        <v>100357370.86</v>
      </c>
      <c r="J45" s="42">
        <v>6090616.64031626</v>
      </c>
      <c r="K45" s="42">
        <v>0</v>
      </c>
      <c r="L45" s="42">
        <v>146717426.283243</v>
      </c>
      <c r="M45" s="42">
        <v>34080.3164403763</v>
      </c>
      <c r="N45" s="50">
        <v>0</v>
      </c>
      <c r="O45" s="50">
        <v>0</v>
      </c>
      <c r="P45" s="50">
        <v>0</v>
      </c>
      <c r="Q45" s="50">
        <v>0</v>
      </c>
      <c r="R45" s="50">
        <v>0</v>
      </c>
      <c r="S45" s="50">
        <v>0</v>
      </c>
      <c r="T45" s="50">
        <v>0</v>
      </c>
      <c r="U45" s="47">
        <v>0</v>
      </c>
      <c r="V45" s="43">
        <v>0</v>
      </c>
      <c r="W45" s="54">
        <v>36161</v>
      </c>
    </row>
    <row r="46" spans="1:23" ht="15.75" hidden="1" thickBot="1" x14ac:dyDescent="0.3">
      <c r="A46" s="7">
        <v>1</v>
      </c>
      <c r="B46" s="14" t="s">
        <v>1842</v>
      </c>
      <c r="C46" s="15" t="s">
        <v>17</v>
      </c>
      <c r="D46" s="15"/>
      <c r="E46" s="17">
        <v>824001398</v>
      </c>
      <c r="F46" s="16">
        <v>1</v>
      </c>
      <c r="G46" s="16" t="s">
        <v>1831</v>
      </c>
      <c r="H46" s="42">
        <v>149770316.74000001</v>
      </c>
      <c r="I46" s="42">
        <v>233606167.56999999</v>
      </c>
      <c r="J46" s="42">
        <v>8843277.3803999182</v>
      </c>
      <c r="K46" s="42">
        <v>0</v>
      </c>
      <c r="L46" s="42">
        <v>12772807.8996001</v>
      </c>
      <c r="M46" s="42">
        <v>0</v>
      </c>
      <c r="N46" s="50">
        <v>0</v>
      </c>
      <c r="O46" s="50">
        <v>0</v>
      </c>
      <c r="P46" s="50">
        <v>0</v>
      </c>
      <c r="Q46" s="50">
        <v>0</v>
      </c>
      <c r="R46" s="50">
        <v>0</v>
      </c>
      <c r="S46" s="50">
        <v>0</v>
      </c>
      <c r="T46" s="50">
        <v>0</v>
      </c>
      <c r="U46" s="47">
        <v>0</v>
      </c>
      <c r="V46" s="43">
        <v>0</v>
      </c>
      <c r="W46" s="54">
        <v>36161</v>
      </c>
    </row>
    <row r="47" spans="1:23" ht="15.75" hidden="1" thickBot="1" x14ac:dyDescent="0.3">
      <c r="A47" s="7">
        <v>1</v>
      </c>
      <c r="B47" s="14" t="s">
        <v>1843</v>
      </c>
      <c r="C47" s="15" t="s">
        <v>17</v>
      </c>
      <c r="D47" s="15"/>
      <c r="E47" s="17">
        <v>830074184</v>
      </c>
      <c r="F47" s="16">
        <v>5</v>
      </c>
      <c r="G47" s="16" t="s">
        <v>1844</v>
      </c>
      <c r="H47" s="42">
        <v>19254910.68</v>
      </c>
      <c r="I47" s="42">
        <v>33157971.84</v>
      </c>
      <c r="J47" s="42">
        <v>2098005.3200000045</v>
      </c>
      <c r="K47" s="42">
        <v>0</v>
      </c>
      <c r="L47" s="42">
        <v>0</v>
      </c>
      <c r="M47" s="42">
        <v>0</v>
      </c>
      <c r="N47" s="50">
        <v>0</v>
      </c>
      <c r="O47" s="50">
        <v>0</v>
      </c>
      <c r="P47" s="50">
        <v>0</v>
      </c>
      <c r="Q47" s="50">
        <v>0</v>
      </c>
      <c r="R47" s="50">
        <v>0</v>
      </c>
      <c r="S47" s="50">
        <v>0</v>
      </c>
      <c r="T47" s="50">
        <v>0</v>
      </c>
      <c r="U47" s="47">
        <v>0</v>
      </c>
      <c r="V47" s="43">
        <v>0</v>
      </c>
      <c r="W47" s="54">
        <v>36161</v>
      </c>
    </row>
    <row r="48" spans="1:23" ht="15.75" hidden="1" thickBot="1" x14ac:dyDescent="0.3">
      <c r="A48" s="7">
        <v>1</v>
      </c>
      <c r="B48" s="14" t="s">
        <v>1845</v>
      </c>
      <c r="C48" s="15" t="s">
        <v>17</v>
      </c>
      <c r="D48" s="15"/>
      <c r="E48" s="17">
        <v>830074184</v>
      </c>
      <c r="F48" s="16">
        <v>5</v>
      </c>
      <c r="G48" s="16" t="s">
        <v>1844</v>
      </c>
      <c r="H48" s="42">
        <v>19965894.460000001</v>
      </c>
      <c r="I48" s="42">
        <v>31485077.329999998</v>
      </c>
      <c r="J48" s="42">
        <v>498676.22301847802</v>
      </c>
      <c r="K48" s="42">
        <v>0</v>
      </c>
      <c r="L48" s="42">
        <v>0</v>
      </c>
      <c r="M48" s="42">
        <v>410189.046981522</v>
      </c>
      <c r="N48" s="50">
        <v>0</v>
      </c>
      <c r="O48" s="50">
        <v>0</v>
      </c>
      <c r="P48" s="50">
        <v>0</v>
      </c>
      <c r="Q48" s="50">
        <v>0</v>
      </c>
      <c r="R48" s="50">
        <v>0</v>
      </c>
      <c r="S48" s="50">
        <v>0</v>
      </c>
      <c r="T48" s="50">
        <v>0</v>
      </c>
      <c r="U48" s="47">
        <v>0</v>
      </c>
      <c r="V48" s="43">
        <v>0</v>
      </c>
      <c r="W48" s="54">
        <v>36161</v>
      </c>
    </row>
    <row r="49" spans="1:23" ht="15.75" hidden="1" thickBot="1" x14ac:dyDescent="0.3">
      <c r="A49" s="7">
        <v>1</v>
      </c>
      <c r="B49" s="14" t="s">
        <v>1846</v>
      </c>
      <c r="C49" s="15" t="s">
        <v>17</v>
      </c>
      <c r="D49" s="15"/>
      <c r="E49" s="17">
        <v>830074184</v>
      </c>
      <c r="F49" s="16">
        <v>5</v>
      </c>
      <c r="G49" s="16" t="s">
        <v>1844</v>
      </c>
      <c r="H49" s="42">
        <v>19750313.780000001</v>
      </c>
      <c r="I49" s="42">
        <v>31853919.780000001</v>
      </c>
      <c r="J49" s="42">
        <v>611862.16937732801</v>
      </c>
      <c r="K49" s="42">
        <v>0</v>
      </c>
      <c r="L49" s="42">
        <v>0</v>
      </c>
      <c r="M49" s="42">
        <v>295824.79062267102</v>
      </c>
      <c r="N49" s="50">
        <v>0</v>
      </c>
      <c r="O49" s="50">
        <v>0</v>
      </c>
      <c r="P49" s="50">
        <v>0</v>
      </c>
      <c r="Q49" s="50">
        <v>0</v>
      </c>
      <c r="R49" s="50">
        <v>0</v>
      </c>
      <c r="S49" s="50">
        <v>0</v>
      </c>
      <c r="T49" s="50">
        <v>0</v>
      </c>
      <c r="U49" s="47">
        <v>0</v>
      </c>
      <c r="V49" s="43">
        <v>0</v>
      </c>
      <c r="W49" s="54">
        <v>36161</v>
      </c>
    </row>
    <row r="50" spans="1:23" ht="15.75" hidden="1" thickBot="1" x14ac:dyDescent="0.3">
      <c r="A50" s="7">
        <v>1</v>
      </c>
      <c r="B50" s="14" t="s">
        <v>1847</v>
      </c>
      <c r="C50" s="15" t="s">
        <v>17</v>
      </c>
      <c r="D50" s="15"/>
      <c r="E50" s="17">
        <v>830074184</v>
      </c>
      <c r="F50" s="16">
        <v>5</v>
      </c>
      <c r="G50" s="16" t="s">
        <v>1844</v>
      </c>
      <c r="H50" s="42">
        <v>19981522.859999999</v>
      </c>
      <c r="I50" s="42">
        <v>32725147.920000002</v>
      </c>
      <c r="J50" s="42">
        <v>69998.958255307196</v>
      </c>
      <c r="K50" s="42">
        <v>0</v>
      </c>
      <c r="L50" s="42">
        <v>0</v>
      </c>
      <c r="M50" s="42">
        <v>330603.15174469299</v>
      </c>
      <c r="N50" s="50">
        <v>0</v>
      </c>
      <c r="O50" s="50">
        <v>0</v>
      </c>
      <c r="P50" s="50">
        <v>0</v>
      </c>
      <c r="Q50" s="50">
        <v>0</v>
      </c>
      <c r="R50" s="50">
        <v>0</v>
      </c>
      <c r="S50" s="50">
        <v>0</v>
      </c>
      <c r="T50" s="50">
        <v>0</v>
      </c>
      <c r="U50" s="47">
        <v>0</v>
      </c>
      <c r="V50" s="43">
        <v>0</v>
      </c>
      <c r="W50" s="54">
        <v>36161</v>
      </c>
    </row>
    <row r="51" spans="1:23" ht="15.75" hidden="1" thickBot="1" x14ac:dyDescent="0.3">
      <c r="A51" s="7">
        <v>1</v>
      </c>
      <c r="B51" s="14" t="s">
        <v>1848</v>
      </c>
      <c r="C51" s="15" t="s">
        <v>17</v>
      </c>
      <c r="D51" s="15"/>
      <c r="E51" s="17">
        <v>830074184</v>
      </c>
      <c r="F51" s="16">
        <v>5</v>
      </c>
      <c r="G51" s="16" t="s">
        <v>1844</v>
      </c>
      <c r="H51" s="42">
        <v>19502800.620000001</v>
      </c>
      <c r="I51" s="42">
        <v>31339733.039999999</v>
      </c>
      <c r="J51" s="42">
        <v>586795.40426575032</v>
      </c>
      <c r="K51" s="42">
        <v>0</v>
      </c>
      <c r="L51" s="42">
        <v>0</v>
      </c>
      <c r="M51" s="42">
        <v>255456.235734241</v>
      </c>
      <c r="N51" s="50">
        <v>0</v>
      </c>
      <c r="O51" s="50">
        <v>0</v>
      </c>
      <c r="P51" s="50">
        <v>0</v>
      </c>
      <c r="Q51" s="50">
        <v>0</v>
      </c>
      <c r="R51" s="50">
        <v>0</v>
      </c>
      <c r="S51" s="50">
        <v>0</v>
      </c>
      <c r="T51" s="50">
        <v>0</v>
      </c>
      <c r="U51" s="47">
        <v>0</v>
      </c>
      <c r="V51" s="43">
        <v>0</v>
      </c>
      <c r="W51" s="54">
        <v>36161</v>
      </c>
    </row>
    <row r="52" spans="1:23" ht="15.75" hidden="1" thickBot="1" x14ac:dyDescent="0.3">
      <c r="A52" s="7">
        <v>1</v>
      </c>
      <c r="B52" s="14" t="s">
        <v>1849</v>
      </c>
      <c r="C52" s="15" t="s">
        <v>17</v>
      </c>
      <c r="D52" s="15"/>
      <c r="E52" s="17">
        <v>830074184</v>
      </c>
      <c r="F52" s="16">
        <v>5</v>
      </c>
      <c r="G52" s="16" t="s">
        <v>1844</v>
      </c>
      <c r="H52" s="42">
        <v>20909401.109999999</v>
      </c>
      <c r="I52" s="42">
        <v>31751243.050000001</v>
      </c>
      <c r="J52" s="42">
        <v>653795.50282889151</v>
      </c>
      <c r="K52" s="42">
        <v>0</v>
      </c>
      <c r="L52" s="42">
        <v>0</v>
      </c>
      <c r="M52" s="42">
        <v>2780742.1171711101</v>
      </c>
      <c r="N52" s="50">
        <v>0</v>
      </c>
      <c r="O52" s="50">
        <v>0</v>
      </c>
      <c r="P52" s="50">
        <v>0</v>
      </c>
      <c r="Q52" s="50">
        <v>0</v>
      </c>
      <c r="R52" s="50">
        <v>0</v>
      </c>
      <c r="S52" s="50">
        <v>0</v>
      </c>
      <c r="T52" s="50">
        <v>0</v>
      </c>
      <c r="U52" s="47">
        <v>0</v>
      </c>
      <c r="V52" s="43">
        <v>0</v>
      </c>
      <c r="W52" s="54">
        <v>36161</v>
      </c>
    </row>
    <row r="53" spans="1:23" ht="15.75" hidden="1" thickBot="1" x14ac:dyDescent="0.3">
      <c r="A53" s="7">
        <v>1</v>
      </c>
      <c r="B53" s="14" t="s">
        <v>1850</v>
      </c>
      <c r="C53" s="15" t="s">
        <v>17</v>
      </c>
      <c r="D53" s="15"/>
      <c r="E53" s="17">
        <v>830074184</v>
      </c>
      <c r="F53" s="16">
        <v>5</v>
      </c>
      <c r="G53" s="16" t="s">
        <v>1844</v>
      </c>
      <c r="H53" s="42">
        <v>19802806.93</v>
      </c>
      <c r="I53" s="42">
        <v>32363083.75</v>
      </c>
      <c r="J53" s="42">
        <v>643585.57027203718</v>
      </c>
      <c r="K53" s="42">
        <v>0</v>
      </c>
      <c r="L53" s="42">
        <v>0</v>
      </c>
      <c r="M53" s="42">
        <v>376225.15972795198</v>
      </c>
      <c r="N53" s="50">
        <v>0</v>
      </c>
      <c r="O53" s="50">
        <v>0</v>
      </c>
      <c r="P53" s="50">
        <v>0</v>
      </c>
      <c r="Q53" s="50">
        <v>0</v>
      </c>
      <c r="R53" s="50">
        <v>0</v>
      </c>
      <c r="S53" s="50">
        <v>0</v>
      </c>
      <c r="T53" s="50">
        <v>0</v>
      </c>
      <c r="U53" s="47">
        <v>0</v>
      </c>
      <c r="V53" s="43">
        <v>0</v>
      </c>
      <c r="W53" s="54">
        <v>36161</v>
      </c>
    </row>
    <row r="54" spans="1:23" ht="15.75" hidden="1" thickBot="1" x14ac:dyDescent="0.3">
      <c r="A54" s="7">
        <v>1</v>
      </c>
      <c r="B54" s="14" t="s">
        <v>1851</v>
      </c>
      <c r="C54" s="15" t="s">
        <v>17</v>
      </c>
      <c r="D54" s="15"/>
      <c r="E54" s="17">
        <v>830074184</v>
      </c>
      <c r="F54" s="16">
        <v>5</v>
      </c>
      <c r="G54" s="16" t="s">
        <v>1844</v>
      </c>
      <c r="H54" s="42">
        <v>19005650.68</v>
      </c>
      <c r="I54" s="42">
        <v>27956448.609999999</v>
      </c>
      <c r="J54" s="42">
        <v>2073271.7510444368</v>
      </c>
      <c r="K54" s="42">
        <v>0</v>
      </c>
      <c r="L54" s="42">
        <v>1807254.06818756</v>
      </c>
      <c r="M54" s="42">
        <v>25139.250767994999</v>
      </c>
      <c r="N54" s="50">
        <v>0</v>
      </c>
      <c r="O54" s="50">
        <v>0</v>
      </c>
      <c r="P54" s="50">
        <v>0</v>
      </c>
      <c r="Q54" s="50">
        <v>0</v>
      </c>
      <c r="R54" s="50">
        <v>0</v>
      </c>
      <c r="S54" s="50">
        <v>0</v>
      </c>
      <c r="T54" s="50">
        <v>0</v>
      </c>
      <c r="U54" s="47">
        <v>0</v>
      </c>
      <c r="V54" s="43">
        <v>0</v>
      </c>
      <c r="W54" s="54">
        <v>36161</v>
      </c>
    </row>
    <row r="55" spans="1:23" ht="15.75" hidden="1" thickBot="1" x14ac:dyDescent="0.3">
      <c r="A55" s="7">
        <v>1</v>
      </c>
      <c r="B55" s="14" t="s">
        <v>1852</v>
      </c>
      <c r="C55" s="15" t="s">
        <v>17</v>
      </c>
      <c r="D55" s="15"/>
      <c r="E55" s="17">
        <v>830074184</v>
      </c>
      <c r="F55" s="16">
        <v>5</v>
      </c>
      <c r="G55" s="16" t="s">
        <v>1844</v>
      </c>
      <c r="H55" s="42">
        <v>19630047.84</v>
      </c>
      <c r="I55" s="42">
        <v>32851389.460000001</v>
      </c>
      <c r="J55" s="42">
        <v>653992.13999999955</v>
      </c>
      <c r="K55" s="42">
        <v>0</v>
      </c>
      <c r="L55" s="42">
        <v>0</v>
      </c>
      <c r="M55" s="42">
        <v>0</v>
      </c>
      <c r="N55" s="50">
        <v>0</v>
      </c>
      <c r="O55" s="50">
        <v>0</v>
      </c>
      <c r="P55" s="50">
        <v>0</v>
      </c>
      <c r="Q55" s="50">
        <v>0</v>
      </c>
      <c r="R55" s="50">
        <v>0</v>
      </c>
      <c r="S55" s="50">
        <v>0</v>
      </c>
      <c r="T55" s="50">
        <v>0</v>
      </c>
      <c r="U55" s="47">
        <v>0</v>
      </c>
      <c r="V55" s="43">
        <v>0</v>
      </c>
      <c r="W55" s="54">
        <v>36161</v>
      </c>
    </row>
    <row r="56" spans="1:23" ht="15.75" hidden="1" thickBot="1" x14ac:dyDescent="0.3">
      <c r="A56" s="7">
        <v>1</v>
      </c>
      <c r="B56" s="14" t="s">
        <v>1853</v>
      </c>
      <c r="C56" s="15" t="s">
        <v>17</v>
      </c>
      <c r="D56" s="15"/>
      <c r="E56" s="17">
        <v>830074184</v>
      </c>
      <c r="F56" s="16">
        <v>5</v>
      </c>
      <c r="G56" s="16" t="s">
        <v>1844</v>
      </c>
      <c r="H56" s="42">
        <v>19354014.68</v>
      </c>
      <c r="I56" s="42">
        <v>32841438.469999999</v>
      </c>
      <c r="J56" s="42">
        <v>602010.2900000005</v>
      </c>
      <c r="K56" s="42">
        <v>0</v>
      </c>
      <c r="L56" s="42">
        <v>0</v>
      </c>
      <c r="M56" s="42">
        <v>0</v>
      </c>
      <c r="N56" s="50">
        <v>0</v>
      </c>
      <c r="O56" s="50">
        <v>0</v>
      </c>
      <c r="P56" s="50">
        <v>0</v>
      </c>
      <c r="Q56" s="50">
        <v>0</v>
      </c>
      <c r="R56" s="50">
        <v>0</v>
      </c>
      <c r="S56" s="50">
        <v>0</v>
      </c>
      <c r="T56" s="50">
        <v>0</v>
      </c>
      <c r="U56" s="47">
        <v>0</v>
      </c>
      <c r="V56" s="43">
        <v>0</v>
      </c>
      <c r="W56" s="54">
        <v>36161</v>
      </c>
    </row>
    <row r="57" spans="1:23" ht="15.75" hidden="1" thickBot="1" x14ac:dyDescent="0.3">
      <c r="A57" s="7">
        <v>1</v>
      </c>
      <c r="B57" s="14" t="s">
        <v>1854</v>
      </c>
      <c r="C57" s="15" t="s">
        <v>17</v>
      </c>
      <c r="D57" s="15"/>
      <c r="E57" s="17">
        <v>830074184</v>
      </c>
      <c r="F57" s="16">
        <v>5</v>
      </c>
      <c r="G57" s="16" t="s">
        <v>1844</v>
      </c>
      <c r="H57" s="42">
        <v>20095633.059999999</v>
      </c>
      <c r="I57" s="42">
        <v>13685347.93</v>
      </c>
      <c r="J57" s="42">
        <v>830553.92108389596</v>
      </c>
      <c r="K57" s="42">
        <v>0</v>
      </c>
      <c r="L57" s="42">
        <v>20007290.047491401</v>
      </c>
      <c r="M57" s="42">
        <v>4647.4014246716297</v>
      </c>
      <c r="N57" s="50">
        <v>0</v>
      </c>
      <c r="O57" s="50">
        <v>0</v>
      </c>
      <c r="P57" s="50">
        <v>0</v>
      </c>
      <c r="Q57" s="50">
        <v>0</v>
      </c>
      <c r="R57" s="50">
        <v>0</v>
      </c>
      <c r="S57" s="50">
        <v>0</v>
      </c>
      <c r="T57" s="50">
        <v>0</v>
      </c>
      <c r="U57" s="47">
        <v>0</v>
      </c>
      <c r="V57" s="43">
        <v>0</v>
      </c>
      <c r="W57" s="54">
        <v>36161</v>
      </c>
    </row>
    <row r="58" spans="1:23" ht="15.75" hidden="1" thickBot="1" x14ac:dyDescent="0.3">
      <c r="A58" s="7">
        <v>1</v>
      </c>
      <c r="B58" s="14" t="s">
        <v>1855</v>
      </c>
      <c r="C58" s="15" t="s">
        <v>17</v>
      </c>
      <c r="D58" s="15"/>
      <c r="E58" s="17">
        <v>830074184</v>
      </c>
      <c r="F58" s="16">
        <v>5</v>
      </c>
      <c r="G58" s="16" t="s">
        <v>1844</v>
      </c>
      <c r="H58" s="42">
        <v>18325361.530000001</v>
      </c>
      <c r="I58" s="42">
        <v>28583217.079999998</v>
      </c>
      <c r="J58" s="42">
        <v>1082031.8639056894</v>
      </c>
      <c r="K58" s="42">
        <v>0</v>
      </c>
      <c r="L58" s="42">
        <v>1562835.1960943099</v>
      </c>
      <c r="M58" s="42">
        <v>0</v>
      </c>
      <c r="N58" s="50">
        <v>0</v>
      </c>
      <c r="O58" s="50">
        <v>0</v>
      </c>
      <c r="P58" s="50">
        <v>0</v>
      </c>
      <c r="Q58" s="50">
        <v>0</v>
      </c>
      <c r="R58" s="50">
        <v>0</v>
      </c>
      <c r="S58" s="50">
        <v>0</v>
      </c>
      <c r="T58" s="50">
        <v>0</v>
      </c>
      <c r="U58" s="47">
        <v>0</v>
      </c>
      <c r="V58" s="43">
        <v>0</v>
      </c>
      <c r="W58" s="54">
        <v>36161</v>
      </c>
    </row>
    <row r="59" spans="1:23" ht="15.75" hidden="1" thickBot="1" x14ac:dyDescent="0.3">
      <c r="A59" s="7">
        <v>1</v>
      </c>
      <c r="B59" s="14" t="s">
        <v>1856</v>
      </c>
      <c r="C59" s="15" t="s">
        <v>17</v>
      </c>
      <c r="D59" s="15"/>
      <c r="E59" s="17">
        <v>800130907</v>
      </c>
      <c r="F59" s="16">
        <v>4</v>
      </c>
      <c r="G59" s="16" t="s">
        <v>1857</v>
      </c>
      <c r="H59" s="42">
        <v>115763476.77</v>
      </c>
      <c r="I59" s="42">
        <v>199350813.30000001</v>
      </c>
      <c r="J59" s="42">
        <v>12613529.84</v>
      </c>
      <c r="K59" s="42">
        <v>0</v>
      </c>
      <c r="L59" s="42">
        <v>0</v>
      </c>
      <c r="M59" s="42">
        <v>0</v>
      </c>
      <c r="N59" s="50">
        <v>0</v>
      </c>
      <c r="O59" s="50">
        <v>0</v>
      </c>
      <c r="P59" s="50">
        <v>0</v>
      </c>
      <c r="Q59" s="50">
        <v>0</v>
      </c>
      <c r="R59" s="50">
        <v>0</v>
      </c>
      <c r="S59" s="50">
        <v>0</v>
      </c>
      <c r="T59" s="50">
        <v>0</v>
      </c>
      <c r="U59" s="47">
        <v>0</v>
      </c>
      <c r="V59" s="43">
        <v>0</v>
      </c>
      <c r="W59" s="54">
        <v>36161</v>
      </c>
    </row>
    <row r="60" spans="1:23" ht="15.75" hidden="1" thickBot="1" x14ac:dyDescent="0.3">
      <c r="A60" s="7">
        <v>1</v>
      </c>
      <c r="B60" s="14" t="s">
        <v>1858</v>
      </c>
      <c r="C60" s="15" t="s">
        <v>17</v>
      </c>
      <c r="D60" s="15"/>
      <c r="E60" s="17">
        <v>800130907</v>
      </c>
      <c r="F60" s="16">
        <v>4</v>
      </c>
      <c r="G60" s="16" t="s">
        <v>1857</v>
      </c>
      <c r="H60" s="42">
        <v>129315512.2</v>
      </c>
      <c r="I60" s="42">
        <v>203923190.61000001</v>
      </c>
      <c r="J60" s="42">
        <v>3229836.3059359901</v>
      </c>
      <c r="K60" s="42">
        <v>0</v>
      </c>
      <c r="L60" s="42">
        <v>0</v>
      </c>
      <c r="M60" s="42">
        <v>2656720.7640640102</v>
      </c>
      <c r="N60" s="50">
        <v>0</v>
      </c>
      <c r="O60" s="50">
        <v>0</v>
      </c>
      <c r="P60" s="50">
        <v>0</v>
      </c>
      <c r="Q60" s="50">
        <v>0</v>
      </c>
      <c r="R60" s="50">
        <v>0</v>
      </c>
      <c r="S60" s="50">
        <v>0</v>
      </c>
      <c r="T60" s="50">
        <v>0</v>
      </c>
      <c r="U60" s="47">
        <v>0</v>
      </c>
      <c r="V60" s="43">
        <v>0</v>
      </c>
      <c r="W60" s="54">
        <v>36161</v>
      </c>
    </row>
    <row r="61" spans="1:23" ht="15.75" hidden="1" thickBot="1" x14ac:dyDescent="0.3">
      <c r="A61" s="7">
        <v>1</v>
      </c>
      <c r="B61" s="14" t="s">
        <v>1859</v>
      </c>
      <c r="C61" s="15" t="s">
        <v>17</v>
      </c>
      <c r="D61" s="15"/>
      <c r="E61" s="17">
        <v>800130907</v>
      </c>
      <c r="F61" s="16">
        <v>4</v>
      </c>
      <c r="G61" s="16" t="s">
        <v>1857</v>
      </c>
      <c r="H61" s="42">
        <v>130369322.73</v>
      </c>
      <c r="I61" s="42">
        <v>210263694.78999999</v>
      </c>
      <c r="J61" s="42">
        <v>4038824.7656363389</v>
      </c>
      <c r="K61" s="42">
        <v>0</v>
      </c>
      <c r="L61" s="42">
        <v>0</v>
      </c>
      <c r="M61" s="42">
        <v>1952702.01436366</v>
      </c>
      <c r="N61" s="50">
        <v>0</v>
      </c>
      <c r="O61" s="50">
        <v>0</v>
      </c>
      <c r="P61" s="50">
        <v>0</v>
      </c>
      <c r="Q61" s="50">
        <v>0</v>
      </c>
      <c r="R61" s="50">
        <v>0</v>
      </c>
      <c r="S61" s="50">
        <v>0</v>
      </c>
      <c r="T61" s="50">
        <v>0</v>
      </c>
      <c r="U61" s="47">
        <v>0</v>
      </c>
      <c r="V61" s="43">
        <v>0</v>
      </c>
      <c r="W61" s="54">
        <v>36161</v>
      </c>
    </row>
    <row r="62" spans="1:23" ht="15.75" hidden="1" thickBot="1" x14ac:dyDescent="0.3">
      <c r="A62" s="7">
        <v>1</v>
      </c>
      <c r="B62" s="14" t="s">
        <v>1860</v>
      </c>
      <c r="C62" s="15" t="s">
        <v>17</v>
      </c>
      <c r="D62" s="15"/>
      <c r="E62" s="17">
        <v>800130907</v>
      </c>
      <c r="F62" s="16">
        <v>4</v>
      </c>
      <c r="G62" s="16" t="s">
        <v>1857</v>
      </c>
      <c r="H62" s="42">
        <v>136309982.69</v>
      </c>
      <c r="I62" s="42">
        <v>223244463.33000001</v>
      </c>
      <c r="J62" s="42">
        <v>477518.99407340301</v>
      </c>
      <c r="K62" s="42">
        <v>0</v>
      </c>
      <c r="L62" s="42">
        <v>0</v>
      </c>
      <c r="M62" s="42">
        <v>2255309.0559266</v>
      </c>
      <c r="N62" s="50">
        <v>0</v>
      </c>
      <c r="O62" s="50">
        <v>0</v>
      </c>
      <c r="P62" s="50">
        <v>0</v>
      </c>
      <c r="Q62" s="50">
        <v>0</v>
      </c>
      <c r="R62" s="50">
        <v>0</v>
      </c>
      <c r="S62" s="50">
        <v>0</v>
      </c>
      <c r="T62" s="50">
        <v>0</v>
      </c>
      <c r="U62" s="47">
        <v>0</v>
      </c>
      <c r="V62" s="43">
        <v>0</v>
      </c>
      <c r="W62" s="54">
        <v>36161</v>
      </c>
    </row>
    <row r="63" spans="1:23" ht="15.75" hidden="1" thickBot="1" x14ac:dyDescent="0.3">
      <c r="A63" s="7">
        <v>1</v>
      </c>
      <c r="B63" s="14" t="s">
        <v>1861</v>
      </c>
      <c r="C63" s="15" t="s">
        <v>17</v>
      </c>
      <c r="D63" s="15"/>
      <c r="E63" s="17">
        <v>800130907</v>
      </c>
      <c r="F63" s="16">
        <v>4</v>
      </c>
      <c r="G63" s="16" t="s">
        <v>1857</v>
      </c>
      <c r="H63" s="42">
        <v>140126347.28</v>
      </c>
      <c r="I63" s="42">
        <v>225173932.68000001</v>
      </c>
      <c r="J63" s="42">
        <v>4216086.6100975154</v>
      </c>
      <c r="K63" s="42">
        <v>0</v>
      </c>
      <c r="L63" s="42">
        <v>0</v>
      </c>
      <c r="M63" s="42">
        <v>1835436.3499024301</v>
      </c>
      <c r="N63" s="50">
        <v>0</v>
      </c>
      <c r="O63" s="50">
        <v>0</v>
      </c>
      <c r="P63" s="50">
        <v>0</v>
      </c>
      <c r="Q63" s="50">
        <v>0</v>
      </c>
      <c r="R63" s="50">
        <v>0</v>
      </c>
      <c r="S63" s="50">
        <v>0</v>
      </c>
      <c r="T63" s="50">
        <v>0</v>
      </c>
      <c r="U63" s="47">
        <v>0</v>
      </c>
      <c r="V63" s="43">
        <v>0</v>
      </c>
      <c r="W63" s="54">
        <v>36161</v>
      </c>
    </row>
    <row r="64" spans="1:23" ht="15.75" hidden="1" thickBot="1" x14ac:dyDescent="0.3">
      <c r="A64" s="7">
        <v>1</v>
      </c>
      <c r="B64" s="14" t="s">
        <v>1862</v>
      </c>
      <c r="C64" s="15" t="s">
        <v>17</v>
      </c>
      <c r="D64" s="15"/>
      <c r="E64" s="17">
        <v>800130907</v>
      </c>
      <c r="F64" s="16">
        <v>4</v>
      </c>
      <c r="G64" s="16" t="s">
        <v>1857</v>
      </c>
      <c r="H64" s="42">
        <v>143688976.56</v>
      </c>
      <c r="I64" s="42">
        <v>218193892.52000001</v>
      </c>
      <c r="J64" s="42">
        <v>4492869.3237334322</v>
      </c>
      <c r="K64" s="42">
        <v>0</v>
      </c>
      <c r="L64" s="42">
        <v>0</v>
      </c>
      <c r="M64" s="42">
        <v>19109202.956266601</v>
      </c>
      <c r="N64" s="50">
        <v>0</v>
      </c>
      <c r="O64" s="50">
        <v>0</v>
      </c>
      <c r="P64" s="50">
        <v>0</v>
      </c>
      <c r="Q64" s="50">
        <v>0</v>
      </c>
      <c r="R64" s="50">
        <v>0</v>
      </c>
      <c r="S64" s="50">
        <v>0</v>
      </c>
      <c r="T64" s="50">
        <v>0</v>
      </c>
      <c r="U64" s="47">
        <v>0</v>
      </c>
      <c r="V64" s="43">
        <v>0</v>
      </c>
      <c r="W64" s="54">
        <v>36161</v>
      </c>
    </row>
    <row r="65" spans="1:23" ht="15.75" hidden="1" thickBot="1" x14ac:dyDescent="0.3">
      <c r="A65" s="7">
        <v>1</v>
      </c>
      <c r="B65" s="14" t="s">
        <v>1863</v>
      </c>
      <c r="C65" s="15" t="s">
        <v>17</v>
      </c>
      <c r="D65" s="15"/>
      <c r="E65" s="17">
        <v>800130907</v>
      </c>
      <c r="F65" s="16">
        <v>4</v>
      </c>
      <c r="G65" s="16" t="s">
        <v>1857</v>
      </c>
      <c r="H65" s="42">
        <v>141989998.93000001</v>
      </c>
      <c r="I65" s="42">
        <v>232049640.34999999</v>
      </c>
      <c r="J65" s="42">
        <v>4614634.4121477474</v>
      </c>
      <c r="K65" s="42">
        <v>0</v>
      </c>
      <c r="L65" s="42">
        <v>0</v>
      </c>
      <c r="M65" s="42">
        <v>2697607.9778521801</v>
      </c>
      <c r="N65" s="50">
        <v>0</v>
      </c>
      <c r="O65" s="50">
        <v>0</v>
      </c>
      <c r="P65" s="50">
        <v>0</v>
      </c>
      <c r="Q65" s="50">
        <v>0</v>
      </c>
      <c r="R65" s="50">
        <v>0</v>
      </c>
      <c r="S65" s="50">
        <v>0</v>
      </c>
      <c r="T65" s="50">
        <v>0</v>
      </c>
      <c r="U65" s="47">
        <v>0</v>
      </c>
      <c r="V65" s="43">
        <v>0</v>
      </c>
      <c r="W65" s="54">
        <v>36161</v>
      </c>
    </row>
    <row r="66" spans="1:23" ht="15.75" hidden="1" thickBot="1" x14ac:dyDescent="0.3">
      <c r="A66" s="7">
        <v>1</v>
      </c>
      <c r="B66" s="14" t="s">
        <v>1864</v>
      </c>
      <c r="C66" s="15" t="s">
        <v>17</v>
      </c>
      <c r="D66" s="15"/>
      <c r="E66" s="17">
        <v>800130907</v>
      </c>
      <c r="F66" s="16">
        <v>4</v>
      </c>
      <c r="G66" s="16" t="s">
        <v>1857</v>
      </c>
      <c r="H66" s="42">
        <v>150933747.28999999</v>
      </c>
      <c r="I66" s="42">
        <v>222016684.34999999</v>
      </c>
      <c r="J66" s="42">
        <v>16464928.23938024</v>
      </c>
      <c r="K66" s="42">
        <v>0</v>
      </c>
      <c r="L66" s="42">
        <v>14352343.598009299</v>
      </c>
      <c r="M66" s="42">
        <v>199643.85261040099</v>
      </c>
      <c r="N66" s="50">
        <v>0</v>
      </c>
      <c r="O66" s="50">
        <v>0</v>
      </c>
      <c r="P66" s="50">
        <v>0</v>
      </c>
      <c r="Q66" s="50">
        <v>0</v>
      </c>
      <c r="R66" s="50">
        <v>0</v>
      </c>
      <c r="S66" s="50">
        <v>0</v>
      </c>
      <c r="T66" s="50">
        <v>0</v>
      </c>
      <c r="U66" s="47">
        <v>0</v>
      </c>
      <c r="V66" s="43">
        <v>0</v>
      </c>
      <c r="W66" s="54">
        <v>36161</v>
      </c>
    </row>
    <row r="67" spans="1:23" ht="15.75" hidden="1" thickBot="1" x14ac:dyDescent="0.3">
      <c r="A67" s="7">
        <v>1</v>
      </c>
      <c r="B67" s="14" t="s">
        <v>1865</v>
      </c>
      <c r="C67" s="15" t="s">
        <v>17</v>
      </c>
      <c r="D67" s="15"/>
      <c r="E67" s="17">
        <v>800130907</v>
      </c>
      <c r="F67" s="16">
        <v>4</v>
      </c>
      <c r="G67" s="16" t="s">
        <v>1857</v>
      </c>
      <c r="H67" s="42">
        <v>156504952.99000001</v>
      </c>
      <c r="I67" s="42">
        <v>261915060.30000001</v>
      </c>
      <c r="J67" s="42">
        <v>5214098.7800000031</v>
      </c>
      <c r="K67" s="42">
        <v>0</v>
      </c>
      <c r="L67" s="42">
        <v>0</v>
      </c>
      <c r="M67" s="42">
        <v>0</v>
      </c>
      <c r="N67" s="50">
        <v>0</v>
      </c>
      <c r="O67" s="50">
        <v>0</v>
      </c>
      <c r="P67" s="50">
        <v>0</v>
      </c>
      <c r="Q67" s="50">
        <v>0</v>
      </c>
      <c r="R67" s="50">
        <v>0</v>
      </c>
      <c r="S67" s="50">
        <v>0</v>
      </c>
      <c r="T67" s="50">
        <v>0</v>
      </c>
      <c r="U67" s="47">
        <v>0</v>
      </c>
      <c r="V67" s="43">
        <v>0</v>
      </c>
      <c r="W67" s="54">
        <v>36161</v>
      </c>
    </row>
    <row r="68" spans="1:23" ht="15.75" hidden="1" thickBot="1" x14ac:dyDescent="0.3">
      <c r="A68" s="7">
        <v>1</v>
      </c>
      <c r="B68" s="14" t="s">
        <v>1866</v>
      </c>
      <c r="C68" s="15" t="s">
        <v>17</v>
      </c>
      <c r="D68" s="15"/>
      <c r="E68" s="17">
        <v>800130907</v>
      </c>
      <c r="F68" s="16">
        <v>4</v>
      </c>
      <c r="G68" s="16" t="s">
        <v>1857</v>
      </c>
      <c r="H68" s="42">
        <v>160137436.22</v>
      </c>
      <c r="I68" s="42">
        <v>271733996.47000003</v>
      </c>
      <c r="J68" s="42">
        <v>4981105.290000001</v>
      </c>
      <c r="K68" s="42">
        <v>0</v>
      </c>
      <c r="L68" s="42">
        <v>0</v>
      </c>
      <c r="M68" s="42">
        <v>0</v>
      </c>
      <c r="N68" s="50">
        <v>0</v>
      </c>
      <c r="O68" s="50">
        <v>0</v>
      </c>
      <c r="P68" s="50">
        <v>0</v>
      </c>
      <c r="Q68" s="50">
        <v>0</v>
      </c>
      <c r="R68" s="50">
        <v>0</v>
      </c>
      <c r="S68" s="50">
        <v>0</v>
      </c>
      <c r="T68" s="50">
        <v>0</v>
      </c>
      <c r="U68" s="47">
        <v>0</v>
      </c>
      <c r="V68" s="43">
        <v>0</v>
      </c>
      <c r="W68" s="54">
        <v>36161</v>
      </c>
    </row>
    <row r="69" spans="1:23" ht="15.75" hidden="1" thickBot="1" x14ac:dyDescent="0.3">
      <c r="A69" s="7">
        <v>1</v>
      </c>
      <c r="B69" s="14" t="s">
        <v>1867</v>
      </c>
      <c r="C69" s="15" t="s">
        <v>17</v>
      </c>
      <c r="D69" s="15"/>
      <c r="E69" s="17">
        <v>800130907</v>
      </c>
      <c r="F69" s="16">
        <v>4</v>
      </c>
      <c r="G69" s="16" t="s">
        <v>1857</v>
      </c>
      <c r="H69" s="42">
        <v>151989885.24000001</v>
      </c>
      <c r="I69" s="42">
        <v>103506789.58</v>
      </c>
      <c r="J69" s="42">
        <v>6281752.5964109497</v>
      </c>
      <c r="K69" s="42">
        <v>0</v>
      </c>
      <c r="L69" s="42">
        <v>151321717.967401</v>
      </c>
      <c r="M69" s="42">
        <v>35149.826188161504</v>
      </c>
      <c r="N69" s="50">
        <v>0</v>
      </c>
      <c r="O69" s="50">
        <v>0</v>
      </c>
      <c r="P69" s="50">
        <v>0</v>
      </c>
      <c r="Q69" s="50">
        <v>0</v>
      </c>
      <c r="R69" s="50">
        <v>0</v>
      </c>
      <c r="S69" s="50">
        <v>0</v>
      </c>
      <c r="T69" s="50">
        <v>0</v>
      </c>
      <c r="U69" s="47">
        <v>0</v>
      </c>
      <c r="V69" s="43">
        <v>0</v>
      </c>
      <c r="W69" s="54">
        <v>36161</v>
      </c>
    </row>
    <row r="70" spans="1:23" ht="15.75" hidden="1" thickBot="1" x14ac:dyDescent="0.3">
      <c r="A70" s="7">
        <v>1</v>
      </c>
      <c r="B70" s="14" t="s">
        <v>1868</v>
      </c>
      <c r="C70" s="15" t="s">
        <v>17</v>
      </c>
      <c r="D70" s="15"/>
      <c r="E70" s="17">
        <v>800130907</v>
      </c>
      <c r="F70" s="16">
        <v>4</v>
      </c>
      <c r="G70" s="16" t="s">
        <v>1857</v>
      </c>
      <c r="H70" s="42">
        <v>160169874.68000001</v>
      </c>
      <c r="I70" s="42">
        <v>249827011.09</v>
      </c>
      <c r="J70" s="42">
        <v>9457325.4612073563</v>
      </c>
      <c r="K70" s="42">
        <v>0</v>
      </c>
      <c r="L70" s="42">
        <v>13659709.6487926</v>
      </c>
      <c r="M70" s="42">
        <v>0</v>
      </c>
      <c r="N70" s="50">
        <v>0</v>
      </c>
      <c r="O70" s="50">
        <v>0</v>
      </c>
      <c r="P70" s="50">
        <v>0</v>
      </c>
      <c r="Q70" s="50">
        <v>0</v>
      </c>
      <c r="R70" s="50">
        <v>0</v>
      </c>
      <c r="S70" s="50">
        <v>0</v>
      </c>
      <c r="T70" s="50">
        <v>0</v>
      </c>
      <c r="U70" s="47">
        <v>0</v>
      </c>
      <c r="V70" s="43">
        <v>0</v>
      </c>
      <c r="W70" s="54">
        <v>36161</v>
      </c>
    </row>
    <row r="71" spans="1:23" ht="15.75" hidden="1" thickBot="1" x14ac:dyDescent="0.3">
      <c r="A71" s="7">
        <v>1</v>
      </c>
      <c r="B71" s="14" t="s">
        <v>1869</v>
      </c>
      <c r="C71" s="15" t="s">
        <v>17</v>
      </c>
      <c r="D71" s="15"/>
      <c r="E71" s="17">
        <v>800251440</v>
      </c>
      <c r="F71" s="16">
        <v>6</v>
      </c>
      <c r="G71" s="16" t="s">
        <v>1870</v>
      </c>
      <c r="H71" s="42">
        <v>19178734.579999998</v>
      </c>
      <c r="I71" s="42">
        <v>33026792.59</v>
      </c>
      <c r="J71" s="42">
        <v>2089705.2100000032</v>
      </c>
      <c r="K71" s="42">
        <v>0</v>
      </c>
      <c r="L71" s="42">
        <v>0</v>
      </c>
      <c r="M71" s="42">
        <v>0</v>
      </c>
      <c r="N71" s="50">
        <v>0</v>
      </c>
      <c r="O71" s="50">
        <v>0</v>
      </c>
      <c r="P71" s="50">
        <v>0</v>
      </c>
      <c r="Q71" s="50">
        <v>0</v>
      </c>
      <c r="R71" s="50">
        <v>0</v>
      </c>
      <c r="S71" s="50">
        <v>0</v>
      </c>
      <c r="T71" s="50">
        <v>0</v>
      </c>
      <c r="U71" s="47">
        <v>0</v>
      </c>
      <c r="V71" s="43">
        <v>0</v>
      </c>
      <c r="W71" s="54">
        <v>36161</v>
      </c>
    </row>
    <row r="72" spans="1:23" ht="15.75" hidden="1" thickBot="1" x14ac:dyDescent="0.3">
      <c r="A72" s="7">
        <v>1</v>
      </c>
      <c r="B72" s="14" t="s">
        <v>1871</v>
      </c>
      <c r="C72" s="15" t="s">
        <v>17</v>
      </c>
      <c r="D72" s="15"/>
      <c r="E72" s="17">
        <v>800251440</v>
      </c>
      <c r="F72" s="16">
        <v>6</v>
      </c>
      <c r="G72" s="16" t="s">
        <v>1870</v>
      </c>
      <c r="H72" s="42">
        <v>20089929.300000001</v>
      </c>
      <c r="I72" s="42">
        <v>31680673.210000001</v>
      </c>
      <c r="J72" s="42">
        <v>501774.16373979102</v>
      </c>
      <c r="K72" s="42">
        <v>0</v>
      </c>
      <c r="L72" s="42">
        <v>0</v>
      </c>
      <c r="M72" s="42">
        <v>412737.27626020898</v>
      </c>
      <c r="N72" s="50">
        <v>0</v>
      </c>
      <c r="O72" s="50">
        <v>0</v>
      </c>
      <c r="P72" s="50">
        <v>0</v>
      </c>
      <c r="Q72" s="50">
        <v>0</v>
      </c>
      <c r="R72" s="50">
        <v>0</v>
      </c>
      <c r="S72" s="50">
        <v>0</v>
      </c>
      <c r="T72" s="50">
        <v>0</v>
      </c>
      <c r="U72" s="47">
        <v>0</v>
      </c>
      <c r="V72" s="43">
        <v>0</v>
      </c>
      <c r="W72" s="54">
        <v>36161</v>
      </c>
    </row>
    <row r="73" spans="1:23" ht="15.75" hidden="1" thickBot="1" x14ac:dyDescent="0.3">
      <c r="A73" s="7">
        <v>1</v>
      </c>
      <c r="B73" s="14" t="s">
        <v>1872</v>
      </c>
      <c r="C73" s="15" t="s">
        <v>17</v>
      </c>
      <c r="D73" s="15"/>
      <c r="E73" s="17">
        <v>800251440</v>
      </c>
      <c r="F73" s="16">
        <v>6</v>
      </c>
      <c r="G73" s="16" t="s">
        <v>1870</v>
      </c>
      <c r="H73" s="42">
        <v>20712641.469999999</v>
      </c>
      <c r="I73" s="42">
        <v>33405991.780000001</v>
      </c>
      <c r="J73" s="42">
        <v>641674.95329074794</v>
      </c>
      <c r="K73" s="42">
        <v>0</v>
      </c>
      <c r="L73" s="42">
        <v>0</v>
      </c>
      <c r="M73" s="42">
        <v>310238.75670925202</v>
      </c>
      <c r="N73" s="50">
        <v>0</v>
      </c>
      <c r="O73" s="50">
        <v>0</v>
      </c>
      <c r="P73" s="50">
        <v>0</v>
      </c>
      <c r="Q73" s="50">
        <v>0</v>
      </c>
      <c r="R73" s="50">
        <v>0</v>
      </c>
      <c r="S73" s="50">
        <v>0</v>
      </c>
      <c r="T73" s="50">
        <v>0</v>
      </c>
      <c r="U73" s="47">
        <v>0</v>
      </c>
      <c r="V73" s="43">
        <v>0</v>
      </c>
      <c r="W73" s="54">
        <v>36161</v>
      </c>
    </row>
    <row r="74" spans="1:23" ht="15.75" hidden="1" thickBot="1" x14ac:dyDescent="0.3">
      <c r="A74" s="7">
        <v>1</v>
      </c>
      <c r="B74" s="14" t="s">
        <v>1873</v>
      </c>
      <c r="C74" s="15" t="s">
        <v>17</v>
      </c>
      <c r="D74" s="15"/>
      <c r="E74" s="17">
        <v>800251440</v>
      </c>
      <c r="F74" s="16">
        <v>6</v>
      </c>
      <c r="G74" s="16" t="s">
        <v>1870</v>
      </c>
      <c r="H74" s="42">
        <v>23022665.23</v>
      </c>
      <c r="I74" s="42">
        <v>37705841.07</v>
      </c>
      <c r="J74" s="42">
        <v>80652.6404939395</v>
      </c>
      <c r="K74" s="42">
        <v>0</v>
      </c>
      <c r="L74" s="42">
        <v>0</v>
      </c>
      <c r="M74" s="42">
        <v>380920.19950606098</v>
      </c>
      <c r="N74" s="50">
        <v>0</v>
      </c>
      <c r="O74" s="50">
        <v>0</v>
      </c>
      <c r="P74" s="50">
        <v>0</v>
      </c>
      <c r="Q74" s="50">
        <v>0</v>
      </c>
      <c r="R74" s="50">
        <v>0</v>
      </c>
      <c r="S74" s="50">
        <v>0</v>
      </c>
      <c r="T74" s="50">
        <v>0</v>
      </c>
      <c r="U74" s="47">
        <v>0</v>
      </c>
      <c r="V74" s="43">
        <v>0</v>
      </c>
      <c r="W74" s="54">
        <v>36161</v>
      </c>
    </row>
    <row r="75" spans="1:23" ht="15.75" hidden="1" thickBot="1" x14ac:dyDescent="0.3">
      <c r="A75" s="7">
        <v>1</v>
      </c>
      <c r="B75" s="14" t="s">
        <v>1874</v>
      </c>
      <c r="C75" s="15" t="s">
        <v>17</v>
      </c>
      <c r="D75" s="15"/>
      <c r="E75" s="17">
        <v>800251440</v>
      </c>
      <c r="F75" s="16">
        <v>6</v>
      </c>
      <c r="G75" s="16" t="s">
        <v>1870</v>
      </c>
      <c r="H75" s="42">
        <v>24791769.379999999</v>
      </c>
      <c r="I75" s="42">
        <v>39838762.079999998</v>
      </c>
      <c r="J75" s="42">
        <v>745928.58075259696</v>
      </c>
      <c r="K75" s="42">
        <v>0</v>
      </c>
      <c r="L75" s="42">
        <v>0</v>
      </c>
      <c r="M75" s="42">
        <v>324733.46924739197</v>
      </c>
      <c r="N75" s="50">
        <v>0</v>
      </c>
      <c r="O75" s="50">
        <v>0</v>
      </c>
      <c r="P75" s="50">
        <v>0</v>
      </c>
      <c r="Q75" s="50">
        <v>0</v>
      </c>
      <c r="R75" s="50">
        <v>0</v>
      </c>
      <c r="S75" s="50">
        <v>0</v>
      </c>
      <c r="T75" s="50">
        <v>0</v>
      </c>
      <c r="U75" s="47">
        <v>0</v>
      </c>
      <c r="V75" s="43">
        <v>0</v>
      </c>
      <c r="W75" s="54">
        <v>36161</v>
      </c>
    </row>
    <row r="76" spans="1:23" ht="15.75" hidden="1" thickBot="1" x14ac:dyDescent="0.3">
      <c r="A76" s="7">
        <v>1</v>
      </c>
      <c r="B76" s="14" t="s">
        <v>1875</v>
      </c>
      <c r="C76" s="15" t="s">
        <v>17</v>
      </c>
      <c r="D76" s="15"/>
      <c r="E76" s="17">
        <v>800251440</v>
      </c>
      <c r="F76" s="16">
        <v>6</v>
      </c>
      <c r="G76" s="16" t="s">
        <v>1870</v>
      </c>
      <c r="H76" s="42">
        <v>22861499.690000001</v>
      </c>
      <c r="I76" s="42">
        <v>34715534.380000003</v>
      </c>
      <c r="J76" s="42">
        <v>714833.75537404499</v>
      </c>
      <c r="K76" s="42">
        <v>0</v>
      </c>
      <c r="L76" s="42">
        <v>0</v>
      </c>
      <c r="M76" s="42">
        <v>3040351.79462595</v>
      </c>
      <c r="N76" s="50">
        <v>0</v>
      </c>
      <c r="O76" s="50">
        <v>0</v>
      </c>
      <c r="P76" s="50">
        <v>0</v>
      </c>
      <c r="Q76" s="50">
        <v>0</v>
      </c>
      <c r="R76" s="50">
        <v>0</v>
      </c>
      <c r="S76" s="50">
        <v>0</v>
      </c>
      <c r="T76" s="50">
        <v>0</v>
      </c>
      <c r="U76" s="47">
        <v>0</v>
      </c>
      <c r="V76" s="43">
        <v>0</v>
      </c>
      <c r="W76" s="54">
        <v>36161</v>
      </c>
    </row>
    <row r="77" spans="1:23" ht="15.75" hidden="1" thickBot="1" x14ac:dyDescent="0.3">
      <c r="A77" s="7">
        <v>1</v>
      </c>
      <c r="B77" s="14" t="s">
        <v>1876</v>
      </c>
      <c r="C77" s="15" t="s">
        <v>17</v>
      </c>
      <c r="D77" s="15"/>
      <c r="E77" s="17">
        <v>800251440</v>
      </c>
      <c r="F77" s="16">
        <v>6</v>
      </c>
      <c r="G77" s="16" t="s">
        <v>1870</v>
      </c>
      <c r="H77" s="42">
        <v>23985861.460000001</v>
      </c>
      <c r="I77" s="42">
        <v>39199313.799999997</v>
      </c>
      <c r="J77" s="42">
        <v>779533.64616813394</v>
      </c>
      <c r="K77" s="42">
        <v>0</v>
      </c>
      <c r="L77" s="42">
        <v>0</v>
      </c>
      <c r="M77" s="42">
        <v>455697.24383185297</v>
      </c>
      <c r="N77" s="50">
        <v>0</v>
      </c>
      <c r="O77" s="50">
        <v>0</v>
      </c>
      <c r="P77" s="50">
        <v>0</v>
      </c>
      <c r="Q77" s="50">
        <v>0</v>
      </c>
      <c r="R77" s="50">
        <v>0</v>
      </c>
      <c r="S77" s="50">
        <v>0</v>
      </c>
      <c r="T77" s="50">
        <v>0</v>
      </c>
      <c r="U77" s="47">
        <v>0</v>
      </c>
      <c r="V77" s="43">
        <v>0</v>
      </c>
      <c r="W77" s="54">
        <v>36161</v>
      </c>
    </row>
    <row r="78" spans="1:23" ht="15.75" hidden="1" thickBot="1" x14ac:dyDescent="0.3">
      <c r="A78" s="7">
        <v>1</v>
      </c>
      <c r="B78" s="14" t="s">
        <v>1877</v>
      </c>
      <c r="C78" s="15" t="s">
        <v>17</v>
      </c>
      <c r="D78" s="15"/>
      <c r="E78" s="17">
        <v>800251440</v>
      </c>
      <c r="F78" s="16">
        <v>6</v>
      </c>
      <c r="G78" s="16" t="s">
        <v>1870</v>
      </c>
      <c r="H78" s="42">
        <v>26755122.399999999</v>
      </c>
      <c r="I78" s="42">
        <v>39355569.390000001</v>
      </c>
      <c r="J78" s="42">
        <v>2918639.324552869</v>
      </c>
      <c r="K78" s="42">
        <v>0</v>
      </c>
      <c r="L78" s="42">
        <v>2544154.08410072</v>
      </c>
      <c r="M78" s="42">
        <v>35389.671346413597</v>
      </c>
      <c r="N78" s="50">
        <v>0</v>
      </c>
      <c r="O78" s="50">
        <v>0</v>
      </c>
      <c r="P78" s="50">
        <v>0</v>
      </c>
      <c r="Q78" s="50">
        <v>0</v>
      </c>
      <c r="R78" s="50">
        <v>0</v>
      </c>
      <c r="S78" s="50">
        <v>0</v>
      </c>
      <c r="T78" s="50">
        <v>0</v>
      </c>
      <c r="U78" s="47">
        <v>0</v>
      </c>
      <c r="V78" s="43">
        <v>0</v>
      </c>
      <c r="W78" s="54">
        <v>36161</v>
      </c>
    </row>
    <row r="79" spans="1:23" ht="15.75" hidden="1" thickBot="1" x14ac:dyDescent="0.3">
      <c r="A79" s="7">
        <v>1</v>
      </c>
      <c r="B79" s="14" t="s">
        <v>1878</v>
      </c>
      <c r="C79" s="15" t="s">
        <v>17</v>
      </c>
      <c r="D79" s="15"/>
      <c r="E79" s="17">
        <v>800251440</v>
      </c>
      <c r="F79" s="16">
        <v>6</v>
      </c>
      <c r="G79" s="16" t="s">
        <v>1870</v>
      </c>
      <c r="H79" s="42">
        <v>29184682.390000001</v>
      </c>
      <c r="I79" s="42">
        <v>48841315.890000001</v>
      </c>
      <c r="J79" s="42">
        <v>972313.1100000001</v>
      </c>
      <c r="K79" s="42">
        <v>0</v>
      </c>
      <c r="L79" s="42">
        <v>0</v>
      </c>
      <c r="M79" s="42">
        <v>0</v>
      </c>
      <c r="N79" s="50">
        <v>0</v>
      </c>
      <c r="O79" s="50">
        <v>0</v>
      </c>
      <c r="P79" s="50">
        <v>0</v>
      </c>
      <c r="Q79" s="50">
        <v>0</v>
      </c>
      <c r="R79" s="50">
        <v>0</v>
      </c>
      <c r="S79" s="50">
        <v>0</v>
      </c>
      <c r="T79" s="50">
        <v>0</v>
      </c>
      <c r="U79" s="47">
        <v>0</v>
      </c>
      <c r="V79" s="43">
        <v>0</v>
      </c>
      <c r="W79" s="54">
        <v>36161</v>
      </c>
    </row>
    <row r="80" spans="1:23" ht="15.75" hidden="1" thickBot="1" x14ac:dyDescent="0.3">
      <c r="A80" s="7">
        <v>1</v>
      </c>
      <c r="B80" s="14" t="s">
        <v>1879</v>
      </c>
      <c r="C80" s="15" t="s">
        <v>17</v>
      </c>
      <c r="D80" s="15"/>
      <c r="E80" s="17">
        <v>800251440</v>
      </c>
      <c r="F80" s="16">
        <v>6</v>
      </c>
      <c r="G80" s="16" t="s">
        <v>1870</v>
      </c>
      <c r="H80" s="42">
        <v>27334769.760000002</v>
      </c>
      <c r="I80" s="42">
        <v>46383821.32</v>
      </c>
      <c r="J80" s="42">
        <v>850253.19000000018</v>
      </c>
      <c r="K80" s="42">
        <v>0</v>
      </c>
      <c r="L80" s="42">
        <v>0</v>
      </c>
      <c r="M80" s="42">
        <v>0</v>
      </c>
      <c r="N80" s="50">
        <v>0</v>
      </c>
      <c r="O80" s="50">
        <v>0</v>
      </c>
      <c r="P80" s="50">
        <v>0</v>
      </c>
      <c r="Q80" s="50">
        <v>0</v>
      </c>
      <c r="R80" s="50">
        <v>0</v>
      </c>
      <c r="S80" s="50">
        <v>0</v>
      </c>
      <c r="T80" s="50">
        <v>0</v>
      </c>
      <c r="U80" s="47">
        <v>0</v>
      </c>
      <c r="V80" s="43">
        <v>0</v>
      </c>
      <c r="W80" s="54">
        <v>36161</v>
      </c>
    </row>
    <row r="81" spans="1:23" ht="15.75" hidden="1" thickBot="1" x14ac:dyDescent="0.3">
      <c r="A81" s="7">
        <v>1</v>
      </c>
      <c r="B81" s="14" t="s">
        <v>1880</v>
      </c>
      <c r="C81" s="15" t="s">
        <v>17</v>
      </c>
      <c r="D81" s="15"/>
      <c r="E81" s="17">
        <v>800251440</v>
      </c>
      <c r="F81" s="16">
        <v>6</v>
      </c>
      <c r="G81" s="16" t="s">
        <v>1870</v>
      </c>
      <c r="H81" s="42">
        <v>28492751.32</v>
      </c>
      <c r="I81" s="42">
        <v>19403878.170000002</v>
      </c>
      <c r="J81" s="42">
        <v>1177607.406719259</v>
      </c>
      <c r="K81" s="42">
        <v>0</v>
      </c>
      <c r="L81" s="42">
        <v>28367493.488633499</v>
      </c>
      <c r="M81" s="42">
        <v>6589.3546472561002</v>
      </c>
      <c r="N81" s="50">
        <v>0</v>
      </c>
      <c r="O81" s="50">
        <v>0</v>
      </c>
      <c r="P81" s="50">
        <v>0</v>
      </c>
      <c r="Q81" s="50">
        <v>0</v>
      </c>
      <c r="R81" s="50">
        <v>0</v>
      </c>
      <c r="S81" s="50">
        <v>0</v>
      </c>
      <c r="T81" s="50">
        <v>0</v>
      </c>
      <c r="U81" s="47">
        <v>0</v>
      </c>
      <c r="V81" s="43">
        <v>0</v>
      </c>
      <c r="W81" s="54">
        <v>36161</v>
      </c>
    </row>
    <row r="82" spans="1:23" ht="15.75" hidden="1" thickBot="1" x14ac:dyDescent="0.3">
      <c r="A82" s="7">
        <v>1</v>
      </c>
      <c r="B82" s="14" t="s">
        <v>1881</v>
      </c>
      <c r="C82" s="15" t="s">
        <v>17</v>
      </c>
      <c r="D82" s="15"/>
      <c r="E82" s="17">
        <v>800251440</v>
      </c>
      <c r="F82" s="16">
        <v>6</v>
      </c>
      <c r="G82" s="16" t="s">
        <v>1870</v>
      </c>
      <c r="H82" s="42">
        <v>27384626.050000001</v>
      </c>
      <c r="I82" s="42">
        <v>42713520.82</v>
      </c>
      <c r="J82" s="42">
        <v>1616941.5238265414</v>
      </c>
      <c r="K82" s="42">
        <v>0</v>
      </c>
      <c r="L82" s="42">
        <v>2335433.18617346</v>
      </c>
      <c r="M82" s="42">
        <v>0</v>
      </c>
      <c r="N82" s="50">
        <v>0</v>
      </c>
      <c r="O82" s="50">
        <v>0</v>
      </c>
      <c r="P82" s="50">
        <v>0</v>
      </c>
      <c r="Q82" s="50">
        <v>0</v>
      </c>
      <c r="R82" s="50">
        <v>0</v>
      </c>
      <c r="S82" s="50">
        <v>0</v>
      </c>
      <c r="T82" s="50">
        <v>0</v>
      </c>
      <c r="U82" s="47">
        <v>0</v>
      </c>
      <c r="V82" s="43">
        <v>0</v>
      </c>
      <c r="W82" s="54">
        <v>36161</v>
      </c>
    </row>
    <row r="83" spans="1:23" ht="15.75" hidden="1" thickBot="1" x14ac:dyDescent="0.3">
      <c r="A83" s="7">
        <v>1</v>
      </c>
      <c r="B83" s="14" t="s">
        <v>1882</v>
      </c>
      <c r="C83" s="15" t="s">
        <v>17</v>
      </c>
      <c r="D83" s="15"/>
      <c r="E83" s="17">
        <v>900226715</v>
      </c>
      <c r="F83" s="16">
        <v>3</v>
      </c>
      <c r="G83" s="16" t="s">
        <v>1883</v>
      </c>
      <c r="H83" s="42">
        <v>102393019.79000001</v>
      </c>
      <c r="I83" s="42">
        <v>176326181.09999999</v>
      </c>
      <c r="J83" s="42">
        <v>11156691.619999962</v>
      </c>
      <c r="K83" s="42">
        <v>0</v>
      </c>
      <c r="L83" s="42">
        <v>0</v>
      </c>
      <c r="M83" s="42">
        <v>0</v>
      </c>
      <c r="N83" s="50">
        <v>0</v>
      </c>
      <c r="O83" s="50">
        <v>0</v>
      </c>
      <c r="P83" s="50">
        <v>0</v>
      </c>
      <c r="Q83" s="50">
        <v>0</v>
      </c>
      <c r="R83" s="50">
        <v>0</v>
      </c>
      <c r="S83" s="50">
        <v>0</v>
      </c>
      <c r="T83" s="50">
        <v>0</v>
      </c>
      <c r="U83" s="47">
        <v>0</v>
      </c>
      <c r="V83" s="43">
        <v>0</v>
      </c>
      <c r="W83" s="54">
        <v>36161</v>
      </c>
    </row>
    <row r="84" spans="1:23" ht="15.75" hidden="1" thickBot="1" x14ac:dyDescent="0.3">
      <c r="A84" s="7">
        <v>1</v>
      </c>
      <c r="B84" s="14" t="s">
        <v>1884</v>
      </c>
      <c r="C84" s="15" t="s">
        <v>17</v>
      </c>
      <c r="D84" s="15"/>
      <c r="E84" s="17">
        <v>900226715</v>
      </c>
      <c r="F84" s="16">
        <v>3</v>
      </c>
      <c r="G84" s="16" t="s">
        <v>1883</v>
      </c>
      <c r="H84" s="42">
        <v>109267111.77</v>
      </c>
      <c r="I84" s="42">
        <v>172308006.06999999</v>
      </c>
      <c r="J84" s="42">
        <v>2729099.3833840801</v>
      </c>
      <c r="K84" s="42">
        <v>0</v>
      </c>
      <c r="L84" s="42">
        <v>0</v>
      </c>
      <c r="M84" s="42">
        <v>2244836.6766159199</v>
      </c>
      <c r="N84" s="50">
        <v>0</v>
      </c>
      <c r="O84" s="50">
        <v>0</v>
      </c>
      <c r="P84" s="50">
        <v>0</v>
      </c>
      <c r="Q84" s="50">
        <v>0</v>
      </c>
      <c r="R84" s="50">
        <v>0</v>
      </c>
      <c r="S84" s="50">
        <v>0</v>
      </c>
      <c r="T84" s="50">
        <v>0</v>
      </c>
      <c r="U84" s="47">
        <v>0</v>
      </c>
      <c r="V84" s="43">
        <v>0</v>
      </c>
      <c r="W84" s="54">
        <v>36161</v>
      </c>
    </row>
    <row r="85" spans="1:23" ht="15.75" hidden="1" thickBot="1" x14ac:dyDescent="0.3">
      <c r="A85" s="7">
        <v>1</v>
      </c>
      <c r="B85" s="14" t="s">
        <v>1885</v>
      </c>
      <c r="C85" s="15" t="s">
        <v>17</v>
      </c>
      <c r="D85" s="15"/>
      <c r="E85" s="17">
        <v>900226715</v>
      </c>
      <c r="F85" s="16">
        <v>3</v>
      </c>
      <c r="G85" s="16" t="s">
        <v>1883</v>
      </c>
      <c r="H85" s="42">
        <v>116335956.81</v>
      </c>
      <c r="I85" s="42">
        <v>187630246.18000001</v>
      </c>
      <c r="J85" s="42">
        <v>3604072.9023618661</v>
      </c>
      <c r="K85" s="42">
        <v>0</v>
      </c>
      <c r="L85" s="42">
        <v>0</v>
      </c>
      <c r="M85" s="42">
        <v>1742506.9976381301</v>
      </c>
      <c r="N85" s="50">
        <v>0</v>
      </c>
      <c r="O85" s="50">
        <v>0</v>
      </c>
      <c r="P85" s="50">
        <v>0</v>
      </c>
      <c r="Q85" s="50">
        <v>0</v>
      </c>
      <c r="R85" s="50">
        <v>0</v>
      </c>
      <c r="S85" s="50">
        <v>0</v>
      </c>
      <c r="T85" s="50">
        <v>0</v>
      </c>
      <c r="U85" s="47">
        <v>0</v>
      </c>
      <c r="V85" s="43">
        <v>0</v>
      </c>
      <c r="W85" s="54">
        <v>36161</v>
      </c>
    </row>
    <row r="86" spans="1:23" ht="15.75" hidden="1" thickBot="1" x14ac:dyDescent="0.3">
      <c r="A86" s="7">
        <v>1</v>
      </c>
      <c r="B86" s="14" t="s">
        <v>1886</v>
      </c>
      <c r="C86" s="15" t="s">
        <v>17</v>
      </c>
      <c r="D86" s="15"/>
      <c r="E86" s="17">
        <v>900226715</v>
      </c>
      <c r="F86" s="16">
        <v>3</v>
      </c>
      <c r="G86" s="16" t="s">
        <v>1883</v>
      </c>
      <c r="H86" s="42">
        <v>115997309.7</v>
      </c>
      <c r="I86" s="42">
        <v>189976967.49000001</v>
      </c>
      <c r="J86" s="42">
        <v>406359.95684658701</v>
      </c>
      <c r="K86" s="42">
        <v>0</v>
      </c>
      <c r="L86" s="42">
        <v>0</v>
      </c>
      <c r="M86" s="42">
        <v>1919226.8831534099</v>
      </c>
      <c r="N86" s="50">
        <v>0</v>
      </c>
      <c r="O86" s="50">
        <v>0</v>
      </c>
      <c r="P86" s="50">
        <v>0</v>
      </c>
      <c r="Q86" s="50">
        <v>0</v>
      </c>
      <c r="R86" s="50">
        <v>0</v>
      </c>
      <c r="S86" s="50">
        <v>0</v>
      </c>
      <c r="T86" s="50">
        <v>0</v>
      </c>
      <c r="U86" s="47">
        <v>0</v>
      </c>
      <c r="V86" s="43">
        <v>0</v>
      </c>
      <c r="W86" s="54">
        <v>36161</v>
      </c>
    </row>
    <row r="87" spans="1:23" ht="15.75" hidden="1" thickBot="1" x14ac:dyDescent="0.3">
      <c r="A87" s="7">
        <v>1</v>
      </c>
      <c r="B87" s="14" t="s">
        <v>1887</v>
      </c>
      <c r="C87" s="15" t="s">
        <v>17</v>
      </c>
      <c r="D87" s="15"/>
      <c r="E87" s="17">
        <v>900226715</v>
      </c>
      <c r="F87" s="16">
        <v>3</v>
      </c>
      <c r="G87" s="16" t="s">
        <v>1883</v>
      </c>
      <c r="H87" s="42">
        <v>115287744.17</v>
      </c>
      <c r="I87" s="42">
        <v>185259911.86000001</v>
      </c>
      <c r="J87" s="42">
        <v>3468748.9079797086</v>
      </c>
      <c r="K87" s="42">
        <v>0</v>
      </c>
      <c r="L87" s="42">
        <v>0</v>
      </c>
      <c r="M87" s="42">
        <v>1510089.43202024</v>
      </c>
      <c r="N87" s="50">
        <v>0</v>
      </c>
      <c r="O87" s="50">
        <v>0</v>
      </c>
      <c r="P87" s="50">
        <v>0</v>
      </c>
      <c r="Q87" s="50">
        <v>0</v>
      </c>
      <c r="R87" s="50">
        <v>0</v>
      </c>
      <c r="S87" s="50">
        <v>0</v>
      </c>
      <c r="T87" s="50">
        <v>0</v>
      </c>
      <c r="U87" s="47">
        <v>0</v>
      </c>
      <c r="V87" s="43">
        <v>0</v>
      </c>
      <c r="W87" s="54">
        <v>36161</v>
      </c>
    </row>
    <row r="88" spans="1:23" ht="15.75" hidden="1" thickBot="1" x14ac:dyDescent="0.3">
      <c r="A88" s="7">
        <v>1</v>
      </c>
      <c r="B88" s="14" t="s">
        <v>1888</v>
      </c>
      <c r="C88" s="15" t="s">
        <v>17</v>
      </c>
      <c r="D88" s="15"/>
      <c r="E88" s="17">
        <v>900226715</v>
      </c>
      <c r="F88" s="16">
        <v>3</v>
      </c>
      <c r="G88" s="16" t="s">
        <v>1883</v>
      </c>
      <c r="H88" s="42">
        <v>125544314.08</v>
      </c>
      <c r="I88" s="42">
        <v>190640947.06999999</v>
      </c>
      <c r="J88" s="42">
        <v>3925521.7129614186</v>
      </c>
      <c r="K88" s="42">
        <v>0</v>
      </c>
      <c r="L88" s="42">
        <v>0</v>
      </c>
      <c r="M88" s="42">
        <v>16696143.5370386</v>
      </c>
      <c r="N88" s="50">
        <v>0</v>
      </c>
      <c r="O88" s="50">
        <v>0</v>
      </c>
      <c r="P88" s="50">
        <v>0</v>
      </c>
      <c r="Q88" s="50">
        <v>0</v>
      </c>
      <c r="R88" s="50">
        <v>0</v>
      </c>
      <c r="S88" s="50">
        <v>0</v>
      </c>
      <c r="T88" s="50">
        <v>0</v>
      </c>
      <c r="U88" s="47">
        <v>0</v>
      </c>
      <c r="V88" s="43">
        <v>0</v>
      </c>
      <c r="W88" s="54">
        <v>36161</v>
      </c>
    </row>
    <row r="89" spans="1:23" ht="15.75" hidden="1" thickBot="1" x14ac:dyDescent="0.3">
      <c r="A89" s="7">
        <v>1</v>
      </c>
      <c r="B89" s="14" t="s">
        <v>1889</v>
      </c>
      <c r="C89" s="15" t="s">
        <v>17</v>
      </c>
      <c r="D89" s="15"/>
      <c r="E89" s="17">
        <v>900226715</v>
      </c>
      <c r="F89" s="16">
        <v>3</v>
      </c>
      <c r="G89" s="16" t="s">
        <v>1883</v>
      </c>
      <c r="H89" s="42">
        <v>117468664.51000001</v>
      </c>
      <c r="I89" s="42">
        <v>191975220.47999999</v>
      </c>
      <c r="J89" s="42">
        <v>3817698.0494278027</v>
      </c>
      <c r="K89" s="42">
        <v>0</v>
      </c>
      <c r="L89" s="42">
        <v>0</v>
      </c>
      <c r="M89" s="42">
        <v>2231737.5105721401</v>
      </c>
      <c r="N89" s="50">
        <v>0</v>
      </c>
      <c r="O89" s="50">
        <v>0</v>
      </c>
      <c r="P89" s="50">
        <v>0</v>
      </c>
      <c r="Q89" s="50">
        <v>0</v>
      </c>
      <c r="R89" s="50">
        <v>0</v>
      </c>
      <c r="S89" s="50">
        <v>0</v>
      </c>
      <c r="T89" s="50">
        <v>0</v>
      </c>
      <c r="U89" s="47">
        <v>0</v>
      </c>
      <c r="V89" s="43">
        <v>0</v>
      </c>
      <c r="W89" s="54">
        <v>36161</v>
      </c>
    </row>
    <row r="90" spans="1:23" ht="15.75" hidden="1" thickBot="1" x14ac:dyDescent="0.3">
      <c r="A90" s="7">
        <v>1</v>
      </c>
      <c r="B90" s="14" t="s">
        <v>1890</v>
      </c>
      <c r="C90" s="15" t="s">
        <v>17</v>
      </c>
      <c r="D90" s="15"/>
      <c r="E90" s="17">
        <v>900226715</v>
      </c>
      <c r="F90" s="16">
        <v>3</v>
      </c>
      <c r="G90" s="16" t="s">
        <v>1883</v>
      </c>
      <c r="H90" s="42">
        <v>110963717.31</v>
      </c>
      <c r="I90" s="42">
        <v>163222586.37</v>
      </c>
      <c r="J90" s="42">
        <v>12104712.666971261</v>
      </c>
      <c r="K90" s="42">
        <v>0</v>
      </c>
      <c r="L90" s="42">
        <v>10551579.261428099</v>
      </c>
      <c r="M90" s="42">
        <v>146774.49160064</v>
      </c>
      <c r="N90" s="50">
        <v>0</v>
      </c>
      <c r="O90" s="50">
        <v>0</v>
      </c>
      <c r="P90" s="50">
        <v>0</v>
      </c>
      <c r="Q90" s="50">
        <v>0</v>
      </c>
      <c r="R90" s="50">
        <v>0</v>
      </c>
      <c r="S90" s="50">
        <v>0</v>
      </c>
      <c r="T90" s="50">
        <v>0</v>
      </c>
      <c r="U90" s="47">
        <v>0</v>
      </c>
      <c r="V90" s="43">
        <v>0</v>
      </c>
      <c r="W90" s="54">
        <v>36161</v>
      </c>
    </row>
    <row r="91" spans="1:23" ht="15.75" hidden="1" thickBot="1" x14ac:dyDescent="0.3">
      <c r="A91" s="7">
        <v>1</v>
      </c>
      <c r="B91" s="14" t="s">
        <v>1891</v>
      </c>
      <c r="C91" s="15" t="s">
        <v>17</v>
      </c>
      <c r="D91" s="15"/>
      <c r="E91" s="17">
        <v>900226715</v>
      </c>
      <c r="F91" s="16">
        <v>3</v>
      </c>
      <c r="G91" s="16" t="s">
        <v>1883</v>
      </c>
      <c r="H91" s="42">
        <v>122326019.12</v>
      </c>
      <c r="I91" s="42">
        <v>204715736.24000001</v>
      </c>
      <c r="J91" s="42">
        <v>4075397.8399999952</v>
      </c>
      <c r="K91" s="42">
        <v>0</v>
      </c>
      <c r="L91" s="42">
        <v>0</v>
      </c>
      <c r="M91" s="42">
        <v>0</v>
      </c>
      <c r="N91" s="50">
        <v>0</v>
      </c>
      <c r="O91" s="50">
        <v>0</v>
      </c>
      <c r="P91" s="50">
        <v>0</v>
      </c>
      <c r="Q91" s="50">
        <v>0</v>
      </c>
      <c r="R91" s="50">
        <v>0</v>
      </c>
      <c r="S91" s="50">
        <v>0</v>
      </c>
      <c r="T91" s="50">
        <v>0</v>
      </c>
      <c r="U91" s="47">
        <v>0</v>
      </c>
      <c r="V91" s="43">
        <v>0</v>
      </c>
      <c r="W91" s="54">
        <v>36161</v>
      </c>
    </row>
    <row r="92" spans="1:23" ht="15.75" hidden="1" thickBot="1" x14ac:dyDescent="0.3">
      <c r="A92" s="7">
        <v>1</v>
      </c>
      <c r="B92" s="14" t="s">
        <v>1892</v>
      </c>
      <c r="C92" s="15" t="s">
        <v>17</v>
      </c>
      <c r="D92" s="15"/>
      <c r="E92" s="17">
        <v>900226715</v>
      </c>
      <c r="F92" s="16">
        <v>3</v>
      </c>
      <c r="G92" s="16" t="s">
        <v>1883</v>
      </c>
      <c r="H92" s="42">
        <v>113306174.64</v>
      </c>
      <c r="I92" s="42">
        <v>192266970.09</v>
      </c>
      <c r="J92" s="42">
        <v>3524410.0300000012</v>
      </c>
      <c r="K92" s="42">
        <v>0</v>
      </c>
      <c r="L92" s="42">
        <v>0</v>
      </c>
      <c r="M92" s="42">
        <v>0</v>
      </c>
      <c r="N92" s="50">
        <v>0</v>
      </c>
      <c r="O92" s="50">
        <v>0</v>
      </c>
      <c r="P92" s="50">
        <v>0</v>
      </c>
      <c r="Q92" s="50">
        <v>0</v>
      </c>
      <c r="R92" s="50">
        <v>0</v>
      </c>
      <c r="S92" s="50">
        <v>0</v>
      </c>
      <c r="T92" s="50">
        <v>0</v>
      </c>
      <c r="U92" s="47">
        <v>0</v>
      </c>
      <c r="V92" s="43">
        <v>0</v>
      </c>
      <c r="W92" s="54">
        <v>36161</v>
      </c>
    </row>
    <row r="93" spans="1:23" ht="15.75" hidden="1" thickBot="1" x14ac:dyDescent="0.3">
      <c r="A93" s="7">
        <v>1</v>
      </c>
      <c r="B93" s="14" t="s">
        <v>1893</v>
      </c>
      <c r="C93" s="15" t="s">
        <v>17</v>
      </c>
      <c r="D93" s="15"/>
      <c r="E93" s="17">
        <v>900226715</v>
      </c>
      <c r="F93" s="16">
        <v>3</v>
      </c>
      <c r="G93" s="16" t="s">
        <v>1883</v>
      </c>
      <c r="H93" s="42">
        <v>123688356.42</v>
      </c>
      <c r="I93" s="42">
        <v>84233136.049999997</v>
      </c>
      <c r="J93" s="42">
        <v>5112048.4288710998</v>
      </c>
      <c r="K93" s="42">
        <v>0</v>
      </c>
      <c r="L93" s="42">
        <v>123144606.336661</v>
      </c>
      <c r="M93" s="42">
        <v>28604.694467424099</v>
      </c>
      <c r="N93" s="50">
        <v>0</v>
      </c>
      <c r="O93" s="50">
        <v>0</v>
      </c>
      <c r="P93" s="50">
        <v>0</v>
      </c>
      <c r="Q93" s="50">
        <v>0</v>
      </c>
      <c r="R93" s="50">
        <v>0</v>
      </c>
      <c r="S93" s="50">
        <v>0</v>
      </c>
      <c r="T93" s="50">
        <v>0</v>
      </c>
      <c r="U93" s="47">
        <v>0</v>
      </c>
      <c r="V93" s="43">
        <v>0</v>
      </c>
      <c r="W93" s="54">
        <v>36161</v>
      </c>
    </row>
    <row r="94" spans="1:23" ht="15.75" hidden="1" thickBot="1" x14ac:dyDescent="0.3">
      <c r="A94" s="7">
        <v>1</v>
      </c>
      <c r="B94" s="14" t="s">
        <v>1894</v>
      </c>
      <c r="C94" s="15" t="s">
        <v>17</v>
      </c>
      <c r="D94" s="15"/>
      <c r="E94" s="17">
        <v>900226715</v>
      </c>
      <c r="F94" s="16">
        <v>3</v>
      </c>
      <c r="G94" s="16" t="s">
        <v>1883</v>
      </c>
      <c r="H94" s="42">
        <v>111457368.23</v>
      </c>
      <c r="I94" s="42">
        <v>173847055.97</v>
      </c>
      <c r="J94" s="42">
        <v>6581066.560052094</v>
      </c>
      <c r="K94" s="42">
        <v>0</v>
      </c>
      <c r="L94" s="42">
        <v>9505378.5299479105</v>
      </c>
      <c r="M94" s="42">
        <v>0</v>
      </c>
      <c r="N94" s="50">
        <v>0</v>
      </c>
      <c r="O94" s="50">
        <v>0</v>
      </c>
      <c r="P94" s="50">
        <v>0</v>
      </c>
      <c r="Q94" s="50">
        <v>0</v>
      </c>
      <c r="R94" s="50">
        <v>0</v>
      </c>
      <c r="S94" s="50">
        <v>0</v>
      </c>
      <c r="T94" s="50">
        <v>0</v>
      </c>
      <c r="U94" s="47">
        <v>0</v>
      </c>
      <c r="V94" s="43">
        <v>0</v>
      </c>
      <c r="W94" s="54">
        <v>36161</v>
      </c>
    </row>
    <row r="95" spans="1:23" ht="15.75" hidden="1" thickBot="1" x14ac:dyDescent="0.3">
      <c r="A95" s="7">
        <v>1</v>
      </c>
      <c r="B95" s="14" t="s">
        <v>1895</v>
      </c>
      <c r="C95" s="15" t="s">
        <v>17</v>
      </c>
      <c r="D95" s="15"/>
      <c r="E95" s="17">
        <v>830003564</v>
      </c>
      <c r="F95" s="16">
        <v>7</v>
      </c>
      <c r="G95" s="16" t="s">
        <v>1896</v>
      </c>
      <c r="H95" s="42">
        <v>23955097.379999999</v>
      </c>
      <c r="I95" s="42">
        <v>41251941.259999998</v>
      </c>
      <c r="J95" s="42">
        <v>2610135.2900000033</v>
      </c>
      <c r="K95" s="42">
        <v>0</v>
      </c>
      <c r="L95" s="42">
        <v>0</v>
      </c>
      <c r="M95" s="42">
        <v>0</v>
      </c>
      <c r="N95" s="50">
        <v>0</v>
      </c>
      <c r="O95" s="50">
        <v>0</v>
      </c>
      <c r="P95" s="50">
        <v>0</v>
      </c>
      <c r="Q95" s="50">
        <v>0</v>
      </c>
      <c r="R95" s="50">
        <v>0</v>
      </c>
      <c r="S95" s="50">
        <v>0</v>
      </c>
      <c r="T95" s="50">
        <v>0</v>
      </c>
      <c r="U95" s="47">
        <v>0</v>
      </c>
      <c r="V95" s="43">
        <v>0</v>
      </c>
      <c r="W95" s="54">
        <v>36161</v>
      </c>
    </row>
    <row r="96" spans="1:23" ht="15.75" hidden="1" thickBot="1" x14ac:dyDescent="0.3">
      <c r="A96" s="7">
        <v>1</v>
      </c>
      <c r="B96" s="14" t="s">
        <v>1897</v>
      </c>
      <c r="C96" s="15" t="s">
        <v>17</v>
      </c>
      <c r="D96" s="15"/>
      <c r="E96" s="17">
        <v>830003564</v>
      </c>
      <c r="F96" s="16">
        <v>7</v>
      </c>
      <c r="G96" s="16" t="s">
        <v>1896</v>
      </c>
      <c r="H96" s="42">
        <v>28636790.059999999</v>
      </c>
      <c r="I96" s="42">
        <v>45158585.380000003</v>
      </c>
      <c r="J96" s="42">
        <v>715244.00003458594</v>
      </c>
      <c r="K96" s="42">
        <v>0</v>
      </c>
      <c r="L96" s="42">
        <v>0</v>
      </c>
      <c r="M96" s="42">
        <v>588328.13996541395</v>
      </c>
      <c r="N96" s="50">
        <v>0</v>
      </c>
      <c r="O96" s="50">
        <v>0</v>
      </c>
      <c r="P96" s="50">
        <v>0</v>
      </c>
      <c r="Q96" s="50">
        <v>0</v>
      </c>
      <c r="R96" s="50">
        <v>0</v>
      </c>
      <c r="S96" s="50">
        <v>0</v>
      </c>
      <c r="T96" s="50">
        <v>0</v>
      </c>
      <c r="U96" s="47">
        <v>0</v>
      </c>
      <c r="V96" s="43">
        <v>0</v>
      </c>
      <c r="W96" s="54">
        <v>36161</v>
      </c>
    </row>
    <row r="97" spans="1:23" ht="15.75" hidden="1" thickBot="1" x14ac:dyDescent="0.3">
      <c r="A97" s="7">
        <v>1</v>
      </c>
      <c r="B97" s="14" t="s">
        <v>1898</v>
      </c>
      <c r="C97" s="15" t="s">
        <v>17</v>
      </c>
      <c r="D97" s="15"/>
      <c r="E97" s="17">
        <v>830003564</v>
      </c>
      <c r="F97" s="16">
        <v>7</v>
      </c>
      <c r="G97" s="16" t="s">
        <v>1896</v>
      </c>
      <c r="H97" s="42">
        <v>31326452.09</v>
      </c>
      <c r="I97" s="42">
        <v>50524275.369999997</v>
      </c>
      <c r="J97" s="42">
        <v>970489.43888883397</v>
      </c>
      <c r="K97" s="42">
        <v>0</v>
      </c>
      <c r="L97" s="42">
        <v>0</v>
      </c>
      <c r="M97" s="42">
        <v>469214.88111116597</v>
      </c>
      <c r="N97" s="50">
        <v>0</v>
      </c>
      <c r="O97" s="50">
        <v>0</v>
      </c>
      <c r="P97" s="50">
        <v>0</v>
      </c>
      <c r="Q97" s="50">
        <v>0</v>
      </c>
      <c r="R97" s="50">
        <v>0</v>
      </c>
      <c r="S97" s="50">
        <v>0</v>
      </c>
      <c r="T97" s="50">
        <v>0</v>
      </c>
      <c r="U97" s="47">
        <v>0</v>
      </c>
      <c r="V97" s="43">
        <v>0</v>
      </c>
      <c r="W97" s="54">
        <v>36161</v>
      </c>
    </row>
    <row r="98" spans="1:23" ht="15.75" hidden="1" thickBot="1" x14ac:dyDescent="0.3">
      <c r="A98" s="7">
        <v>1</v>
      </c>
      <c r="B98" s="14" t="s">
        <v>1899</v>
      </c>
      <c r="C98" s="15" t="s">
        <v>17</v>
      </c>
      <c r="D98" s="15"/>
      <c r="E98" s="17">
        <v>830003564</v>
      </c>
      <c r="F98" s="16">
        <v>7</v>
      </c>
      <c r="G98" s="16" t="s">
        <v>1896</v>
      </c>
      <c r="H98" s="42">
        <v>14504265.630000001</v>
      </c>
      <c r="I98" s="42">
        <v>23754657.809999999</v>
      </c>
      <c r="J98" s="42">
        <v>50811.116472688802</v>
      </c>
      <c r="K98" s="42">
        <v>0</v>
      </c>
      <c r="L98" s="42">
        <v>0</v>
      </c>
      <c r="M98" s="42">
        <v>239979.503527311</v>
      </c>
      <c r="N98" s="50">
        <v>0</v>
      </c>
      <c r="O98" s="50">
        <v>0</v>
      </c>
      <c r="P98" s="50">
        <v>0</v>
      </c>
      <c r="Q98" s="50">
        <v>0</v>
      </c>
      <c r="R98" s="50">
        <v>0</v>
      </c>
      <c r="S98" s="50">
        <v>0</v>
      </c>
      <c r="T98" s="50">
        <v>0</v>
      </c>
      <c r="U98" s="47">
        <v>0</v>
      </c>
      <c r="V98" s="43">
        <v>0</v>
      </c>
      <c r="W98" s="54">
        <v>36161</v>
      </c>
    </row>
    <row r="99" spans="1:23" ht="15.75" hidden="1" thickBot="1" x14ac:dyDescent="0.3">
      <c r="A99" s="7">
        <v>1</v>
      </c>
      <c r="B99" s="14" t="s">
        <v>1900</v>
      </c>
      <c r="C99" s="15" t="s">
        <v>17</v>
      </c>
      <c r="D99" s="15"/>
      <c r="E99" s="17">
        <v>830003564</v>
      </c>
      <c r="F99" s="16">
        <v>7</v>
      </c>
      <c r="G99" s="16" t="s">
        <v>1896</v>
      </c>
      <c r="H99" s="42">
        <v>30968563.780000001</v>
      </c>
      <c r="I99" s="42">
        <v>49764469.219999999</v>
      </c>
      <c r="J99" s="42">
        <v>931774.42951310694</v>
      </c>
      <c r="K99" s="42">
        <v>0</v>
      </c>
      <c r="L99" s="42">
        <v>0</v>
      </c>
      <c r="M99" s="42">
        <v>405639.83048687899</v>
      </c>
      <c r="N99" s="50">
        <v>0</v>
      </c>
      <c r="O99" s="50">
        <v>0</v>
      </c>
      <c r="P99" s="50">
        <v>0</v>
      </c>
      <c r="Q99" s="50">
        <v>0</v>
      </c>
      <c r="R99" s="50">
        <v>0</v>
      </c>
      <c r="S99" s="50">
        <v>0</v>
      </c>
      <c r="T99" s="50">
        <v>0</v>
      </c>
      <c r="U99" s="47">
        <v>0</v>
      </c>
      <c r="V99" s="43">
        <v>0</v>
      </c>
      <c r="W99" s="54">
        <v>36161</v>
      </c>
    </row>
    <row r="100" spans="1:23" ht="15.75" hidden="1" thickBot="1" x14ac:dyDescent="0.3">
      <c r="A100" s="7">
        <v>1</v>
      </c>
      <c r="B100" s="14" t="s">
        <v>1901</v>
      </c>
      <c r="C100" s="15" t="s">
        <v>17</v>
      </c>
      <c r="D100" s="15"/>
      <c r="E100" s="17">
        <v>830003564</v>
      </c>
      <c r="F100" s="16">
        <v>7</v>
      </c>
      <c r="G100" s="16" t="s">
        <v>1896</v>
      </c>
      <c r="H100" s="42">
        <v>31211157.670000002</v>
      </c>
      <c r="I100" s="42">
        <v>47394616.789999999</v>
      </c>
      <c r="J100" s="42">
        <v>975910.99954064703</v>
      </c>
      <c r="K100" s="42">
        <v>0</v>
      </c>
      <c r="L100" s="42">
        <v>0</v>
      </c>
      <c r="M100" s="42">
        <v>4150773.1504593501</v>
      </c>
      <c r="N100" s="50">
        <v>0</v>
      </c>
      <c r="O100" s="50">
        <v>0</v>
      </c>
      <c r="P100" s="50">
        <v>0</v>
      </c>
      <c r="Q100" s="50">
        <v>0</v>
      </c>
      <c r="R100" s="50">
        <v>0</v>
      </c>
      <c r="S100" s="50">
        <v>0</v>
      </c>
      <c r="T100" s="50">
        <v>0</v>
      </c>
      <c r="U100" s="47">
        <v>0</v>
      </c>
      <c r="V100" s="43">
        <v>0</v>
      </c>
      <c r="W100" s="54">
        <v>36161</v>
      </c>
    </row>
    <row r="101" spans="1:23" ht="15.75" hidden="1" thickBot="1" x14ac:dyDescent="0.3">
      <c r="A101" s="7">
        <v>1</v>
      </c>
      <c r="B101" s="14" t="s">
        <v>1902</v>
      </c>
      <c r="C101" s="15" t="s">
        <v>17</v>
      </c>
      <c r="D101" s="15"/>
      <c r="E101" s="17">
        <v>830003564</v>
      </c>
      <c r="F101" s="16">
        <v>7</v>
      </c>
      <c r="G101" s="16" t="s">
        <v>1896</v>
      </c>
      <c r="H101" s="42">
        <v>29988000.390000001</v>
      </c>
      <c r="I101" s="42">
        <v>49008414.369999997</v>
      </c>
      <c r="J101" s="42">
        <v>974601.44606520899</v>
      </c>
      <c r="K101" s="42">
        <v>0</v>
      </c>
      <c r="L101" s="42">
        <v>0</v>
      </c>
      <c r="M101" s="42">
        <v>569729.34393477498</v>
      </c>
      <c r="N101" s="50">
        <v>0</v>
      </c>
      <c r="O101" s="50">
        <v>0</v>
      </c>
      <c r="P101" s="50">
        <v>0</v>
      </c>
      <c r="Q101" s="50">
        <v>0</v>
      </c>
      <c r="R101" s="50">
        <v>0</v>
      </c>
      <c r="S101" s="50">
        <v>0</v>
      </c>
      <c r="T101" s="50">
        <v>0</v>
      </c>
      <c r="U101" s="47">
        <v>0</v>
      </c>
      <c r="V101" s="43">
        <v>0</v>
      </c>
      <c r="W101" s="54">
        <v>36161</v>
      </c>
    </row>
    <row r="102" spans="1:23" ht="15.75" hidden="1" thickBot="1" x14ac:dyDescent="0.3">
      <c r="A102" s="7">
        <v>1</v>
      </c>
      <c r="B102" s="14" t="s">
        <v>1903</v>
      </c>
      <c r="C102" s="15" t="s">
        <v>17</v>
      </c>
      <c r="D102" s="15"/>
      <c r="E102" s="17">
        <v>830003564</v>
      </c>
      <c r="F102" s="16">
        <v>7</v>
      </c>
      <c r="G102" s="16" t="s">
        <v>1896</v>
      </c>
      <c r="H102" s="42">
        <v>30261612.890000001</v>
      </c>
      <c r="I102" s="42">
        <v>44513457.590000004</v>
      </c>
      <c r="J102" s="42">
        <v>3301152.2850979427</v>
      </c>
      <c r="K102" s="42">
        <v>0</v>
      </c>
      <c r="L102" s="42">
        <v>2877587.5106311901</v>
      </c>
      <c r="M102" s="42">
        <v>40027.794270871796</v>
      </c>
      <c r="N102" s="50">
        <v>0</v>
      </c>
      <c r="O102" s="50">
        <v>0</v>
      </c>
      <c r="P102" s="50">
        <v>0</v>
      </c>
      <c r="Q102" s="50">
        <v>0</v>
      </c>
      <c r="R102" s="50">
        <v>0</v>
      </c>
      <c r="S102" s="50">
        <v>0</v>
      </c>
      <c r="T102" s="50">
        <v>0</v>
      </c>
      <c r="U102" s="47">
        <v>0</v>
      </c>
      <c r="V102" s="43">
        <v>0</v>
      </c>
      <c r="W102" s="54">
        <v>36161</v>
      </c>
    </row>
    <row r="103" spans="1:23" ht="15.75" hidden="1" thickBot="1" x14ac:dyDescent="0.3">
      <c r="A103" s="7">
        <v>1</v>
      </c>
      <c r="B103" s="14" t="s">
        <v>1904</v>
      </c>
      <c r="C103" s="15" t="s">
        <v>17</v>
      </c>
      <c r="D103" s="15"/>
      <c r="E103" s="17">
        <v>830003564</v>
      </c>
      <c r="F103" s="16">
        <v>7</v>
      </c>
      <c r="G103" s="16" t="s">
        <v>1896</v>
      </c>
      <c r="H103" s="42">
        <v>33261896.129999999</v>
      </c>
      <c r="I103" s="42">
        <v>55664637.859999999</v>
      </c>
      <c r="J103" s="42">
        <v>1108149.03</v>
      </c>
      <c r="K103" s="42">
        <v>0</v>
      </c>
      <c r="L103" s="42">
        <v>0</v>
      </c>
      <c r="M103" s="42">
        <v>0</v>
      </c>
      <c r="N103" s="50">
        <v>0</v>
      </c>
      <c r="O103" s="50">
        <v>0</v>
      </c>
      <c r="P103" s="50">
        <v>0</v>
      </c>
      <c r="Q103" s="50">
        <v>0</v>
      </c>
      <c r="R103" s="50">
        <v>0</v>
      </c>
      <c r="S103" s="50">
        <v>0</v>
      </c>
      <c r="T103" s="50">
        <v>0</v>
      </c>
      <c r="U103" s="47">
        <v>0</v>
      </c>
      <c r="V103" s="43">
        <v>0</v>
      </c>
      <c r="W103" s="54">
        <v>36161</v>
      </c>
    </row>
    <row r="104" spans="1:23" ht="15.75" hidden="1" thickBot="1" x14ac:dyDescent="0.3">
      <c r="A104" s="7">
        <v>1</v>
      </c>
      <c r="B104" s="14" t="s">
        <v>1905</v>
      </c>
      <c r="C104" s="15" t="s">
        <v>17</v>
      </c>
      <c r="D104" s="15"/>
      <c r="E104" s="17">
        <v>830003564</v>
      </c>
      <c r="F104" s="16">
        <v>7</v>
      </c>
      <c r="G104" s="16" t="s">
        <v>1896</v>
      </c>
      <c r="H104" s="42">
        <v>34129338.170000002</v>
      </c>
      <c r="I104" s="42">
        <v>57913387.890000001</v>
      </c>
      <c r="J104" s="42">
        <v>1061599.5299999996</v>
      </c>
      <c r="K104" s="42">
        <v>0</v>
      </c>
      <c r="L104" s="42">
        <v>0</v>
      </c>
      <c r="M104" s="42">
        <v>0</v>
      </c>
      <c r="N104" s="50">
        <v>0</v>
      </c>
      <c r="O104" s="50">
        <v>0</v>
      </c>
      <c r="P104" s="50">
        <v>0</v>
      </c>
      <c r="Q104" s="50">
        <v>0</v>
      </c>
      <c r="R104" s="50">
        <v>0</v>
      </c>
      <c r="S104" s="50">
        <v>0</v>
      </c>
      <c r="T104" s="50">
        <v>0</v>
      </c>
      <c r="U104" s="47">
        <v>0</v>
      </c>
      <c r="V104" s="43">
        <v>0</v>
      </c>
      <c r="W104" s="54">
        <v>36161</v>
      </c>
    </row>
    <row r="105" spans="1:23" ht="15.75" hidden="1" thickBot="1" x14ac:dyDescent="0.3">
      <c r="A105" s="7">
        <v>1</v>
      </c>
      <c r="B105" s="14" t="s">
        <v>1906</v>
      </c>
      <c r="C105" s="15" t="s">
        <v>17</v>
      </c>
      <c r="D105" s="15"/>
      <c r="E105" s="17">
        <v>830003564</v>
      </c>
      <c r="F105" s="16">
        <v>7</v>
      </c>
      <c r="G105" s="16" t="s">
        <v>1896</v>
      </c>
      <c r="H105" s="42">
        <v>32825464.710000001</v>
      </c>
      <c r="I105" s="42">
        <v>22354503.809999999</v>
      </c>
      <c r="J105" s="42">
        <v>1356678.7544740441</v>
      </c>
      <c r="K105" s="42">
        <v>0</v>
      </c>
      <c r="L105" s="42">
        <v>32681159.7091837</v>
      </c>
      <c r="M105" s="42">
        <v>7591.3563422061197</v>
      </c>
      <c r="N105" s="50">
        <v>0</v>
      </c>
      <c r="O105" s="50">
        <v>0</v>
      </c>
      <c r="P105" s="50">
        <v>0</v>
      </c>
      <c r="Q105" s="50">
        <v>0</v>
      </c>
      <c r="R105" s="50">
        <v>0</v>
      </c>
      <c r="S105" s="50">
        <v>0</v>
      </c>
      <c r="T105" s="50">
        <v>0</v>
      </c>
      <c r="U105" s="47">
        <v>0</v>
      </c>
      <c r="V105" s="43">
        <v>0</v>
      </c>
      <c r="W105" s="54">
        <v>36161</v>
      </c>
    </row>
    <row r="106" spans="1:23" ht="15.75" hidden="1" thickBot="1" x14ac:dyDescent="0.3">
      <c r="A106" s="7">
        <v>1</v>
      </c>
      <c r="B106" s="14" t="s">
        <v>1907</v>
      </c>
      <c r="C106" s="15" t="s">
        <v>17</v>
      </c>
      <c r="D106" s="15"/>
      <c r="E106" s="17">
        <v>830003564</v>
      </c>
      <c r="F106" s="16">
        <v>7</v>
      </c>
      <c r="G106" s="16" t="s">
        <v>1896</v>
      </c>
      <c r="H106" s="42">
        <v>32132060.129999999</v>
      </c>
      <c r="I106" s="42">
        <v>50118391.859999999</v>
      </c>
      <c r="J106" s="42">
        <v>1897256.5888606044</v>
      </c>
      <c r="K106" s="42">
        <v>0</v>
      </c>
      <c r="L106" s="42">
        <v>2740306.8911394002</v>
      </c>
      <c r="M106" s="42">
        <v>0</v>
      </c>
      <c r="N106" s="50">
        <v>0</v>
      </c>
      <c r="O106" s="50">
        <v>0</v>
      </c>
      <c r="P106" s="50">
        <v>0</v>
      </c>
      <c r="Q106" s="50">
        <v>0</v>
      </c>
      <c r="R106" s="50">
        <v>0</v>
      </c>
      <c r="S106" s="50">
        <v>0</v>
      </c>
      <c r="T106" s="50">
        <v>0</v>
      </c>
      <c r="U106" s="47">
        <v>0</v>
      </c>
      <c r="V106" s="43">
        <v>0</v>
      </c>
      <c r="W106" s="54">
        <v>36161</v>
      </c>
    </row>
    <row r="107" spans="1:23" ht="15.75" hidden="1" thickBot="1" x14ac:dyDescent="0.3">
      <c r="A107" s="7">
        <v>1</v>
      </c>
      <c r="B107" s="14" t="s">
        <v>1908</v>
      </c>
      <c r="C107" s="15" t="s">
        <v>17</v>
      </c>
      <c r="D107" s="15"/>
      <c r="E107" s="17">
        <v>805001157</v>
      </c>
      <c r="F107" s="16">
        <v>2</v>
      </c>
      <c r="G107" s="16" t="s">
        <v>1909</v>
      </c>
      <c r="H107" s="42">
        <v>56607.67</v>
      </c>
      <c r="I107" s="42">
        <v>94734.399999999994</v>
      </c>
      <c r="J107" s="42">
        <v>1885.929999999998</v>
      </c>
      <c r="K107" s="42">
        <v>0</v>
      </c>
      <c r="L107" s="42">
        <v>0</v>
      </c>
      <c r="M107" s="42">
        <v>0</v>
      </c>
      <c r="N107" s="50">
        <v>0</v>
      </c>
      <c r="O107" s="50">
        <v>0</v>
      </c>
      <c r="P107" s="50">
        <v>0</v>
      </c>
      <c r="Q107" s="50">
        <v>0</v>
      </c>
      <c r="R107" s="50">
        <v>0</v>
      </c>
      <c r="S107" s="50">
        <v>0</v>
      </c>
      <c r="T107" s="50">
        <v>0</v>
      </c>
      <c r="U107" s="47">
        <v>0</v>
      </c>
      <c r="V107" s="43">
        <v>0</v>
      </c>
      <c r="W107" s="54">
        <v>36161</v>
      </c>
    </row>
    <row r="108" spans="1:23" ht="15.75" hidden="1" thickBot="1" x14ac:dyDescent="0.3">
      <c r="A108" s="7">
        <v>1</v>
      </c>
      <c r="B108" s="14" t="s">
        <v>1910</v>
      </c>
      <c r="C108" s="15" t="s">
        <v>17</v>
      </c>
      <c r="D108" s="15"/>
      <c r="E108" s="17">
        <v>805001157</v>
      </c>
      <c r="F108" s="16">
        <v>2</v>
      </c>
      <c r="G108" s="16" t="s">
        <v>1909</v>
      </c>
      <c r="H108" s="42">
        <v>28084.47</v>
      </c>
      <c r="I108" s="42">
        <v>47655.96</v>
      </c>
      <c r="J108" s="42">
        <v>873.57000000000062</v>
      </c>
      <c r="K108" s="42">
        <v>0</v>
      </c>
      <c r="L108" s="42">
        <v>0</v>
      </c>
      <c r="M108" s="42">
        <v>0</v>
      </c>
      <c r="N108" s="50">
        <v>0</v>
      </c>
      <c r="O108" s="50">
        <v>0</v>
      </c>
      <c r="P108" s="50">
        <v>0</v>
      </c>
      <c r="Q108" s="50">
        <v>0</v>
      </c>
      <c r="R108" s="50">
        <v>0</v>
      </c>
      <c r="S108" s="50">
        <v>0</v>
      </c>
      <c r="T108" s="50">
        <v>0</v>
      </c>
      <c r="U108" s="47">
        <v>0</v>
      </c>
      <c r="V108" s="43">
        <v>0</v>
      </c>
      <c r="W108" s="54">
        <v>36161</v>
      </c>
    </row>
    <row r="109" spans="1:23" ht="15.75" hidden="1" thickBot="1" x14ac:dyDescent="0.3">
      <c r="A109" s="7">
        <v>1</v>
      </c>
      <c r="B109" s="14" t="s">
        <v>1911</v>
      </c>
      <c r="C109" s="15" t="s">
        <v>17</v>
      </c>
      <c r="D109" s="15"/>
      <c r="E109" s="17">
        <v>805001157</v>
      </c>
      <c r="F109" s="16">
        <v>2</v>
      </c>
      <c r="G109" s="16" t="s">
        <v>1909</v>
      </c>
      <c r="H109" s="42">
        <v>28185.81</v>
      </c>
      <c r="I109" s="42">
        <v>19194.849999999999</v>
      </c>
      <c r="J109" s="42">
        <v>1164.9214449634528</v>
      </c>
      <c r="K109" s="42">
        <v>0</v>
      </c>
      <c r="L109" s="42">
        <v>28061.900185252802</v>
      </c>
      <c r="M109" s="42">
        <v>6.5183697837323402</v>
      </c>
      <c r="N109" s="50">
        <v>0</v>
      </c>
      <c r="O109" s="50">
        <v>0</v>
      </c>
      <c r="P109" s="50">
        <v>0</v>
      </c>
      <c r="Q109" s="50">
        <v>0</v>
      </c>
      <c r="R109" s="50">
        <v>0</v>
      </c>
      <c r="S109" s="50">
        <v>0</v>
      </c>
      <c r="T109" s="50">
        <v>0</v>
      </c>
      <c r="U109" s="47">
        <v>0</v>
      </c>
      <c r="V109" s="43">
        <v>0</v>
      </c>
      <c r="W109" s="54">
        <v>36161</v>
      </c>
    </row>
    <row r="110" spans="1:23" ht="15.75" hidden="1" thickBot="1" x14ac:dyDescent="0.3">
      <c r="A110" s="7">
        <v>1</v>
      </c>
      <c r="B110" s="14" t="s">
        <v>1912</v>
      </c>
      <c r="C110" s="15" t="s">
        <v>17</v>
      </c>
      <c r="D110" s="15"/>
      <c r="E110" s="17">
        <v>805001157</v>
      </c>
      <c r="F110" s="16">
        <v>2</v>
      </c>
      <c r="G110" s="16" t="s">
        <v>1909</v>
      </c>
      <c r="H110" s="42">
        <v>28332.63</v>
      </c>
      <c r="I110" s="42">
        <v>44192.17</v>
      </c>
      <c r="J110" s="42">
        <v>1672.9176164654389</v>
      </c>
      <c r="K110" s="42">
        <v>0</v>
      </c>
      <c r="L110" s="42">
        <v>2416.2823835345598</v>
      </c>
      <c r="M110" s="42">
        <v>0</v>
      </c>
      <c r="N110" s="50">
        <v>0</v>
      </c>
      <c r="O110" s="50">
        <v>0</v>
      </c>
      <c r="P110" s="50">
        <v>0</v>
      </c>
      <c r="Q110" s="50">
        <v>0</v>
      </c>
      <c r="R110" s="50">
        <v>0</v>
      </c>
      <c r="S110" s="50">
        <v>0</v>
      </c>
      <c r="T110" s="50">
        <v>0</v>
      </c>
      <c r="U110" s="47">
        <v>0</v>
      </c>
      <c r="V110" s="43">
        <v>0</v>
      </c>
      <c r="W110" s="54">
        <v>36161</v>
      </c>
    </row>
    <row r="111" spans="1:23" ht="15.75" hidden="1" thickBot="1" x14ac:dyDescent="0.3">
      <c r="A111" s="7">
        <v>1</v>
      </c>
      <c r="B111" s="14" t="s">
        <v>1913</v>
      </c>
      <c r="C111" s="15" t="s">
        <v>17</v>
      </c>
      <c r="D111" s="15"/>
      <c r="E111" s="17">
        <v>830074184</v>
      </c>
      <c r="F111" s="16">
        <v>5</v>
      </c>
      <c r="G111" s="16" t="s">
        <v>1914</v>
      </c>
      <c r="H111" s="42">
        <v>653423638.29999995</v>
      </c>
      <c r="I111" s="42">
        <v>1125229971.9300001</v>
      </c>
      <c r="J111" s="42">
        <v>71196708.950000003</v>
      </c>
      <c r="K111" s="42">
        <v>0</v>
      </c>
      <c r="L111" s="42">
        <v>0</v>
      </c>
      <c r="M111" s="42">
        <v>0</v>
      </c>
      <c r="N111" s="50">
        <v>0</v>
      </c>
      <c r="O111" s="50">
        <v>0</v>
      </c>
      <c r="P111" s="50">
        <v>0</v>
      </c>
      <c r="Q111" s="50">
        <v>0</v>
      </c>
      <c r="R111" s="50">
        <v>0</v>
      </c>
      <c r="S111" s="50">
        <v>0</v>
      </c>
      <c r="T111" s="50">
        <v>0</v>
      </c>
      <c r="U111" s="47">
        <v>0</v>
      </c>
      <c r="V111" s="43">
        <v>0</v>
      </c>
      <c r="W111" s="54">
        <v>36161</v>
      </c>
    </row>
    <row r="112" spans="1:23" ht="15.75" hidden="1" thickBot="1" x14ac:dyDescent="0.3">
      <c r="A112" s="7">
        <v>1</v>
      </c>
      <c r="B112" s="14" t="s">
        <v>1915</v>
      </c>
      <c r="C112" s="15" t="s">
        <v>17</v>
      </c>
      <c r="D112" s="15"/>
      <c r="E112" s="17">
        <v>830074184</v>
      </c>
      <c r="F112" s="16">
        <v>5</v>
      </c>
      <c r="G112" s="16" t="s">
        <v>1914</v>
      </c>
      <c r="H112" s="42">
        <v>699388551.62</v>
      </c>
      <c r="I112" s="42">
        <v>1102895874.49</v>
      </c>
      <c r="J112" s="42">
        <v>17468210.103446599</v>
      </c>
      <c r="K112" s="42">
        <v>0</v>
      </c>
      <c r="L112" s="42">
        <v>0</v>
      </c>
      <c r="M112" s="42">
        <v>14368578.496553401</v>
      </c>
      <c r="N112" s="50">
        <v>0</v>
      </c>
      <c r="O112" s="50">
        <v>0</v>
      </c>
      <c r="P112" s="50">
        <v>0</v>
      </c>
      <c r="Q112" s="50">
        <v>0</v>
      </c>
      <c r="R112" s="50">
        <v>0</v>
      </c>
      <c r="S112" s="50">
        <v>0</v>
      </c>
      <c r="T112" s="50">
        <v>0</v>
      </c>
      <c r="U112" s="47">
        <v>0</v>
      </c>
      <c r="V112" s="43">
        <v>0</v>
      </c>
      <c r="W112" s="54">
        <v>36161</v>
      </c>
    </row>
    <row r="113" spans="1:23" ht="15.75" hidden="1" thickBot="1" x14ac:dyDescent="0.3">
      <c r="A113" s="7">
        <v>1</v>
      </c>
      <c r="B113" s="14" t="s">
        <v>1916</v>
      </c>
      <c r="C113" s="15" t="s">
        <v>17</v>
      </c>
      <c r="D113" s="15"/>
      <c r="E113" s="17">
        <v>830074184</v>
      </c>
      <c r="F113" s="16">
        <v>5</v>
      </c>
      <c r="G113" s="16" t="s">
        <v>1914</v>
      </c>
      <c r="H113" s="42">
        <v>699615273.49000001</v>
      </c>
      <c r="I113" s="42">
        <v>1128361252.97</v>
      </c>
      <c r="J113" s="42">
        <v>21673990.73125929</v>
      </c>
      <c r="K113" s="42">
        <v>0</v>
      </c>
      <c r="L113" s="42">
        <v>0</v>
      </c>
      <c r="M113" s="42">
        <v>10479000.1587408</v>
      </c>
      <c r="N113" s="50">
        <v>0</v>
      </c>
      <c r="O113" s="50">
        <v>0</v>
      </c>
      <c r="P113" s="50">
        <v>0</v>
      </c>
      <c r="Q113" s="50">
        <v>0</v>
      </c>
      <c r="R113" s="50">
        <v>0</v>
      </c>
      <c r="S113" s="50">
        <v>0</v>
      </c>
      <c r="T113" s="50">
        <v>0</v>
      </c>
      <c r="U113" s="47">
        <v>0</v>
      </c>
      <c r="V113" s="43">
        <v>0</v>
      </c>
      <c r="W113" s="54">
        <v>36161</v>
      </c>
    </row>
    <row r="114" spans="1:23" ht="15.75" hidden="1" thickBot="1" x14ac:dyDescent="0.3">
      <c r="A114" s="7">
        <v>1</v>
      </c>
      <c r="B114" s="14" t="s">
        <v>1917</v>
      </c>
      <c r="C114" s="15" t="s">
        <v>17</v>
      </c>
      <c r="D114" s="15"/>
      <c r="E114" s="17">
        <v>830074184</v>
      </c>
      <c r="F114" s="16">
        <v>5</v>
      </c>
      <c r="G114" s="16" t="s">
        <v>1914</v>
      </c>
      <c r="H114" s="42">
        <v>694002005.02999997</v>
      </c>
      <c r="I114" s="42">
        <v>1136615984.3699999</v>
      </c>
      <c r="J114" s="42">
        <v>2431216.9468742702</v>
      </c>
      <c r="K114" s="42">
        <v>0</v>
      </c>
      <c r="L114" s="42">
        <v>0</v>
      </c>
      <c r="M114" s="42">
        <v>11482570.673125699</v>
      </c>
      <c r="N114" s="50">
        <v>0</v>
      </c>
      <c r="O114" s="50">
        <v>0</v>
      </c>
      <c r="P114" s="50">
        <v>0</v>
      </c>
      <c r="Q114" s="50">
        <v>0</v>
      </c>
      <c r="R114" s="50">
        <v>0</v>
      </c>
      <c r="S114" s="50">
        <v>0</v>
      </c>
      <c r="T114" s="50">
        <v>0</v>
      </c>
      <c r="U114" s="47">
        <v>0</v>
      </c>
      <c r="V114" s="43">
        <v>0</v>
      </c>
      <c r="W114" s="54">
        <v>36161</v>
      </c>
    </row>
    <row r="115" spans="1:23" ht="15.75" hidden="1" thickBot="1" x14ac:dyDescent="0.3">
      <c r="A115" s="7">
        <v>1</v>
      </c>
      <c r="B115" s="14" t="s">
        <v>1918</v>
      </c>
      <c r="C115" s="15" t="s">
        <v>17</v>
      </c>
      <c r="D115" s="15"/>
      <c r="E115" s="17">
        <v>830074184</v>
      </c>
      <c r="F115" s="16">
        <v>5</v>
      </c>
      <c r="G115" s="16" t="s">
        <v>1914</v>
      </c>
      <c r="H115" s="42">
        <v>690656757.59000003</v>
      </c>
      <c r="I115" s="42">
        <v>1109840520.8299999</v>
      </c>
      <c r="J115" s="42">
        <v>20780308.376560472</v>
      </c>
      <c r="K115" s="42">
        <v>0</v>
      </c>
      <c r="L115" s="42">
        <v>0</v>
      </c>
      <c r="M115" s="42">
        <v>9046525.1034392007</v>
      </c>
      <c r="N115" s="50">
        <v>0</v>
      </c>
      <c r="O115" s="50">
        <v>0</v>
      </c>
      <c r="P115" s="50">
        <v>0</v>
      </c>
      <c r="Q115" s="50">
        <v>0</v>
      </c>
      <c r="R115" s="50">
        <v>0</v>
      </c>
      <c r="S115" s="50">
        <v>0</v>
      </c>
      <c r="T115" s="50">
        <v>0</v>
      </c>
      <c r="U115" s="47">
        <v>0</v>
      </c>
      <c r="V115" s="43">
        <v>0</v>
      </c>
      <c r="W115" s="54">
        <v>36161</v>
      </c>
    </row>
    <row r="116" spans="1:23" ht="15.75" hidden="1" thickBot="1" x14ac:dyDescent="0.3">
      <c r="A116" s="7">
        <v>1</v>
      </c>
      <c r="B116" s="14" t="s">
        <v>1919</v>
      </c>
      <c r="C116" s="15" t="s">
        <v>17</v>
      </c>
      <c r="D116" s="15"/>
      <c r="E116" s="17">
        <v>830074184</v>
      </c>
      <c r="F116" s="16">
        <v>5</v>
      </c>
      <c r="G116" s="16" t="s">
        <v>1914</v>
      </c>
      <c r="H116" s="42">
        <v>668400291.25</v>
      </c>
      <c r="I116" s="42">
        <v>1014975990.53</v>
      </c>
      <c r="J116" s="42">
        <v>20899551.491309509</v>
      </c>
      <c r="K116" s="42">
        <v>0</v>
      </c>
      <c r="L116" s="42">
        <v>0</v>
      </c>
      <c r="M116" s="42">
        <v>88890582.4686905</v>
      </c>
      <c r="N116" s="50">
        <v>0</v>
      </c>
      <c r="O116" s="50">
        <v>0</v>
      </c>
      <c r="P116" s="50">
        <v>0</v>
      </c>
      <c r="Q116" s="50">
        <v>0</v>
      </c>
      <c r="R116" s="50">
        <v>0</v>
      </c>
      <c r="S116" s="50">
        <v>0</v>
      </c>
      <c r="T116" s="50">
        <v>0</v>
      </c>
      <c r="U116" s="47">
        <v>0</v>
      </c>
      <c r="V116" s="43">
        <v>0</v>
      </c>
      <c r="W116" s="54">
        <v>36161</v>
      </c>
    </row>
    <row r="117" spans="1:23" ht="15.75" hidden="1" thickBot="1" x14ac:dyDescent="0.3">
      <c r="A117" s="7">
        <v>1</v>
      </c>
      <c r="B117" s="14" t="s">
        <v>1920</v>
      </c>
      <c r="C117" s="15" t="s">
        <v>17</v>
      </c>
      <c r="D117" s="15"/>
      <c r="E117" s="17">
        <v>830074184</v>
      </c>
      <c r="F117" s="16">
        <v>5</v>
      </c>
      <c r="G117" s="16" t="s">
        <v>1914</v>
      </c>
      <c r="H117" s="42">
        <v>675892981.55999994</v>
      </c>
      <c r="I117" s="42">
        <v>1104589932.1199999</v>
      </c>
      <c r="J117" s="42">
        <v>21966328.866039589</v>
      </c>
      <c r="K117" s="42">
        <v>0</v>
      </c>
      <c r="L117" s="42">
        <v>0</v>
      </c>
      <c r="M117" s="42">
        <v>12841005.093960101</v>
      </c>
      <c r="N117" s="50">
        <v>0</v>
      </c>
      <c r="O117" s="50">
        <v>0</v>
      </c>
      <c r="P117" s="50">
        <v>0</v>
      </c>
      <c r="Q117" s="50">
        <v>0</v>
      </c>
      <c r="R117" s="50">
        <v>0</v>
      </c>
      <c r="S117" s="50">
        <v>0</v>
      </c>
      <c r="T117" s="50">
        <v>0</v>
      </c>
      <c r="U117" s="47">
        <v>0</v>
      </c>
      <c r="V117" s="43">
        <v>0</v>
      </c>
      <c r="W117" s="54">
        <v>36161</v>
      </c>
    </row>
    <row r="118" spans="1:23" ht="15.75" hidden="1" thickBot="1" x14ac:dyDescent="0.3">
      <c r="A118" s="7">
        <v>1</v>
      </c>
      <c r="B118" s="14" t="s">
        <v>1921</v>
      </c>
      <c r="C118" s="15" t="s">
        <v>17</v>
      </c>
      <c r="D118" s="15"/>
      <c r="E118" s="17">
        <v>830074184</v>
      </c>
      <c r="F118" s="16">
        <v>5</v>
      </c>
      <c r="G118" s="16" t="s">
        <v>1914</v>
      </c>
      <c r="H118" s="42">
        <v>668633891.90999997</v>
      </c>
      <c r="I118" s="42">
        <v>983530074.61000001</v>
      </c>
      <c r="J118" s="42">
        <v>72939347.541693613</v>
      </c>
      <c r="K118" s="42">
        <v>0</v>
      </c>
      <c r="L118" s="42">
        <v>63580634.091631301</v>
      </c>
      <c r="M118" s="42">
        <v>884418.81667507195</v>
      </c>
      <c r="N118" s="50">
        <v>0</v>
      </c>
      <c r="O118" s="50">
        <v>0</v>
      </c>
      <c r="P118" s="50">
        <v>0</v>
      </c>
      <c r="Q118" s="50">
        <v>0</v>
      </c>
      <c r="R118" s="50">
        <v>0</v>
      </c>
      <c r="S118" s="50">
        <v>0</v>
      </c>
      <c r="T118" s="50">
        <v>0</v>
      </c>
      <c r="U118" s="47">
        <v>0</v>
      </c>
      <c r="V118" s="43">
        <v>0</v>
      </c>
      <c r="W118" s="54">
        <v>36161</v>
      </c>
    </row>
    <row r="119" spans="1:23" ht="15.75" hidden="1" thickBot="1" x14ac:dyDescent="0.3">
      <c r="A119" s="7">
        <v>1</v>
      </c>
      <c r="B119" s="14" t="s">
        <v>1922</v>
      </c>
      <c r="C119" s="15" t="s">
        <v>17</v>
      </c>
      <c r="D119" s="15"/>
      <c r="E119" s="17">
        <v>830074184</v>
      </c>
      <c r="F119" s="16">
        <v>5</v>
      </c>
      <c r="G119" s="16" t="s">
        <v>1914</v>
      </c>
      <c r="H119" s="42">
        <v>662540149.40999997</v>
      </c>
      <c r="I119" s="42">
        <v>1108777964.3699999</v>
      </c>
      <c r="J119" s="42">
        <v>22073101.969999962</v>
      </c>
      <c r="K119" s="42">
        <v>0</v>
      </c>
      <c r="L119" s="42">
        <v>0</v>
      </c>
      <c r="M119" s="42">
        <v>0</v>
      </c>
      <c r="N119" s="50">
        <v>0</v>
      </c>
      <c r="O119" s="50">
        <v>0</v>
      </c>
      <c r="P119" s="50">
        <v>0</v>
      </c>
      <c r="Q119" s="50">
        <v>0</v>
      </c>
      <c r="R119" s="50">
        <v>0</v>
      </c>
      <c r="S119" s="50">
        <v>0</v>
      </c>
      <c r="T119" s="50">
        <v>0</v>
      </c>
      <c r="U119" s="47">
        <v>0</v>
      </c>
      <c r="V119" s="43">
        <v>0</v>
      </c>
      <c r="W119" s="54">
        <v>36161</v>
      </c>
    </row>
    <row r="120" spans="1:23" ht="15.75" hidden="1" thickBot="1" x14ac:dyDescent="0.3">
      <c r="A120" s="7">
        <v>1</v>
      </c>
      <c r="B120" s="14" t="s">
        <v>1923</v>
      </c>
      <c r="C120" s="15" t="s">
        <v>17</v>
      </c>
      <c r="D120" s="15"/>
      <c r="E120" s="17">
        <v>830074184</v>
      </c>
      <c r="F120" s="16">
        <v>5</v>
      </c>
      <c r="G120" s="16" t="s">
        <v>1914</v>
      </c>
      <c r="H120" s="42">
        <v>657922280.10000002</v>
      </c>
      <c r="I120" s="42">
        <v>1116415091.6600001</v>
      </c>
      <c r="J120" s="42">
        <v>20464797.149999987</v>
      </c>
      <c r="K120" s="42">
        <v>0</v>
      </c>
      <c r="L120" s="42">
        <v>0</v>
      </c>
      <c r="M120" s="42">
        <v>0</v>
      </c>
      <c r="N120" s="50">
        <v>0</v>
      </c>
      <c r="O120" s="50">
        <v>0</v>
      </c>
      <c r="P120" s="50">
        <v>0</v>
      </c>
      <c r="Q120" s="50">
        <v>0</v>
      </c>
      <c r="R120" s="50">
        <v>0</v>
      </c>
      <c r="S120" s="50">
        <v>0</v>
      </c>
      <c r="T120" s="50">
        <v>0</v>
      </c>
      <c r="U120" s="47">
        <v>0</v>
      </c>
      <c r="V120" s="43">
        <v>0</v>
      </c>
      <c r="W120" s="54">
        <v>36161</v>
      </c>
    </row>
    <row r="121" spans="1:23" ht="15.75" hidden="1" thickBot="1" x14ac:dyDescent="0.3">
      <c r="A121" s="7">
        <v>1</v>
      </c>
      <c r="B121" s="14" t="s">
        <v>1924</v>
      </c>
      <c r="C121" s="15" t="s">
        <v>17</v>
      </c>
      <c r="D121" s="15"/>
      <c r="E121" s="17">
        <v>830074184</v>
      </c>
      <c r="F121" s="16">
        <v>5</v>
      </c>
      <c r="G121" s="16" t="s">
        <v>1914</v>
      </c>
      <c r="H121" s="42">
        <v>655607389.84000003</v>
      </c>
      <c r="I121" s="42">
        <v>446475869.33999997</v>
      </c>
      <c r="J121" s="42">
        <v>27096299.31396262</v>
      </c>
      <c r="K121" s="42">
        <v>0</v>
      </c>
      <c r="L121" s="42">
        <v>652725254.58745396</v>
      </c>
      <c r="M121" s="42">
        <v>151618.54858345599</v>
      </c>
      <c r="N121" s="50">
        <v>0</v>
      </c>
      <c r="O121" s="50">
        <v>0</v>
      </c>
      <c r="P121" s="50">
        <v>0</v>
      </c>
      <c r="Q121" s="50">
        <v>0</v>
      </c>
      <c r="R121" s="50">
        <v>0</v>
      </c>
      <c r="S121" s="50">
        <v>0</v>
      </c>
      <c r="T121" s="50">
        <v>0</v>
      </c>
      <c r="U121" s="47">
        <v>0</v>
      </c>
      <c r="V121" s="43">
        <v>0</v>
      </c>
      <c r="W121" s="54">
        <v>36161</v>
      </c>
    </row>
    <row r="122" spans="1:23" ht="15.75" hidden="1" thickBot="1" x14ac:dyDescent="0.3">
      <c r="A122" s="7">
        <v>1</v>
      </c>
      <c r="B122" s="14" t="s">
        <v>1925</v>
      </c>
      <c r="C122" s="15" t="s">
        <v>17</v>
      </c>
      <c r="D122" s="15"/>
      <c r="E122" s="17">
        <v>830074184</v>
      </c>
      <c r="F122" s="16">
        <v>5</v>
      </c>
      <c r="G122" s="16" t="s">
        <v>1914</v>
      </c>
      <c r="H122" s="42">
        <v>654539690.75999999</v>
      </c>
      <c r="I122" s="42">
        <v>1020926656.25</v>
      </c>
      <c r="J122" s="42">
        <v>38647685.116138116</v>
      </c>
      <c r="K122" s="42">
        <v>0</v>
      </c>
      <c r="L122" s="42">
        <v>55820872.3438619</v>
      </c>
      <c r="M122" s="42">
        <v>0</v>
      </c>
      <c r="N122" s="50">
        <v>0</v>
      </c>
      <c r="O122" s="50">
        <v>0</v>
      </c>
      <c r="P122" s="50">
        <v>0</v>
      </c>
      <c r="Q122" s="50">
        <v>0</v>
      </c>
      <c r="R122" s="50">
        <v>0</v>
      </c>
      <c r="S122" s="50">
        <v>0</v>
      </c>
      <c r="T122" s="50">
        <v>0</v>
      </c>
      <c r="U122" s="47">
        <v>0</v>
      </c>
      <c r="V122" s="43">
        <v>0</v>
      </c>
      <c r="W122" s="54">
        <v>36161</v>
      </c>
    </row>
    <row r="123" spans="1:23" ht="15.75" hidden="1" thickBot="1" x14ac:dyDescent="0.3">
      <c r="A123" s="7">
        <v>1</v>
      </c>
      <c r="B123" s="14" t="s">
        <v>1926</v>
      </c>
      <c r="C123" s="15" t="s">
        <v>17</v>
      </c>
      <c r="D123" s="15"/>
      <c r="E123" s="17">
        <v>900156264</v>
      </c>
      <c r="F123" s="16">
        <v>2</v>
      </c>
      <c r="G123" s="16" t="s">
        <v>1927</v>
      </c>
      <c r="H123" s="42">
        <v>65843588.159999996</v>
      </c>
      <c r="I123" s="42">
        <v>113386131.93000001</v>
      </c>
      <c r="J123" s="42">
        <v>7174284.0399999954</v>
      </c>
      <c r="K123" s="42">
        <v>0</v>
      </c>
      <c r="L123" s="42">
        <v>0</v>
      </c>
      <c r="M123" s="42">
        <v>0</v>
      </c>
      <c r="N123" s="50">
        <v>0</v>
      </c>
      <c r="O123" s="50">
        <v>0</v>
      </c>
      <c r="P123" s="50">
        <v>0</v>
      </c>
      <c r="Q123" s="50">
        <v>0</v>
      </c>
      <c r="R123" s="50">
        <v>0</v>
      </c>
      <c r="S123" s="50">
        <v>0</v>
      </c>
      <c r="T123" s="50">
        <v>0</v>
      </c>
      <c r="U123" s="47">
        <v>0</v>
      </c>
      <c r="V123" s="43">
        <v>0</v>
      </c>
      <c r="W123" s="54">
        <v>36161</v>
      </c>
    </row>
    <row r="124" spans="1:23" ht="15.75" hidden="1" thickBot="1" x14ac:dyDescent="0.3">
      <c r="A124" s="7">
        <v>1</v>
      </c>
      <c r="B124" s="14" t="s">
        <v>1928</v>
      </c>
      <c r="C124" s="15" t="s">
        <v>17</v>
      </c>
      <c r="D124" s="15"/>
      <c r="E124" s="17">
        <v>900156264</v>
      </c>
      <c r="F124" s="16">
        <v>2</v>
      </c>
      <c r="G124" s="16" t="s">
        <v>1927</v>
      </c>
      <c r="H124" s="42">
        <v>70596684.310000002</v>
      </c>
      <c r="I124" s="42">
        <v>111326946.51000001</v>
      </c>
      <c r="J124" s="42">
        <v>1763251.2173631301</v>
      </c>
      <c r="K124" s="42">
        <v>0</v>
      </c>
      <c r="L124" s="42">
        <v>0</v>
      </c>
      <c r="M124" s="42">
        <v>1450372.61263687</v>
      </c>
      <c r="N124" s="50">
        <v>0</v>
      </c>
      <c r="O124" s="50">
        <v>0</v>
      </c>
      <c r="P124" s="50">
        <v>0</v>
      </c>
      <c r="Q124" s="50">
        <v>0</v>
      </c>
      <c r="R124" s="50">
        <v>0</v>
      </c>
      <c r="S124" s="50">
        <v>0</v>
      </c>
      <c r="T124" s="50">
        <v>0</v>
      </c>
      <c r="U124" s="47">
        <v>0</v>
      </c>
      <c r="V124" s="43">
        <v>0</v>
      </c>
      <c r="W124" s="54">
        <v>36161</v>
      </c>
    </row>
    <row r="125" spans="1:23" ht="15.75" hidden="1" thickBot="1" x14ac:dyDescent="0.3">
      <c r="A125" s="7">
        <v>1</v>
      </c>
      <c r="B125" s="14" t="s">
        <v>1929</v>
      </c>
      <c r="C125" s="15" t="s">
        <v>17</v>
      </c>
      <c r="D125" s="15"/>
      <c r="E125" s="17">
        <v>900156264</v>
      </c>
      <c r="F125" s="16">
        <v>2</v>
      </c>
      <c r="G125" s="16" t="s">
        <v>1927</v>
      </c>
      <c r="H125" s="42">
        <v>75700947.959999993</v>
      </c>
      <c r="I125" s="42">
        <v>122092841.20999999</v>
      </c>
      <c r="J125" s="42">
        <v>2345205.5794478478</v>
      </c>
      <c r="K125" s="42">
        <v>0</v>
      </c>
      <c r="L125" s="42">
        <v>0</v>
      </c>
      <c r="M125" s="42">
        <v>1133866.3905521501</v>
      </c>
      <c r="N125" s="50">
        <v>0</v>
      </c>
      <c r="O125" s="50">
        <v>0</v>
      </c>
      <c r="P125" s="50">
        <v>0</v>
      </c>
      <c r="Q125" s="50">
        <v>0</v>
      </c>
      <c r="R125" s="50">
        <v>0</v>
      </c>
      <c r="S125" s="50">
        <v>0</v>
      </c>
      <c r="T125" s="50">
        <v>0</v>
      </c>
      <c r="U125" s="47">
        <v>0</v>
      </c>
      <c r="V125" s="43">
        <v>0</v>
      </c>
      <c r="W125" s="54">
        <v>36161</v>
      </c>
    </row>
    <row r="126" spans="1:23" ht="15.75" hidden="1" thickBot="1" x14ac:dyDescent="0.3">
      <c r="A126" s="7">
        <v>1</v>
      </c>
      <c r="B126" s="14" t="s">
        <v>1930</v>
      </c>
      <c r="C126" s="15" t="s">
        <v>17</v>
      </c>
      <c r="D126" s="15"/>
      <c r="E126" s="17">
        <v>900156264</v>
      </c>
      <c r="F126" s="16">
        <v>2</v>
      </c>
      <c r="G126" s="16" t="s">
        <v>1927</v>
      </c>
      <c r="H126" s="42">
        <v>73687932.120000005</v>
      </c>
      <c r="I126" s="42">
        <v>120683918.62</v>
      </c>
      <c r="J126" s="42">
        <v>258142.40965160201</v>
      </c>
      <c r="K126" s="42">
        <v>0</v>
      </c>
      <c r="L126" s="42">
        <v>0</v>
      </c>
      <c r="M126" s="42">
        <v>1219199.4903484001</v>
      </c>
      <c r="N126" s="50">
        <v>0</v>
      </c>
      <c r="O126" s="50">
        <v>0</v>
      </c>
      <c r="P126" s="50">
        <v>0</v>
      </c>
      <c r="Q126" s="50">
        <v>0</v>
      </c>
      <c r="R126" s="50">
        <v>0</v>
      </c>
      <c r="S126" s="50">
        <v>0</v>
      </c>
      <c r="T126" s="50">
        <v>0</v>
      </c>
      <c r="U126" s="47">
        <v>0</v>
      </c>
      <c r="V126" s="43">
        <v>0</v>
      </c>
      <c r="W126" s="54">
        <v>36161</v>
      </c>
    </row>
    <row r="127" spans="1:23" ht="15.75" hidden="1" thickBot="1" x14ac:dyDescent="0.3">
      <c r="A127" s="7">
        <v>1</v>
      </c>
      <c r="B127" s="14" t="s">
        <v>1931</v>
      </c>
      <c r="C127" s="15" t="s">
        <v>17</v>
      </c>
      <c r="D127" s="15"/>
      <c r="E127" s="17">
        <v>900156264</v>
      </c>
      <c r="F127" s="16">
        <v>2</v>
      </c>
      <c r="G127" s="16" t="s">
        <v>1927</v>
      </c>
      <c r="H127" s="42">
        <v>79781238.840000004</v>
      </c>
      <c r="I127" s="42">
        <v>128203265.51000001</v>
      </c>
      <c r="J127" s="42">
        <v>2400438.0261724303</v>
      </c>
      <c r="K127" s="42">
        <v>0</v>
      </c>
      <c r="L127" s="42">
        <v>0</v>
      </c>
      <c r="M127" s="42">
        <v>1045009.65382754</v>
      </c>
      <c r="N127" s="50">
        <v>0</v>
      </c>
      <c r="O127" s="50">
        <v>0</v>
      </c>
      <c r="P127" s="50">
        <v>0</v>
      </c>
      <c r="Q127" s="50">
        <v>0</v>
      </c>
      <c r="R127" s="50">
        <v>0</v>
      </c>
      <c r="S127" s="50">
        <v>0</v>
      </c>
      <c r="T127" s="50">
        <v>0</v>
      </c>
      <c r="U127" s="47">
        <v>0</v>
      </c>
      <c r="V127" s="43">
        <v>0</v>
      </c>
      <c r="W127" s="54">
        <v>36161</v>
      </c>
    </row>
    <row r="128" spans="1:23" ht="15.75" hidden="1" thickBot="1" x14ac:dyDescent="0.3">
      <c r="A128" s="7">
        <v>1</v>
      </c>
      <c r="B128" s="14" t="s">
        <v>1932</v>
      </c>
      <c r="C128" s="15" t="s">
        <v>17</v>
      </c>
      <c r="D128" s="15"/>
      <c r="E128" s="17">
        <v>900156264</v>
      </c>
      <c r="F128" s="16">
        <v>2</v>
      </c>
      <c r="G128" s="16" t="s">
        <v>1927</v>
      </c>
      <c r="H128" s="42">
        <v>77154354.829999998</v>
      </c>
      <c r="I128" s="42">
        <v>117160059.23</v>
      </c>
      <c r="J128" s="42">
        <v>2412463.6582023771</v>
      </c>
      <c r="K128" s="42">
        <v>0</v>
      </c>
      <c r="L128" s="42">
        <v>0</v>
      </c>
      <c r="M128" s="42">
        <v>10260760.851797599</v>
      </c>
      <c r="N128" s="50">
        <v>0</v>
      </c>
      <c r="O128" s="50">
        <v>0</v>
      </c>
      <c r="P128" s="50">
        <v>0</v>
      </c>
      <c r="Q128" s="50">
        <v>0</v>
      </c>
      <c r="R128" s="50">
        <v>0</v>
      </c>
      <c r="S128" s="50">
        <v>0</v>
      </c>
      <c r="T128" s="50">
        <v>0</v>
      </c>
      <c r="U128" s="47">
        <v>0</v>
      </c>
      <c r="V128" s="43">
        <v>0</v>
      </c>
      <c r="W128" s="54">
        <v>36161</v>
      </c>
    </row>
    <row r="129" spans="1:23" ht="15.75" hidden="1" thickBot="1" x14ac:dyDescent="0.3">
      <c r="A129" s="7">
        <v>1</v>
      </c>
      <c r="B129" s="14" t="s">
        <v>1933</v>
      </c>
      <c r="C129" s="15" t="s">
        <v>17</v>
      </c>
      <c r="D129" s="15"/>
      <c r="E129" s="17">
        <v>900156264</v>
      </c>
      <c r="F129" s="16">
        <v>2</v>
      </c>
      <c r="G129" s="16" t="s">
        <v>1927</v>
      </c>
      <c r="H129" s="42">
        <v>80767392.170000002</v>
      </c>
      <c r="I129" s="42">
        <v>131995523.95999999</v>
      </c>
      <c r="J129" s="42">
        <v>2624917.1807269678</v>
      </c>
      <c r="K129" s="42">
        <v>0</v>
      </c>
      <c r="L129" s="42">
        <v>0</v>
      </c>
      <c r="M129" s="42">
        <v>1534465.5492729901</v>
      </c>
      <c r="N129" s="50">
        <v>0</v>
      </c>
      <c r="O129" s="50">
        <v>0</v>
      </c>
      <c r="P129" s="50">
        <v>0</v>
      </c>
      <c r="Q129" s="50">
        <v>0</v>
      </c>
      <c r="R129" s="50">
        <v>0</v>
      </c>
      <c r="S129" s="50">
        <v>0</v>
      </c>
      <c r="T129" s="50">
        <v>0</v>
      </c>
      <c r="U129" s="47">
        <v>0</v>
      </c>
      <c r="V129" s="43">
        <v>0</v>
      </c>
      <c r="W129" s="54">
        <v>36161</v>
      </c>
    </row>
    <row r="130" spans="1:23" ht="15.75" hidden="1" thickBot="1" x14ac:dyDescent="0.3">
      <c r="A130" s="7">
        <v>1</v>
      </c>
      <c r="B130" s="14" t="s">
        <v>1934</v>
      </c>
      <c r="C130" s="15" t="s">
        <v>17</v>
      </c>
      <c r="D130" s="15"/>
      <c r="E130" s="17">
        <v>900156264</v>
      </c>
      <c r="F130" s="16">
        <v>2</v>
      </c>
      <c r="G130" s="16" t="s">
        <v>1927</v>
      </c>
      <c r="H130" s="42">
        <v>80865374.159999996</v>
      </c>
      <c r="I130" s="42">
        <v>118949291.15000001</v>
      </c>
      <c r="J130" s="42">
        <v>8821371.0108817052</v>
      </c>
      <c r="K130" s="42">
        <v>0</v>
      </c>
      <c r="L130" s="42">
        <v>7689517.13077485</v>
      </c>
      <c r="M130" s="42">
        <v>106962.658343442</v>
      </c>
      <c r="N130" s="50">
        <v>0</v>
      </c>
      <c r="O130" s="50">
        <v>0</v>
      </c>
      <c r="P130" s="50">
        <v>0</v>
      </c>
      <c r="Q130" s="50">
        <v>0</v>
      </c>
      <c r="R130" s="50">
        <v>0</v>
      </c>
      <c r="S130" s="50">
        <v>0</v>
      </c>
      <c r="T130" s="50">
        <v>0</v>
      </c>
      <c r="U130" s="47">
        <v>0</v>
      </c>
      <c r="V130" s="43">
        <v>0</v>
      </c>
      <c r="W130" s="54">
        <v>36161</v>
      </c>
    </row>
    <row r="131" spans="1:23" ht="15.75" hidden="1" thickBot="1" x14ac:dyDescent="0.3">
      <c r="A131" s="7">
        <v>1</v>
      </c>
      <c r="B131" s="14" t="s">
        <v>1935</v>
      </c>
      <c r="C131" s="15" t="s">
        <v>17</v>
      </c>
      <c r="D131" s="15"/>
      <c r="E131" s="17">
        <v>900156264</v>
      </c>
      <c r="F131" s="16">
        <v>2</v>
      </c>
      <c r="G131" s="16" t="s">
        <v>1927</v>
      </c>
      <c r="H131" s="42">
        <v>76501278.450000003</v>
      </c>
      <c r="I131" s="42">
        <v>128026855.23999999</v>
      </c>
      <c r="J131" s="42">
        <v>2548706.7000000039</v>
      </c>
      <c r="K131" s="42">
        <v>0</v>
      </c>
      <c r="L131" s="42">
        <v>0</v>
      </c>
      <c r="M131" s="42">
        <v>0</v>
      </c>
      <c r="N131" s="50">
        <v>0</v>
      </c>
      <c r="O131" s="50">
        <v>0</v>
      </c>
      <c r="P131" s="50">
        <v>0</v>
      </c>
      <c r="Q131" s="50">
        <v>0</v>
      </c>
      <c r="R131" s="50">
        <v>0</v>
      </c>
      <c r="S131" s="50">
        <v>0</v>
      </c>
      <c r="T131" s="50">
        <v>0</v>
      </c>
      <c r="U131" s="47">
        <v>0</v>
      </c>
      <c r="V131" s="43">
        <v>0</v>
      </c>
      <c r="W131" s="54">
        <v>36161</v>
      </c>
    </row>
    <row r="132" spans="1:23" ht="15.75" hidden="1" thickBot="1" x14ac:dyDescent="0.3">
      <c r="A132" s="7">
        <v>1</v>
      </c>
      <c r="B132" s="14" t="s">
        <v>1936</v>
      </c>
      <c r="C132" s="15" t="s">
        <v>17</v>
      </c>
      <c r="D132" s="15"/>
      <c r="E132" s="17">
        <v>900156264</v>
      </c>
      <c r="F132" s="16">
        <v>2</v>
      </c>
      <c r="G132" s="16" t="s">
        <v>1927</v>
      </c>
      <c r="H132" s="42">
        <v>77867745.730000004</v>
      </c>
      <c r="I132" s="42">
        <v>132132212.44</v>
      </c>
      <c r="J132" s="42">
        <v>2422090.9800000032</v>
      </c>
      <c r="K132" s="42">
        <v>0</v>
      </c>
      <c r="L132" s="42">
        <v>0</v>
      </c>
      <c r="M132" s="42">
        <v>0</v>
      </c>
      <c r="N132" s="50">
        <v>0</v>
      </c>
      <c r="O132" s="50">
        <v>0</v>
      </c>
      <c r="P132" s="50">
        <v>0</v>
      </c>
      <c r="Q132" s="50">
        <v>0</v>
      </c>
      <c r="R132" s="50">
        <v>0</v>
      </c>
      <c r="S132" s="50">
        <v>0</v>
      </c>
      <c r="T132" s="50">
        <v>0</v>
      </c>
      <c r="U132" s="47">
        <v>0</v>
      </c>
      <c r="V132" s="43">
        <v>0</v>
      </c>
      <c r="W132" s="54">
        <v>36161</v>
      </c>
    </row>
    <row r="133" spans="1:23" ht="15.75" hidden="1" thickBot="1" x14ac:dyDescent="0.3">
      <c r="A133" s="7">
        <v>1</v>
      </c>
      <c r="B133" s="14" t="s">
        <v>1937</v>
      </c>
      <c r="C133" s="15" t="s">
        <v>17</v>
      </c>
      <c r="D133" s="15"/>
      <c r="E133" s="17">
        <v>900156264</v>
      </c>
      <c r="F133" s="16">
        <v>2</v>
      </c>
      <c r="G133" s="16" t="s">
        <v>1927</v>
      </c>
      <c r="H133" s="42">
        <v>77182081.200000003</v>
      </c>
      <c r="I133" s="42">
        <v>52561849.270000003</v>
      </c>
      <c r="J133" s="42">
        <v>3189940.8190981322</v>
      </c>
      <c r="K133" s="42">
        <v>0</v>
      </c>
      <c r="L133" s="42">
        <v>76842778.755097806</v>
      </c>
      <c r="M133" s="42">
        <v>17849.455804083002</v>
      </c>
      <c r="N133" s="50">
        <v>0</v>
      </c>
      <c r="O133" s="50">
        <v>0</v>
      </c>
      <c r="P133" s="50">
        <v>0</v>
      </c>
      <c r="Q133" s="50">
        <v>0</v>
      </c>
      <c r="R133" s="50">
        <v>0</v>
      </c>
      <c r="S133" s="50">
        <v>0</v>
      </c>
      <c r="T133" s="50">
        <v>0</v>
      </c>
      <c r="U133" s="47">
        <v>0</v>
      </c>
      <c r="V133" s="43">
        <v>0</v>
      </c>
      <c r="W133" s="54">
        <v>36161</v>
      </c>
    </row>
    <row r="134" spans="1:23" ht="15.75" hidden="1" thickBot="1" x14ac:dyDescent="0.3">
      <c r="A134" s="7">
        <v>1</v>
      </c>
      <c r="B134" s="14" t="s">
        <v>1938</v>
      </c>
      <c r="C134" s="15" t="s">
        <v>17</v>
      </c>
      <c r="D134" s="15"/>
      <c r="E134" s="17">
        <v>900156264</v>
      </c>
      <c r="F134" s="16">
        <v>2</v>
      </c>
      <c r="G134" s="16" t="s">
        <v>1927</v>
      </c>
      <c r="H134" s="42">
        <v>82688820.549999997</v>
      </c>
      <c r="I134" s="42">
        <v>128974945.69</v>
      </c>
      <c r="J134" s="42">
        <v>4882410.5627641231</v>
      </c>
      <c r="K134" s="42">
        <v>0</v>
      </c>
      <c r="L134" s="42">
        <v>7051920.8572358796</v>
      </c>
      <c r="M134" s="42">
        <v>0</v>
      </c>
      <c r="N134" s="50">
        <v>0</v>
      </c>
      <c r="O134" s="50">
        <v>0</v>
      </c>
      <c r="P134" s="50">
        <v>0</v>
      </c>
      <c r="Q134" s="50">
        <v>0</v>
      </c>
      <c r="R134" s="50">
        <v>0</v>
      </c>
      <c r="S134" s="50">
        <v>0</v>
      </c>
      <c r="T134" s="50">
        <v>0</v>
      </c>
      <c r="U134" s="47">
        <v>0</v>
      </c>
      <c r="V134" s="43">
        <v>0</v>
      </c>
      <c r="W134" s="54">
        <v>36161</v>
      </c>
    </row>
    <row r="135" spans="1:23" ht="15.75" thickBot="1" x14ac:dyDescent="0.3">
      <c r="A135" s="7">
        <v>1</v>
      </c>
      <c r="B135" s="14" t="s">
        <v>1939</v>
      </c>
      <c r="C135" s="15" t="s">
        <v>17</v>
      </c>
      <c r="D135" s="15"/>
      <c r="E135" s="17">
        <v>900156264</v>
      </c>
      <c r="F135" s="16">
        <v>2</v>
      </c>
      <c r="G135" s="16" t="s">
        <v>1940</v>
      </c>
      <c r="H135" s="42">
        <v>605139074.40999997</v>
      </c>
      <c r="I135" s="42">
        <v>1042081405.99</v>
      </c>
      <c r="J135" s="42">
        <v>65935647.300000049</v>
      </c>
      <c r="K135" s="42">
        <v>0</v>
      </c>
      <c r="L135" s="42">
        <v>0</v>
      </c>
      <c r="M135" s="42">
        <v>0</v>
      </c>
      <c r="N135" s="50">
        <v>0</v>
      </c>
      <c r="O135" s="50">
        <v>0</v>
      </c>
      <c r="P135" s="50">
        <v>0</v>
      </c>
      <c r="Q135" s="50">
        <v>0</v>
      </c>
      <c r="R135" s="50">
        <v>0</v>
      </c>
      <c r="S135" s="50">
        <v>0</v>
      </c>
      <c r="T135" s="50">
        <v>0</v>
      </c>
      <c r="U135" s="47">
        <v>0</v>
      </c>
      <c r="V135" s="43">
        <v>0</v>
      </c>
      <c r="W135" s="54">
        <v>36161</v>
      </c>
    </row>
    <row r="136" spans="1:23" ht="15.75" thickBot="1" x14ac:dyDescent="0.3">
      <c r="A136" s="7">
        <v>1</v>
      </c>
      <c r="B136" s="14" t="s">
        <v>1941</v>
      </c>
      <c r="C136" s="15" t="s">
        <v>17</v>
      </c>
      <c r="D136" s="15"/>
      <c r="E136" s="17">
        <v>900156264</v>
      </c>
      <c r="F136" s="16">
        <v>2</v>
      </c>
      <c r="G136" s="16" t="s">
        <v>1940</v>
      </c>
      <c r="H136" s="42">
        <v>653606950.59000003</v>
      </c>
      <c r="I136" s="42">
        <v>1030700899.62</v>
      </c>
      <c r="J136" s="42">
        <v>16324750.4040858</v>
      </c>
      <c r="K136" s="42">
        <v>0</v>
      </c>
      <c r="L136" s="42">
        <v>0</v>
      </c>
      <c r="M136" s="42">
        <v>13428019.0259142</v>
      </c>
      <c r="N136" s="50">
        <v>0</v>
      </c>
      <c r="O136" s="50">
        <v>0</v>
      </c>
      <c r="P136" s="50">
        <v>0</v>
      </c>
      <c r="Q136" s="50">
        <v>0</v>
      </c>
      <c r="R136" s="50">
        <v>0</v>
      </c>
      <c r="S136" s="50">
        <v>0</v>
      </c>
      <c r="T136" s="50">
        <v>0</v>
      </c>
      <c r="U136" s="47">
        <v>0</v>
      </c>
      <c r="V136" s="43">
        <v>0</v>
      </c>
      <c r="W136" s="54">
        <v>36161</v>
      </c>
    </row>
    <row r="137" spans="1:23" ht="15.75" thickBot="1" x14ac:dyDescent="0.3">
      <c r="A137" s="7">
        <v>1</v>
      </c>
      <c r="B137" s="14" t="s">
        <v>1942</v>
      </c>
      <c r="C137" s="15" t="s">
        <v>17</v>
      </c>
      <c r="D137" s="15"/>
      <c r="E137" s="17">
        <v>900156264</v>
      </c>
      <c r="F137" s="16">
        <v>2</v>
      </c>
      <c r="G137" s="16" t="s">
        <v>1940</v>
      </c>
      <c r="H137" s="42">
        <v>681745838.62</v>
      </c>
      <c r="I137" s="42">
        <v>1099540873.1300001</v>
      </c>
      <c r="J137" s="42">
        <v>21120397.94944289</v>
      </c>
      <c r="K137" s="42">
        <v>0</v>
      </c>
      <c r="L137" s="42">
        <v>0</v>
      </c>
      <c r="M137" s="42">
        <v>10211347.6105571</v>
      </c>
      <c r="N137" s="50">
        <v>0</v>
      </c>
      <c r="O137" s="50">
        <v>0</v>
      </c>
      <c r="P137" s="50">
        <v>0</v>
      </c>
      <c r="Q137" s="50">
        <v>0</v>
      </c>
      <c r="R137" s="50">
        <v>0</v>
      </c>
      <c r="S137" s="50">
        <v>0</v>
      </c>
      <c r="T137" s="50">
        <v>0</v>
      </c>
      <c r="U137" s="47">
        <v>0</v>
      </c>
      <c r="V137" s="43">
        <v>0</v>
      </c>
      <c r="W137" s="54">
        <v>36161</v>
      </c>
    </row>
    <row r="138" spans="1:23" ht="15.75" thickBot="1" x14ac:dyDescent="0.3">
      <c r="A138" s="7">
        <v>1</v>
      </c>
      <c r="B138" s="14" t="s">
        <v>1943</v>
      </c>
      <c r="C138" s="15" t="s">
        <v>17</v>
      </c>
      <c r="D138" s="15"/>
      <c r="E138" s="17">
        <v>900156264</v>
      </c>
      <c r="F138" s="16">
        <v>2</v>
      </c>
      <c r="G138" s="16" t="s">
        <v>1940</v>
      </c>
      <c r="H138" s="42">
        <v>737831606.62</v>
      </c>
      <c r="I138" s="42">
        <v>1208398811.22</v>
      </c>
      <c r="J138" s="42">
        <v>2584760.1199110099</v>
      </c>
      <c r="K138" s="42">
        <v>0</v>
      </c>
      <c r="L138" s="42">
        <v>0</v>
      </c>
      <c r="M138" s="42">
        <v>12207750.850089001</v>
      </c>
      <c r="N138" s="50">
        <v>0</v>
      </c>
      <c r="O138" s="50">
        <v>0</v>
      </c>
      <c r="P138" s="50">
        <v>0</v>
      </c>
      <c r="Q138" s="50">
        <v>0</v>
      </c>
      <c r="R138" s="50">
        <v>0</v>
      </c>
      <c r="S138" s="50">
        <v>0</v>
      </c>
      <c r="T138" s="50">
        <v>0</v>
      </c>
      <c r="U138" s="47">
        <v>0</v>
      </c>
      <c r="V138" s="43">
        <v>0</v>
      </c>
      <c r="W138" s="54">
        <v>36161</v>
      </c>
    </row>
    <row r="139" spans="1:23" ht="15.75" thickBot="1" x14ac:dyDescent="0.3">
      <c r="A139" s="7">
        <v>1</v>
      </c>
      <c r="B139" s="14" t="s">
        <v>1944</v>
      </c>
      <c r="C139" s="15" t="s">
        <v>17</v>
      </c>
      <c r="D139" s="15"/>
      <c r="E139" s="17">
        <v>900156264</v>
      </c>
      <c r="F139" s="16">
        <v>2</v>
      </c>
      <c r="G139" s="16" t="s">
        <v>1940</v>
      </c>
      <c r="H139" s="42">
        <v>762392136.22000003</v>
      </c>
      <c r="I139" s="42">
        <v>1225114611.8900001</v>
      </c>
      <c r="J139" s="42">
        <v>22938664.567674629</v>
      </c>
      <c r="K139" s="42">
        <v>0</v>
      </c>
      <c r="L139" s="42">
        <v>0</v>
      </c>
      <c r="M139" s="42">
        <v>9986146.5523250103</v>
      </c>
      <c r="N139" s="50">
        <v>0</v>
      </c>
      <c r="O139" s="50">
        <v>0</v>
      </c>
      <c r="P139" s="50">
        <v>0</v>
      </c>
      <c r="Q139" s="50">
        <v>0</v>
      </c>
      <c r="R139" s="50">
        <v>0</v>
      </c>
      <c r="S139" s="50">
        <v>0</v>
      </c>
      <c r="T139" s="50">
        <v>0</v>
      </c>
      <c r="U139" s="47">
        <v>0</v>
      </c>
      <c r="V139" s="43">
        <v>0</v>
      </c>
      <c r="W139" s="54">
        <v>36161</v>
      </c>
    </row>
    <row r="140" spans="1:23" ht="15.75" thickBot="1" x14ac:dyDescent="0.3">
      <c r="A140" s="7">
        <v>1</v>
      </c>
      <c r="B140" s="14" t="s">
        <v>1945</v>
      </c>
      <c r="C140" s="15" t="s">
        <v>17</v>
      </c>
      <c r="D140" s="15"/>
      <c r="E140" s="17">
        <v>900156264</v>
      </c>
      <c r="F140" s="16">
        <v>2</v>
      </c>
      <c r="G140" s="16" t="s">
        <v>1940</v>
      </c>
      <c r="H140" s="42">
        <v>771290001.13999999</v>
      </c>
      <c r="I140" s="42">
        <v>1171215577.1700001</v>
      </c>
      <c r="J140" s="42">
        <v>24116708.662168961</v>
      </c>
      <c r="K140" s="42">
        <v>0</v>
      </c>
      <c r="L140" s="42">
        <v>0</v>
      </c>
      <c r="M140" s="42">
        <v>102573889.25783101</v>
      </c>
      <c r="N140" s="50">
        <v>0</v>
      </c>
      <c r="O140" s="50">
        <v>0</v>
      </c>
      <c r="P140" s="50">
        <v>0</v>
      </c>
      <c r="Q140" s="50">
        <v>0</v>
      </c>
      <c r="R140" s="50">
        <v>0</v>
      </c>
      <c r="S140" s="50">
        <v>0</v>
      </c>
      <c r="T140" s="50">
        <v>0</v>
      </c>
      <c r="U140" s="47">
        <v>0</v>
      </c>
      <c r="V140" s="43">
        <v>0</v>
      </c>
      <c r="W140" s="54">
        <v>36161</v>
      </c>
    </row>
    <row r="141" spans="1:23" ht="15.75" thickBot="1" x14ac:dyDescent="0.3">
      <c r="A141" s="7">
        <v>1</v>
      </c>
      <c r="B141" s="14" t="s">
        <v>1946</v>
      </c>
      <c r="C141" s="15" t="s">
        <v>17</v>
      </c>
      <c r="D141" s="15"/>
      <c r="E141" s="17">
        <v>900156264</v>
      </c>
      <c r="F141" s="16">
        <v>2</v>
      </c>
      <c r="G141" s="16" t="s">
        <v>1940</v>
      </c>
      <c r="H141" s="42">
        <v>792159341.46000004</v>
      </c>
      <c r="I141" s="42">
        <v>1294600265.26</v>
      </c>
      <c r="J141" s="42">
        <v>25744952.36128227</v>
      </c>
      <c r="K141" s="42">
        <v>0</v>
      </c>
      <c r="L141" s="42">
        <v>0</v>
      </c>
      <c r="M141" s="42">
        <v>15049900.5287173</v>
      </c>
      <c r="N141" s="50">
        <v>0</v>
      </c>
      <c r="O141" s="50">
        <v>0</v>
      </c>
      <c r="P141" s="50">
        <v>0</v>
      </c>
      <c r="Q141" s="50">
        <v>0</v>
      </c>
      <c r="R141" s="50">
        <v>0</v>
      </c>
      <c r="S141" s="50">
        <v>0</v>
      </c>
      <c r="T141" s="50">
        <v>0</v>
      </c>
      <c r="U141" s="47">
        <v>0</v>
      </c>
      <c r="V141" s="43">
        <v>0</v>
      </c>
      <c r="W141" s="54">
        <v>36161</v>
      </c>
    </row>
    <row r="142" spans="1:23" ht="15.75" thickBot="1" x14ac:dyDescent="0.3">
      <c r="A142" s="7">
        <v>1</v>
      </c>
      <c r="B142" s="14" t="s">
        <v>1947</v>
      </c>
      <c r="C142" s="15" t="s">
        <v>17</v>
      </c>
      <c r="D142" s="15"/>
      <c r="E142" s="17">
        <v>900156264</v>
      </c>
      <c r="F142" s="16">
        <v>2</v>
      </c>
      <c r="G142" s="16" t="s">
        <v>1940</v>
      </c>
      <c r="H142" s="42">
        <v>800664480.67999995</v>
      </c>
      <c r="I142" s="42">
        <v>1177741071.6700001</v>
      </c>
      <c r="J142" s="42">
        <v>87342184.610364407</v>
      </c>
      <c r="K142" s="42">
        <v>0</v>
      </c>
      <c r="L142" s="42">
        <v>76135469.642101303</v>
      </c>
      <c r="M142" s="42">
        <v>1059058.9875342399</v>
      </c>
      <c r="N142" s="50">
        <v>0</v>
      </c>
      <c r="O142" s="50">
        <v>0</v>
      </c>
      <c r="P142" s="50">
        <v>0</v>
      </c>
      <c r="Q142" s="50">
        <v>0</v>
      </c>
      <c r="R142" s="50">
        <v>0</v>
      </c>
      <c r="S142" s="50">
        <v>0</v>
      </c>
      <c r="T142" s="50">
        <v>0</v>
      </c>
      <c r="U142" s="47">
        <v>0</v>
      </c>
      <c r="V142" s="43">
        <v>0</v>
      </c>
      <c r="W142" s="54">
        <v>36161</v>
      </c>
    </row>
    <row r="143" spans="1:23" ht="15.75" thickBot="1" x14ac:dyDescent="0.3">
      <c r="A143" s="7">
        <v>1</v>
      </c>
      <c r="B143" s="14" t="s">
        <v>1948</v>
      </c>
      <c r="C143" s="15" t="s">
        <v>17</v>
      </c>
      <c r="D143" s="15"/>
      <c r="E143" s="17">
        <v>900156264</v>
      </c>
      <c r="F143" s="16">
        <v>2</v>
      </c>
      <c r="G143" s="16" t="s">
        <v>1940</v>
      </c>
      <c r="H143" s="42">
        <v>817095913.95000005</v>
      </c>
      <c r="I143" s="42">
        <v>1367431007.73</v>
      </c>
      <c r="J143" s="42">
        <v>27222261.849999949</v>
      </c>
      <c r="K143" s="42">
        <v>0</v>
      </c>
      <c r="L143" s="42">
        <v>0</v>
      </c>
      <c r="M143" s="42">
        <v>0</v>
      </c>
      <c r="N143" s="50">
        <v>0</v>
      </c>
      <c r="O143" s="50">
        <v>0</v>
      </c>
      <c r="P143" s="50">
        <v>0</v>
      </c>
      <c r="Q143" s="50">
        <v>0</v>
      </c>
      <c r="R143" s="50">
        <v>0</v>
      </c>
      <c r="S143" s="50">
        <v>0</v>
      </c>
      <c r="T143" s="50">
        <v>0</v>
      </c>
      <c r="U143" s="47">
        <v>0</v>
      </c>
      <c r="V143" s="43">
        <v>0</v>
      </c>
      <c r="W143" s="54">
        <v>36161</v>
      </c>
    </row>
    <row r="144" spans="1:23" ht="15.75" thickBot="1" x14ac:dyDescent="0.3">
      <c r="A144" s="7">
        <v>1</v>
      </c>
      <c r="B144" s="14" t="s">
        <v>1949</v>
      </c>
      <c r="C144" s="15" t="s">
        <v>17</v>
      </c>
      <c r="D144" s="15"/>
      <c r="E144" s="17">
        <v>900156264</v>
      </c>
      <c r="F144" s="16">
        <v>2</v>
      </c>
      <c r="G144" s="16" t="s">
        <v>1940</v>
      </c>
      <c r="H144" s="42">
        <v>819412410.39999998</v>
      </c>
      <c r="I144" s="42">
        <v>1390444447.53</v>
      </c>
      <c r="J144" s="42">
        <v>25487978.24000001</v>
      </c>
      <c r="K144" s="42">
        <v>0</v>
      </c>
      <c r="L144" s="42">
        <v>0</v>
      </c>
      <c r="M144" s="42">
        <v>0</v>
      </c>
      <c r="N144" s="50">
        <v>0</v>
      </c>
      <c r="O144" s="50">
        <v>0</v>
      </c>
      <c r="P144" s="50">
        <v>0</v>
      </c>
      <c r="Q144" s="50">
        <v>0</v>
      </c>
      <c r="R144" s="50">
        <v>0</v>
      </c>
      <c r="S144" s="50">
        <v>0</v>
      </c>
      <c r="T144" s="50">
        <v>0</v>
      </c>
      <c r="U144" s="47">
        <v>0</v>
      </c>
      <c r="V144" s="43">
        <v>0</v>
      </c>
      <c r="W144" s="54">
        <v>36161</v>
      </c>
    </row>
    <row r="145" spans="1:23" ht="15.75" thickBot="1" x14ac:dyDescent="0.3">
      <c r="A145" s="7">
        <v>1</v>
      </c>
      <c r="B145" s="14" t="s">
        <v>1950</v>
      </c>
      <c r="C145" s="15" t="s">
        <v>17</v>
      </c>
      <c r="D145" s="15"/>
      <c r="E145" s="17">
        <v>900156264</v>
      </c>
      <c r="F145" s="16">
        <v>2</v>
      </c>
      <c r="G145" s="16" t="s">
        <v>1940</v>
      </c>
      <c r="H145" s="42">
        <v>853100872.95000005</v>
      </c>
      <c r="I145" s="42">
        <v>580971111.34000003</v>
      </c>
      <c r="J145" s="42">
        <v>35258718.795028813</v>
      </c>
      <c r="K145" s="42">
        <v>0</v>
      </c>
      <c r="L145" s="42">
        <v>849350530.68495798</v>
      </c>
      <c r="M145" s="42">
        <v>197291.73001346999</v>
      </c>
      <c r="N145" s="50">
        <v>0</v>
      </c>
      <c r="O145" s="50">
        <v>0</v>
      </c>
      <c r="P145" s="50">
        <v>0</v>
      </c>
      <c r="Q145" s="50">
        <v>0</v>
      </c>
      <c r="R145" s="50">
        <v>0</v>
      </c>
      <c r="S145" s="50">
        <v>0</v>
      </c>
      <c r="T145" s="50">
        <v>0</v>
      </c>
      <c r="U145" s="47">
        <v>0</v>
      </c>
      <c r="V145" s="43">
        <v>0</v>
      </c>
      <c r="W145" s="54">
        <v>36161</v>
      </c>
    </row>
    <row r="146" spans="1:23" ht="15.75" thickBot="1" x14ac:dyDescent="0.3">
      <c r="A146" s="7">
        <v>1</v>
      </c>
      <c r="B146" s="14" t="s">
        <v>1951</v>
      </c>
      <c r="C146" s="15" t="s">
        <v>17</v>
      </c>
      <c r="D146" s="15"/>
      <c r="E146" s="17">
        <v>900156264</v>
      </c>
      <c r="F146" s="16">
        <v>2</v>
      </c>
      <c r="G146" s="16" t="s">
        <v>1940</v>
      </c>
      <c r="H146" s="42">
        <v>862089551.47000003</v>
      </c>
      <c r="I146" s="42">
        <v>1344655206.6800001</v>
      </c>
      <c r="J146" s="42">
        <v>50902590.017644711</v>
      </c>
      <c r="K146" s="42">
        <v>0</v>
      </c>
      <c r="L146" s="42">
        <v>73521272.252355203</v>
      </c>
      <c r="M146" s="42">
        <v>0</v>
      </c>
      <c r="N146" s="50">
        <v>0</v>
      </c>
      <c r="O146" s="50">
        <v>0</v>
      </c>
      <c r="P146" s="50">
        <v>0</v>
      </c>
      <c r="Q146" s="50">
        <v>0</v>
      </c>
      <c r="R146" s="50">
        <v>0</v>
      </c>
      <c r="S146" s="50">
        <v>0</v>
      </c>
      <c r="T146" s="50">
        <v>0</v>
      </c>
      <c r="U146" s="47">
        <v>0</v>
      </c>
      <c r="V146" s="43">
        <v>0</v>
      </c>
      <c r="W146" s="54">
        <v>36161</v>
      </c>
    </row>
    <row r="147" spans="1:23" ht="15.75" hidden="1" thickBot="1" x14ac:dyDescent="0.3">
      <c r="A147" s="7">
        <v>1</v>
      </c>
      <c r="B147" s="14" t="s">
        <v>1952</v>
      </c>
      <c r="C147" s="15" t="s">
        <v>17</v>
      </c>
      <c r="D147" s="15"/>
      <c r="E147" s="17">
        <v>901097473</v>
      </c>
      <c r="F147" s="16">
        <v>5</v>
      </c>
      <c r="G147" s="16" t="s">
        <v>1953</v>
      </c>
      <c r="H147" s="42">
        <v>231754899.06</v>
      </c>
      <c r="I147" s="42">
        <v>399094160.76999998</v>
      </c>
      <c r="J147" s="42">
        <v>25251896.520000026</v>
      </c>
      <c r="K147" s="42">
        <v>0</v>
      </c>
      <c r="L147" s="42">
        <v>0</v>
      </c>
      <c r="M147" s="42">
        <v>0</v>
      </c>
      <c r="N147" s="50">
        <v>0</v>
      </c>
      <c r="O147" s="50">
        <v>0</v>
      </c>
      <c r="P147" s="50">
        <v>0</v>
      </c>
      <c r="Q147" s="50">
        <v>0</v>
      </c>
      <c r="R147" s="50">
        <v>0</v>
      </c>
      <c r="S147" s="50">
        <v>0</v>
      </c>
      <c r="T147" s="50">
        <v>0</v>
      </c>
      <c r="U147" s="47">
        <v>0</v>
      </c>
      <c r="V147" s="43">
        <v>0</v>
      </c>
      <c r="W147" s="54">
        <v>36161</v>
      </c>
    </row>
    <row r="148" spans="1:23" ht="15.75" hidden="1" thickBot="1" x14ac:dyDescent="0.3">
      <c r="A148" s="7">
        <v>1</v>
      </c>
      <c r="B148" s="14" t="s">
        <v>1954</v>
      </c>
      <c r="C148" s="15" t="s">
        <v>17</v>
      </c>
      <c r="D148" s="15"/>
      <c r="E148" s="17">
        <v>901097473</v>
      </c>
      <c r="F148" s="16">
        <v>5</v>
      </c>
      <c r="G148" s="16" t="s">
        <v>1953</v>
      </c>
      <c r="H148" s="42">
        <v>256851958.86000001</v>
      </c>
      <c r="I148" s="42">
        <v>405040896.25</v>
      </c>
      <c r="J148" s="42">
        <v>6415237.9572199099</v>
      </c>
      <c r="K148" s="42">
        <v>0</v>
      </c>
      <c r="L148" s="42">
        <v>0</v>
      </c>
      <c r="M148" s="42">
        <v>5276891.5427800901</v>
      </c>
      <c r="N148" s="50">
        <v>0</v>
      </c>
      <c r="O148" s="50">
        <v>0</v>
      </c>
      <c r="P148" s="50">
        <v>0</v>
      </c>
      <c r="Q148" s="50">
        <v>0</v>
      </c>
      <c r="R148" s="50">
        <v>0</v>
      </c>
      <c r="S148" s="50">
        <v>0</v>
      </c>
      <c r="T148" s="50">
        <v>0</v>
      </c>
      <c r="U148" s="47">
        <v>0</v>
      </c>
      <c r="V148" s="43">
        <v>0</v>
      </c>
      <c r="W148" s="54">
        <v>36161</v>
      </c>
    </row>
    <row r="149" spans="1:23" ht="15.75" hidden="1" thickBot="1" x14ac:dyDescent="0.3">
      <c r="A149" s="7">
        <v>1</v>
      </c>
      <c r="B149" s="14" t="s">
        <v>1955</v>
      </c>
      <c r="C149" s="15" t="s">
        <v>17</v>
      </c>
      <c r="D149" s="15"/>
      <c r="E149" s="17">
        <v>901097473</v>
      </c>
      <c r="F149" s="16">
        <v>5</v>
      </c>
      <c r="G149" s="16" t="s">
        <v>1953</v>
      </c>
      <c r="H149" s="42">
        <v>252188375.22999999</v>
      </c>
      <c r="I149" s="42">
        <v>406737248.06999999</v>
      </c>
      <c r="J149" s="42">
        <v>7812763.2655517999</v>
      </c>
      <c r="K149" s="42">
        <v>0</v>
      </c>
      <c r="L149" s="42">
        <v>0</v>
      </c>
      <c r="M149" s="42">
        <v>3777336.0944482</v>
      </c>
      <c r="N149" s="50">
        <v>0</v>
      </c>
      <c r="O149" s="50">
        <v>0</v>
      </c>
      <c r="P149" s="50">
        <v>0</v>
      </c>
      <c r="Q149" s="50">
        <v>0</v>
      </c>
      <c r="R149" s="50">
        <v>0</v>
      </c>
      <c r="S149" s="50">
        <v>0</v>
      </c>
      <c r="T149" s="50">
        <v>0</v>
      </c>
      <c r="U149" s="47">
        <v>0</v>
      </c>
      <c r="V149" s="43">
        <v>0</v>
      </c>
      <c r="W149" s="54">
        <v>36161</v>
      </c>
    </row>
    <row r="150" spans="1:23" ht="15.75" hidden="1" thickBot="1" x14ac:dyDescent="0.3">
      <c r="A150" s="7">
        <v>1</v>
      </c>
      <c r="B150" s="14" t="s">
        <v>1956</v>
      </c>
      <c r="C150" s="15" t="s">
        <v>17</v>
      </c>
      <c r="D150" s="15"/>
      <c r="E150" s="17">
        <v>901097473</v>
      </c>
      <c r="F150" s="16">
        <v>5</v>
      </c>
      <c r="G150" s="16" t="s">
        <v>1953</v>
      </c>
      <c r="H150" s="42">
        <v>251346020.97999999</v>
      </c>
      <c r="I150" s="42">
        <v>411647088.89999998</v>
      </c>
      <c r="J150" s="42">
        <v>880511.44039110304</v>
      </c>
      <c r="K150" s="42">
        <v>0</v>
      </c>
      <c r="L150" s="42">
        <v>0</v>
      </c>
      <c r="M150" s="42">
        <v>4158631.2796089002</v>
      </c>
      <c r="N150" s="50">
        <v>0</v>
      </c>
      <c r="O150" s="50">
        <v>0</v>
      </c>
      <c r="P150" s="50">
        <v>0</v>
      </c>
      <c r="Q150" s="50">
        <v>0</v>
      </c>
      <c r="R150" s="50">
        <v>0</v>
      </c>
      <c r="S150" s="50">
        <v>0</v>
      </c>
      <c r="T150" s="50">
        <v>0</v>
      </c>
      <c r="U150" s="47">
        <v>0</v>
      </c>
      <c r="V150" s="43">
        <v>0</v>
      </c>
      <c r="W150" s="54">
        <v>36161</v>
      </c>
    </row>
    <row r="151" spans="1:23" ht="15.75" hidden="1" thickBot="1" x14ac:dyDescent="0.3">
      <c r="A151" s="7">
        <v>1</v>
      </c>
      <c r="B151" s="14" t="s">
        <v>1957</v>
      </c>
      <c r="C151" s="15" t="s">
        <v>17</v>
      </c>
      <c r="D151" s="15"/>
      <c r="E151" s="17">
        <v>901097473</v>
      </c>
      <c r="F151" s="16">
        <v>5</v>
      </c>
      <c r="G151" s="16" t="s">
        <v>1953</v>
      </c>
      <c r="H151" s="42">
        <v>253865271.16999999</v>
      </c>
      <c r="I151" s="42">
        <v>407944991.00999999</v>
      </c>
      <c r="J151" s="42">
        <v>7638235.003587056</v>
      </c>
      <c r="K151" s="42">
        <v>0</v>
      </c>
      <c r="L151" s="42">
        <v>0</v>
      </c>
      <c r="M151" s="42">
        <v>3325238.6564128301</v>
      </c>
      <c r="N151" s="50">
        <v>0</v>
      </c>
      <c r="O151" s="50">
        <v>0</v>
      </c>
      <c r="P151" s="50">
        <v>0</v>
      </c>
      <c r="Q151" s="50">
        <v>0</v>
      </c>
      <c r="R151" s="50">
        <v>0</v>
      </c>
      <c r="S151" s="50">
        <v>0</v>
      </c>
      <c r="T151" s="50">
        <v>0</v>
      </c>
      <c r="U151" s="47">
        <v>0</v>
      </c>
      <c r="V151" s="43">
        <v>0</v>
      </c>
      <c r="W151" s="54">
        <v>36161</v>
      </c>
    </row>
    <row r="152" spans="1:23" ht="15.75" hidden="1" thickBot="1" x14ac:dyDescent="0.3">
      <c r="A152" s="7">
        <v>1</v>
      </c>
      <c r="B152" s="14" t="s">
        <v>1958</v>
      </c>
      <c r="C152" s="15" t="s">
        <v>17</v>
      </c>
      <c r="D152" s="15"/>
      <c r="E152" s="17">
        <v>901097473</v>
      </c>
      <c r="F152" s="16">
        <v>5</v>
      </c>
      <c r="G152" s="16" t="s">
        <v>1953</v>
      </c>
      <c r="H152" s="42">
        <v>252351772.34999999</v>
      </c>
      <c r="I152" s="42">
        <v>383199997.75</v>
      </c>
      <c r="J152" s="42">
        <v>7890539.4411319001</v>
      </c>
      <c r="K152" s="42">
        <v>0</v>
      </c>
      <c r="L152" s="42">
        <v>0</v>
      </c>
      <c r="M152" s="42">
        <v>33560272.6788681</v>
      </c>
      <c r="N152" s="50">
        <v>0</v>
      </c>
      <c r="O152" s="50">
        <v>0</v>
      </c>
      <c r="P152" s="50">
        <v>0</v>
      </c>
      <c r="Q152" s="50">
        <v>0</v>
      </c>
      <c r="R152" s="50">
        <v>0</v>
      </c>
      <c r="S152" s="50">
        <v>0</v>
      </c>
      <c r="T152" s="50">
        <v>0</v>
      </c>
      <c r="U152" s="47">
        <v>0</v>
      </c>
      <c r="V152" s="43">
        <v>0</v>
      </c>
      <c r="W152" s="54">
        <v>36161</v>
      </c>
    </row>
    <row r="153" spans="1:23" ht="15.75" hidden="1" thickBot="1" x14ac:dyDescent="0.3">
      <c r="A153" s="7">
        <v>1</v>
      </c>
      <c r="B153" s="14" t="s">
        <v>1959</v>
      </c>
      <c r="C153" s="15" t="s">
        <v>17</v>
      </c>
      <c r="D153" s="15"/>
      <c r="E153" s="17">
        <v>901097473</v>
      </c>
      <c r="F153" s="16">
        <v>5</v>
      </c>
      <c r="G153" s="16" t="s">
        <v>1953</v>
      </c>
      <c r="H153" s="42">
        <v>247449639.86000001</v>
      </c>
      <c r="I153" s="42">
        <v>404398903.89999998</v>
      </c>
      <c r="J153" s="42">
        <v>8042042.6250110399</v>
      </c>
      <c r="K153" s="42">
        <v>0</v>
      </c>
      <c r="L153" s="42">
        <v>0</v>
      </c>
      <c r="M153" s="42">
        <v>4701191.1249888297</v>
      </c>
      <c r="N153" s="50">
        <v>0</v>
      </c>
      <c r="O153" s="50">
        <v>0</v>
      </c>
      <c r="P153" s="50">
        <v>0</v>
      </c>
      <c r="Q153" s="50">
        <v>0</v>
      </c>
      <c r="R153" s="50">
        <v>0</v>
      </c>
      <c r="S153" s="50">
        <v>0</v>
      </c>
      <c r="T153" s="50">
        <v>0</v>
      </c>
      <c r="U153" s="47">
        <v>0</v>
      </c>
      <c r="V153" s="43">
        <v>0</v>
      </c>
      <c r="W153" s="54">
        <v>36161</v>
      </c>
    </row>
    <row r="154" spans="1:23" ht="15.75" hidden="1" thickBot="1" x14ac:dyDescent="0.3">
      <c r="A154" s="7">
        <v>1</v>
      </c>
      <c r="B154" s="14" t="s">
        <v>1960</v>
      </c>
      <c r="C154" s="15" t="s">
        <v>17</v>
      </c>
      <c r="D154" s="15"/>
      <c r="E154" s="17">
        <v>901097473</v>
      </c>
      <c r="F154" s="16">
        <v>5</v>
      </c>
      <c r="G154" s="16" t="s">
        <v>1953</v>
      </c>
      <c r="H154" s="42">
        <v>247134932.62</v>
      </c>
      <c r="I154" s="42">
        <v>363524256.93000001</v>
      </c>
      <c r="J154" s="42">
        <v>26959238.769725636</v>
      </c>
      <c r="K154" s="42">
        <v>0</v>
      </c>
      <c r="L154" s="42">
        <v>23500148.457278699</v>
      </c>
      <c r="M154" s="42">
        <v>326891.57299566199</v>
      </c>
      <c r="N154" s="50">
        <v>0</v>
      </c>
      <c r="O154" s="50">
        <v>0</v>
      </c>
      <c r="P154" s="50">
        <v>0</v>
      </c>
      <c r="Q154" s="50">
        <v>0</v>
      </c>
      <c r="R154" s="50">
        <v>0</v>
      </c>
      <c r="S154" s="50">
        <v>0</v>
      </c>
      <c r="T154" s="50">
        <v>0</v>
      </c>
      <c r="U154" s="47">
        <v>0</v>
      </c>
      <c r="V154" s="43">
        <v>0</v>
      </c>
      <c r="W154" s="54">
        <v>36161</v>
      </c>
    </row>
    <row r="155" spans="1:23" ht="15.75" hidden="1" thickBot="1" x14ac:dyDescent="0.3">
      <c r="A155" s="7">
        <v>1</v>
      </c>
      <c r="B155" s="14" t="s">
        <v>1961</v>
      </c>
      <c r="C155" s="15" t="s">
        <v>17</v>
      </c>
      <c r="D155" s="15"/>
      <c r="E155" s="17">
        <v>901097473</v>
      </c>
      <c r="F155" s="16">
        <v>5</v>
      </c>
      <c r="G155" s="16" t="s">
        <v>1953</v>
      </c>
      <c r="H155" s="42">
        <v>244634463.12</v>
      </c>
      <c r="I155" s="42">
        <v>409402060.06</v>
      </c>
      <c r="J155" s="42">
        <v>8150210.1500000004</v>
      </c>
      <c r="K155" s="42">
        <v>0</v>
      </c>
      <c r="L155" s="42">
        <v>0</v>
      </c>
      <c r="M155" s="42">
        <v>0</v>
      </c>
      <c r="N155" s="50">
        <v>0</v>
      </c>
      <c r="O155" s="50">
        <v>0</v>
      </c>
      <c r="P155" s="50">
        <v>0</v>
      </c>
      <c r="Q155" s="50">
        <v>0</v>
      </c>
      <c r="R155" s="50">
        <v>0</v>
      </c>
      <c r="S155" s="50">
        <v>0</v>
      </c>
      <c r="T155" s="50">
        <v>0</v>
      </c>
      <c r="U155" s="47">
        <v>0</v>
      </c>
      <c r="V155" s="43">
        <v>0</v>
      </c>
      <c r="W155" s="54">
        <v>36161</v>
      </c>
    </row>
    <row r="156" spans="1:23" ht="15.75" hidden="1" thickBot="1" x14ac:dyDescent="0.3">
      <c r="A156" s="7">
        <v>1</v>
      </c>
      <c r="B156" s="14" t="s">
        <v>1962</v>
      </c>
      <c r="C156" s="15" t="s">
        <v>17</v>
      </c>
      <c r="D156" s="15"/>
      <c r="E156" s="17">
        <v>901097473</v>
      </c>
      <c r="F156" s="16">
        <v>5</v>
      </c>
      <c r="G156" s="16" t="s">
        <v>1953</v>
      </c>
      <c r="H156" s="42">
        <v>245479842.28999999</v>
      </c>
      <c r="I156" s="42">
        <v>416549809.80000001</v>
      </c>
      <c r="J156" s="42">
        <v>7635696.990000003</v>
      </c>
      <c r="K156" s="42">
        <v>0</v>
      </c>
      <c r="L156" s="42">
        <v>0</v>
      </c>
      <c r="M156" s="42">
        <v>0</v>
      </c>
      <c r="N156" s="50">
        <v>0</v>
      </c>
      <c r="O156" s="50">
        <v>0</v>
      </c>
      <c r="P156" s="50">
        <v>0</v>
      </c>
      <c r="Q156" s="50">
        <v>0</v>
      </c>
      <c r="R156" s="50">
        <v>0</v>
      </c>
      <c r="S156" s="50">
        <v>0</v>
      </c>
      <c r="T156" s="50">
        <v>0</v>
      </c>
      <c r="U156" s="47">
        <v>0</v>
      </c>
      <c r="V156" s="43">
        <v>0</v>
      </c>
      <c r="W156" s="54">
        <v>36161</v>
      </c>
    </row>
    <row r="157" spans="1:23" ht="15.75" hidden="1" thickBot="1" x14ac:dyDescent="0.3">
      <c r="A157" s="7">
        <v>1</v>
      </c>
      <c r="B157" s="14" t="s">
        <v>1963</v>
      </c>
      <c r="C157" s="15" t="s">
        <v>17</v>
      </c>
      <c r="D157" s="15"/>
      <c r="E157" s="17">
        <v>901097473</v>
      </c>
      <c r="F157" s="16">
        <v>5</v>
      </c>
      <c r="G157" s="16" t="s">
        <v>1953</v>
      </c>
      <c r="H157" s="42">
        <v>239796277.09</v>
      </c>
      <c r="I157" s="42">
        <v>163303911.66</v>
      </c>
      <c r="J157" s="42">
        <v>9910796.9173178803</v>
      </c>
      <c r="K157" s="42">
        <v>0</v>
      </c>
      <c r="L157" s="42">
        <v>238742101.49750599</v>
      </c>
      <c r="M157" s="42">
        <v>55456.305176508497</v>
      </c>
      <c r="N157" s="50">
        <v>0</v>
      </c>
      <c r="O157" s="50">
        <v>0</v>
      </c>
      <c r="P157" s="50">
        <v>0</v>
      </c>
      <c r="Q157" s="50">
        <v>0</v>
      </c>
      <c r="R157" s="50">
        <v>0</v>
      </c>
      <c r="S157" s="50">
        <v>0</v>
      </c>
      <c r="T157" s="50">
        <v>0</v>
      </c>
      <c r="U157" s="47">
        <v>0</v>
      </c>
      <c r="V157" s="43">
        <v>0</v>
      </c>
      <c r="W157" s="54">
        <v>36161</v>
      </c>
    </row>
    <row r="158" spans="1:23" ht="15.75" hidden="1" thickBot="1" x14ac:dyDescent="0.3">
      <c r="A158" s="7">
        <v>1</v>
      </c>
      <c r="B158" s="14" t="s">
        <v>1964</v>
      </c>
      <c r="C158" s="15" t="s">
        <v>17</v>
      </c>
      <c r="D158" s="15"/>
      <c r="E158" s="17">
        <v>901097473</v>
      </c>
      <c r="F158" s="16">
        <v>5</v>
      </c>
      <c r="G158" s="16" t="s">
        <v>1953</v>
      </c>
      <c r="H158" s="42">
        <v>239525659.06</v>
      </c>
      <c r="I158" s="42">
        <v>373603210.99000001</v>
      </c>
      <c r="J158" s="42">
        <v>14142934.919332627</v>
      </c>
      <c r="K158" s="42">
        <v>0</v>
      </c>
      <c r="L158" s="42">
        <v>20427380.3806674</v>
      </c>
      <c r="M158" s="42">
        <v>0</v>
      </c>
      <c r="N158" s="50">
        <v>0</v>
      </c>
      <c r="O158" s="50">
        <v>0</v>
      </c>
      <c r="P158" s="50">
        <v>0</v>
      </c>
      <c r="Q158" s="50">
        <v>0</v>
      </c>
      <c r="R158" s="50">
        <v>0</v>
      </c>
      <c r="S158" s="50">
        <v>0</v>
      </c>
      <c r="T158" s="50">
        <v>0</v>
      </c>
      <c r="U158" s="47">
        <v>0</v>
      </c>
      <c r="V158" s="43">
        <v>0</v>
      </c>
      <c r="W158" s="54">
        <v>36161</v>
      </c>
    </row>
    <row r="159" spans="1:23" ht="15.75" hidden="1" thickBot="1" x14ac:dyDescent="0.3">
      <c r="A159" s="7">
        <v>1</v>
      </c>
      <c r="B159" s="14" t="s">
        <v>1965</v>
      </c>
      <c r="C159" s="15" t="s">
        <v>17</v>
      </c>
      <c r="D159" s="15"/>
      <c r="E159" s="17">
        <v>811004055</v>
      </c>
      <c r="F159" s="16">
        <v>5</v>
      </c>
      <c r="G159" s="16" t="s">
        <v>1966</v>
      </c>
      <c r="H159" s="42">
        <v>30190.76</v>
      </c>
      <c r="I159" s="42">
        <v>50525.01</v>
      </c>
      <c r="J159" s="42">
        <v>1005.83</v>
      </c>
      <c r="K159" s="42">
        <v>0</v>
      </c>
      <c r="L159" s="42">
        <v>0</v>
      </c>
      <c r="M159" s="42">
        <v>0</v>
      </c>
      <c r="N159" s="50">
        <v>0</v>
      </c>
      <c r="O159" s="50">
        <v>0</v>
      </c>
      <c r="P159" s="50">
        <v>0</v>
      </c>
      <c r="Q159" s="50">
        <v>0</v>
      </c>
      <c r="R159" s="50">
        <v>0</v>
      </c>
      <c r="S159" s="50">
        <v>0</v>
      </c>
      <c r="T159" s="50">
        <v>0</v>
      </c>
      <c r="U159" s="47">
        <v>0</v>
      </c>
      <c r="V159" s="43">
        <v>0</v>
      </c>
      <c r="W159" s="54">
        <v>36161</v>
      </c>
    </row>
    <row r="160" spans="1:23" ht="15.75" hidden="1" thickBot="1" x14ac:dyDescent="0.3">
      <c r="A160" s="7">
        <v>1</v>
      </c>
      <c r="B160" s="14" t="s">
        <v>1967</v>
      </c>
      <c r="C160" s="15" t="s">
        <v>17</v>
      </c>
      <c r="D160" s="15"/>
      <c r="E160" s="17">
        <v>811004055</v>
      </c>
      <c r="F160" s="16">
        <v>5</v>
      </c>
      <c r="G160" s="16" t="s">
        <v>1966</v>
      </c>
      <c r="H160" s="42">
        <v>28084.47</v>
      </c>
      <c r="I160" s="42">
        <v>47655.96</v>
      </c>
      <c r="J160" s="42">
        <v>873.57000000000062</v>
      </c>
      <c r="K160" s="42">
        <v>0</v>
      </c>
      <c r="L160" s="42">
        <v>0</v>
      </c>
      <c r="M160" s="42">
        <v>0</v>
      </c>
      <c r="N160" s="50">
        <v>0</v>
      </c>
      <c r="O160" s="50">
        <v>0</v>
      </c>
      <c r="P160" s="50">
        <v>0</v>
      </c>
      <c r="Q160" s="50">
        <v>0</v>
      </c>
      <c r="R160" s="50">
        <v>0</v>
      </c>
      <c r="S160" s="50">
        <v>0</v>
      </c>
      <c r="T160" s="50">
        <v>0</v>
      </c>
      <c r="U160" s="47">
        <v>0</v>
      </c>
      <c r="V160" s="43">
        <v>0</v>
      </c>
      <c r="W160" s="54">
        <v>36161</v>
      </c>
    </row>
    <row r="161" spans="1:23" ht="15.75" hidden="1" thickBot="1" x14ac:dyDescent="0.3">
      <c r="A161" s="7">
        <v>1</v>
      </c>
      <c r="B161" s="14" t="s">
        <v>1968</v>
      </c>
      <c r="C161" s="15" t="s">
        <v>17</v>
      </c>
      <c r="D161" s="15"/>
      <c r="E161" s="17">
        <v>900226715</v>
      </c>
      <c r="F161" s="16">
        <v>3</v>
      </c>
      <c r="G161" s="16" t="s">
        <v>1969</v>
      </c>
      <c r="H161" s="42">
        <v>1982827241.3800001</v>
      </c>
      <c r="I161" s="42">
        <v>3414533099.7800002</v>
      </c>
      <c r="J161" s="42">
        <v>216047852.76000017</v>
      </c>
      <c r="K161" s="42">
        <v>0</v>
      </c>
      <c r="L161" s="42">
        <v>0</v>
      </c>
      <c r="M161" s="42">
        <v>0</v>
      </c>
      <c r="N161" s="50">
        <v>0</v>
      </c>
      <c r="O161" s="50">
        <v>0</v>
      </c>
      <c r="P161" s="50">
        <v>0</v>
      </c>
      <c r="Q161" s="50">
        <v>0</v>
      </c>
      <c r="R161" s="50">
        <v>0</v>
      </c>
      <c r="S161" s="50">
        <v>0</v>
      </c>
      <c r="T161" s="50">
        <v>0</v>
      </c>
      <c r="U161" s="47">
        <v>0</v>
      </c>
      <c r="V161" s="43">
        <v>0</v>
      </c>
      <c r="W161" s="54">
        <v>36161</v>
      </c>
    </row>
    <row r="162" spans="1:23" ht="15.75" hidden="1" thickBot="1" x14ac:dyDescent="0.3">
      <c r="A162" s="7">
        <v>1</v>
      </c>
      <c r="B162" s="14" t="s">
        <v>1970</v>
      </c>
      <c r="C162" s="15" t="s">
        <v>17</v>
      </c>
      <c r="D162" s="15"/>
      <c r="E162" s="17">
        <v>900226715</v>
      </c>
      <c r="F162" s="16">
        <v>3</v>
      </c>
      <c r="G162" s="16" t="s">
        <v>1969</v>
      </c>
      <c r="H162" s="42">
        <v>2075355605.6900001</v>
      </c>
      <c r="I162" s="42">
        <v>3272717476.27</v>
      </c>
      <c r="J162" s="42">
        <v>51834917.350835897</v>
      </c>
      <c r="K162" s="42">
        <v>0</v>
      </c>
      <c r="L162" s="42">
        <v>0</v>
      </c>
      <c r="M162" s="42">
        <v>42637114.759164102</v>
      </c>
      <c r="N162" s="50">
        <v>0</v>
      </c>
      <c r="O162" s="50">
        <v>0</v>
      </c>
      <c r="P162" s="50">
        <v>0</v>
      </c>
      <c r="Q162" s="50">
        <v>0</v>
      </c>
      <c r="R162" s="50">
        <v>0</v>
      </c>
      <c r="S162" s="50">
        <v>0</v>
      </c>
      <c r="T162" s="50">
        <v>0</v>
      </c>
      <c r="U162" s="47">
        <v>0</v>
      </c>
      <c r="V162" s="43">
        <v>0</v>
      </c>
      <c r="W162" s="54">
        <v>36161</v>
      </c>
    </row>
    <row r="163" spans="1:23" ht="15.75" hidden="1" thickBot="1" x14ac:dyDescent="0.3">
      <c r="A163" s="7">
        <v>1</v>
      </c>
      <c r="B163" s="14" t="s">
        <v>1971</v>
      </c>
      <c r="C163" s="15" t="s">
        <v>17</v>
      </c>
      <c r="D163" s="15"/>
      <c r="E163" s="17">
        <v>900226715</v>
      </c>
      <c r="F163" s="16">
        <v>3</v>
      </c>
      <c r="G163" s="16" t="s">
        <v>1969</v>
      </c>
      <c r="H163" s="42">
        <v>2047860485.3900001</v>
      </c>
      <c r="I163" s="42">
        <v>3302853026.1500001</v>
      </c>
      <c r="J163" s="42">
        <v>63442453.109221801</v>
      </c>
      <c r="K163" s="42">
        <v>0</v>
      </c>
      <c r="L163" s="42">
        <v>0</v>
      </c>
      <c r="M163" s="42">
        <v>30673330.280778099</v>
      </c>
      <c r="N163" s="50">
        <v>0</v>
      </c>
      <c r="O163" s="50">
        <v>0</v>
      </c>
      <c r="P163" s="50">
        <v>0</v>
      </c>
      <c r="Q163" s="50">
        <v>0</v>
      </c>
      <c r="R163" s="50">
        <v>0</v>
      </c>
      <c r="S163" s="50">
        <v>0</v>
      </c>
      <c r="T163" s="50">
        <v>0</v>
      </c>
      <c r="U163" s="47">
        <v>0</v>
      </c>
      <c r="V163" s="43">
        <v>0</v>
      </c>
      <c r="W163" s="54">
        <v>36161</v>
      </c>
    </row>
    <row r="164" spans="1:23" ht="15.75" hidden="1" thickBot="1" x14ac:dyDescent="0.3">
      <c r="A164" s="7">
        <v>1</v>
      </c>
      <c r="B164" s="14" t="s">
        <v>1972</v>
      </c>
      <c r="C164" s="15" t="s">
        <v>17</v>
      </c>
      <c r="D164" s="15"/>
      <c r="E164" s="17">
        <v>900226715</v>
      </c>
      <c r="F164" s="16">
        <v>3</v>
      </c>
      <c r="G164" s="16" t="s">
        <v>1969</v>
      </c>
      <c r="H164" s="42">
        <v>2262904741.46</v>
      </c>
      <c r="I164" s="42">
        <v>3706118543.8200002</v>
      </c>
      <c r="J164" s="42">
        <v>7927372.4229439599</v>
      </c>
      <c r="K164" s="42">
        <v>0</v>
      </c>
      <c r="L164" s="42">
        <v>0</v>
      </c>
      <c r="M164" s="42">
        <v>37440761.597056001</v>
      </c>
      <c r="N164" s="50">
        <v>0</v>
      </c>
      <c r="O164" s="50">
        <v>0</v>
      </c>
      <c r="P164" s="50">
        <v>0</v>
      </c>
      <c r="Q164" s="50">
        <v>0</v>
      </c>
      <c r="R164" s="50">
        <v>0</v>
      </c>
      <c r="S164" s="50">
        <v>0</v>
      </c>
      <c r="T164" s="50">
        <v>0</v>
      </c>
      <c r="U164" s="47">
        <v>0</v>
      </c>
      <c r="V164" s="43">
        <v>0</v>
      </c>
      <c r="W164" s="54">
        <v>36161</v>
      </c>
    </row>
    <row r="165" spans="1:23" ht="15.75" hidden="1" thickBot="1" x14ac:dyDescent="0.3">
      <c r="A165" s="7">
        <v>1</v>
      </c>
      <c r="B165" s="14" t="s">
        <v>1973</v>
      </c>
      <c r="C165" s="15" t="s">
        <v>17</v>
      </c>
      <c r="D165" s="15"/>
      <c r="E165" s="17">
        <v>900226715</v>
      </c>
      <c r="F165" s="16">
        <v>3</v>
      </c>
      <c r="G165" s="16" t="s">
        <v>1969</v>
      </c>
      <c r="H165" s="42">
        <v>2220445760.1599998</v>
      </c>
      <c r="I165" s="42">
        <v>3568112020.6500001</v>
      </c>
      <c r="J165" s="42">
        <v>66808218.596598327</v>
      </c>
      <c r="K165" s="42">
        <v>0</v>
      </c>
      <c r="L165" s="42">
        <v>0</v>
      </c>
      <c r="M165" s="42">
        <v>29084372.363400701</v>
      </c>
      <c r="N165" s="50">
        <v>0</v>
      </c>
      <c r="O165" s="50">
        <v>0</v>
      </c>
      <c r="P165" s="50">
        <v>0</v>
      </c>
      <c r="Q165" s="50">
        <v>0</v>
      </c>
      <c r="R165" s="50">
        <v>0</v>
      </c>
      <c r="S165" s="50">
        <v>0</v>
      </c>
      <c r="T165" s="50">
        <v>0</v>
      </c>
      <c r="U165" s="47">
        <v>0</v>
      </c>
      <c r="V165" s="43">
        <v>0</v>
      </c>
      <c r="W165" s="54">
        <v>36161</v>
      </c>
    </row>
    <row r="166" spans="1:23" ht="15.75" hidden="1" thickBot="1" x14ac:dyDescent="0.3">
      <c r="A166" s="7">
        <v>1</v>
      </c>
      <c r="B166" s="14" t="s">
        <v>1974</v>
      </c>
      <c r="C166" s="15" t="s">
        <v>17</v>
      </c>
      <c r="D166" s="15"/>
      <c r="E166" s="17">
        <v>900226715</v>
      </c>
      <c r="F166" s="16">
        <v>3</v>
      </c>
      <c r="G166" s="16" t="s">
        <v>1969</v>
      </c>
      <c r="H166" s="42">
        <v>2231634873.2199998</v>
      </c>
      <c r="I166" s="42">
        <v>3388771437.71</v>
      </c>
      <c r="J166" s="42">
        <v>69778796.562171996</v>
      </c>
      <c r="K166" s="42">
        <v>0</v>
      </c>
      <c r="L166" s="42">
        <v>0</v>
      </c>
      <c r="M166" s="42">
        <v>296785214.40782797</v>
      </c>
      <c r="N166" s="50">
        <v>0</v>
      </c>
      <c r="O166" s="50">
        <v>0</v>
      </c>
      <c r="P166" s="50">
        <v>0</v>
      </c>
      <c r="Q166" s="50">
        <v>0</v>
      </c>
      <c r="R166" s="50">
        <v>0</v>
      </c>
      <c r="S166" s="50">
        <v>0</v>
      </c>
      <c r="T166" s="50">
        <v>0</v>
      </c>
      <c r="U166" s="47">
        <v>0</v>
      </c>
      <c r="V166" s="43">
        <v>0</v>
      </c>
      <c r="W166" s="54">
        <v>36161</v>
      </c>
    </row>
    <row r="167" spans="1:23" ht="15.75" hidden="1" thickBot="1" x14ac:dyDescent="0.3">
      <c r="A167" s="7">
        <v>1</v>
      </c>
      <c r="B167" s="14" t="s">
        <v>1975</v>
      </c>
      <c r="C167" s="15" t="s">
        <v>17</v>
      </c>
      <c r="D167" s="15"/>
      <c r="E167" s="17">
        <v>900226715</v>
      </c>
      <c r="F167" s="16">
        <v>3</v>
      </c>
      <c r="G167" s="16" t="s">
        <v>1969</v>
      </c>
      <c r="H167" s="42">
        <v>2179452617.4299998</v>
      </c>
      <c r="I167" s="42">
        <v>3561808576.8499999</v>
      </c>
      <c r="J167" s="42">
        <v>70831587.615946174</v>
      </c>
      <c r="K167" s="42">
        <v>0</v>
      </c>
      <c r="L167" s="42">
        <v>0</v>
      </c>
      <c r="M167" s="42">
        <v>41406499.144052699</v>
      </c>
      <c r="N167" s="50">
        <v>0</v>
      </c>
      <c r="O167" s="50">
        <v>0</v>
      </c>
      <c r="P167" s="50">
        <v>0</v>
      </c>
      <c r="Q167" s="50">
        <v>0</v>
      </c>
      <c r="R167" s="50">
        <v>0</v>
      </c>
      <c r="S167" s="50">
        <v>0</v>
      </c>
      <c r="T167" s="50">
        <v>0</v>
      </c>
      <c r="U167" s="47">
        <v>0</v>
      </c>
      <c r="V167" s="43">
        <v>0</v>
      </c>
      <c r="W167" s="54">
        <v>36161</v>
      </c>
    </row>
    <row r="168" spans="1:23" ht="15.75" hidden="1" thickBot="1" x14ac:dyDescent="0.3">
      <c r="A168" s="7">
        <v>1</v>
      </c>
      <c r="B168" s="14" t="s">
        <v>1976</v>
      </c>
      <c r="C168" s="15" t="s">
        <v>17</v>
      </c>
      <c r="D168" s="15"/>
      <c r="E168" s="17">
        <v>900226715</v>
      </c>
      <c r="F168" s="16">
        <v>3</v>
      </c>
      <c r="G168" s="16" t="s">
        <v>1969</v>
      </c>
      <c r="H168" s="42">
        <v>2188440798.9299998</v>
      </c>
      <c r="I168" s="42">
        <v>3219096980.1100001</v>
      </c>
      <c r="J168" s="42">
        <v>238730710.40016028</v>
      </c>
      <c r="K168" s="42">
        <v>0</v>
      </c>
      <c r="L168" s="42">
        <v>208099612.29378101</v>
      </c>
      <c r="M168" s="42">
        <v>2894705.5260594101</v>
      </c>
      <c r="N168" s="50">
        <v>0</v>
      </c>
      <c r="O168" s="50">
        <v>0</v>
      </c>
      <c r="P168" s="50">
        <v>0</v>
      </c>
      <c r="Q168" s="50">
        <v>0</v>
      </c>
      <c r="R168" s="50">
        <v>0</v>
      </c>
      <c r="S168" s="50">
        <v>0</v>
      </c>
      <c r="T168" s="50">
        <v>0</v>
      </c>
      <c r="U168" s="47">
        <v>0</v>
      </c>
      <c r="V168" s="43">
        <v>0</v>
      </c>
      <c r="W168" s="54">
        <v>36161</v>
      </c>
    </row>
    <row r="169" spans="1:23" ht="15.75" hidden="1" thickBot="1" x14ac:dyDescent="0.3">
      <c r="A169" s="7">
        <v>1</v>
      </c>
      <c r="B169" s="14" t="s">
        <v>1977</v>
      </c>
      <c r="C169" s="15" t="s">
        <v>17</v>
      </c>
      <c r="D169" s="15"/>
      <c r="E169" s="17">
        <v>900226715</v>
      </c>
      <c r="F169" s="16">
        <v>3</v>
      </c>
      <c r="G169" s="16" t="s">
        <v>1969</v>
      </c>
      <c r="H169" s="42">
        <v>2195389382.5799999</v>
      </c>
      <c r="I169" s="42">
        <v>3674040543.5100002</v>
      </c>
      <c r="J169" s="42">
        <v>73141308.89000003</v>
      </c>
      <c r="K169" s="42">
        <v>0</v>
      </c>
      <c r="L169" s="42">
        <v>0</v>
      </c>
      <c r="M169" s="42">
        <v>0</v>
      </c>
      <c r="N169" s="50">
        <v>0</v>
      </c>
      <c r="O169" s="50">
        <v>0</v>
      </c>
      <c r="P169" s="50">
        <v>0</v>
      </c>
      <c r="Q169" s="50">
        <v>0</v>
      </c>
      <c r="R169" s="50">
        <v>0</v>
      </c>
      <c r="S169" s="50">
        <v>0</v>
      </c>
      <c r="T169" s="50">
        <v>0</v>
      </c>
      <c r="U169" s="47">
        <v>0</v>
      </c>
      <c r="V169" s="43">
        <v>0</v>
      </c>
      <c r="W169" s="54">
        <v>36161</v>
      </c>
    </row>
    <row r="170" spans="1:23" ht="15.75" hidden="1" thickBot="1" x14ac:dyDescent="0.3">
      <c r="A170" s="7">
        <v>1</v>
      </c>
      <c r="B170" s="14" t="s">
        <v>1978</v>
      </c>
      <c r="C170" s="15" t="s">
        <v>17</v>
      </c>
      <c r="D170" s="15"/>
      <c r="E170" s="17">
        <v>900226715</v>
      </c>
      <c r="F170" s="16">
        <v>3</v>
      </c>
      <c r="G170" s="16" t="s">
        <v>1969</v>
      </c>
      <c r="H170" s="42">
        <v>2225911299.1599998</v>
      </c>
      <c r="I170" s="42">
        <v>3777104138.6999998</v>
      </c>
      <c r="J170" s="42">
        <v>69237392.600000009</v>
      </c>
      <c r="K170" s="42">
        <v>0</v>
      </c>
      <c r="L170" s="42">
        <v>0</v>
      </c>
      <c r="M170" s="42">
        <v>0</v>
      </c>
      <c r="N170" s="50">
        <v>0</v>
      </c>
      <c r="O170" s="50">
        <v>0</v>
      </c>
      <c r="P170" s="50">
        <v>0</v>
      </c>
      <c r="Q170" s="50">
        <v>0</v>
      </c>
      <c r="R170" s="50">
        <v>0</v>
      </c>
      <c r="S170" s="50">
        <v>0</v>
      </c>
      <c r="T170" s="50">
        <v>0</v>
      </c>
      <c r="U170" s="47">
        <v>0</v>
      </c>
      <c r="V170" s="43">
        <v>0</v>
      </c>
      <c r="W170" s="54">
        <v>36161</v>
      </c>
    </row>
    <row r="171" spans="1:23" ht="15.75" hidden="1" thickBot="1" x14ac:dyDescent="0.3">
      <c r="A171" s="7">
        <v>1</v>
      </c>
      <c r="B171" s="14" t="s">
        <v>1979</v>
      </c>
      <c r="C171" s="15" t="s">
        <v>17</v>
      </c>
      <c r="D171" s="15"/>
      <c r="E171" s="17">
        <v>900226715</v>
      </c>
      <c r="F171" s="16">
        <v>3</v>
      </c>
      <c r="G171" s="16" t="s">
        <v>1969</v>
      </c>
      <c r="H171" s="42">
        <v>2147756617.0100002</v>
      </c>
      <c r="I171" s="42">
        <v>1462645963.96</v>
      </c>
      <c r="J171" s="42">
        <v>88766931.321762398</v>
      </c>
      <c r="K171" s="42">
        <v>0</v>
      </c>
      <c r="L171" s="42">
        <v>2138314799.91394</v>
      </c>
      <c r="M171" s="42">
        <v>496699.31429631502</v>
      </c>
      <c r="N171" s="50">
        <v>0</v>
      </c>
      <c r="O171" s="50">
        <v>0</v>
      </c>
      <c r="P171" s="50">
        <v>0</v>
      </c>
      <c r="Q171" s="50">
        <v>0</v>
      </c>
      <c r="R171" s="50">
        <v>0</v>
      </c>
      <c r="S171" s="50">
        <v>0</v>
      </c>
      <c r="T171" s="50">
        <v>0</v>
      </c>
      <c r="U171" s="47">
        <v>0</v>
      </c>
      <c r="V171" s="43">
        <v>0</v>
      </c>
      <c r="W171" s="54">
        <v>36161</v>
      </c>
    </row>
    <row r="172" spans="1:23" ht="15.75" hidden="1" thickBot="1" x14ac:dyDescent="0.3">
      <c r="A172" s="7">
        <v>1</v>
      </c>
      <c r="B172" s="14" t="s">
        <v>1980</v>
      </c>
      <c r="C172" s="15" t="s">
        <v>17</v>
      </c>
      <c r="D172" s="15"/>
      <c r="E172" s="17">
        <v>900226715</v>
      </c>
      <c r="F172" s="16">
        <v>3</v>
      </c>
      <c r="G172" s="16" t="s">
        <v>1969</v>
      </c>
      <c r="H172" s="42">
        <v>2150284232.6900001</v>
      </c>
      <c r="I172" s="42">
        <v>3353933340.7399998</v>
      </c>
      <c r="J172" s="42">
        <v>126964810.7127876</v>
      </c>
      <c r="K172" s="42">
        <v>0</v>
      </c>
      <c r="L172" s="42">
        <v>183381914.587212</v>
      </c>
      <c r="M172" s="42">
        <v>0</v>
      </c>
      <c r="N172" s="50">
        <v>0</v>
      </c>
      <c r="O172" s="50">
        <v>0</v>
      </c>
      <c r="P172" s="50">
        <v>0</v>
      </c>
      <c r="Q172" s="50">
        <v>0</v>
      </c>
      <c r="R172" s="50">
        <v>0</v>
      </c>
      <c r="S172" s="50">
        <v>0</v>
      </c>
      <c r="T172" s="50">
        <v>0</v>
      </c>
      <c r="U172" s="47">
        <v>0</v>
      </c>
      <c r="V172" s="43">
        <v>0</v>
      </c>
      <c r="W172" s="54">
        <v>36161</v>
      </c>
    </row>
    <row r="173" spans="1:23" ht="15.75" hidden="1" thickBot="1" x14ac:dyDescent="0.3">
      <c r="A173" s="7">
        <v>1</v>
      </c>
      <c r="B173" s="14" t="s">
        <v>1981</v>
      </c>
      <c r="C173" s="15" t="s">
        <v>17</v>
      </c>
      <c r="D173" s="15"/>
      <c r="E173" s="17">
        <v>818000140</v>
      </c>
      <c r="F173" s="16">
        <v>0</v>
      </c>
      <c r="G173" s="16" t="s">
        <v>1982</v>
      </c>
      <c r="H173" s="42">
        <v>192057597.68000001</v>
      </c>
      <c r="I173" s="42">
        <v>330733313.86000001</v>
      </c>
      <c r="J173" s="42">
        <v>20926498.650000028</v>
      </c>
      <c r="K173" s="42">
        <v>0</v>
      </c>
      <c r="L173" s="42">
        <v>0</v>
      </c>
      <c r="M173" s="42">
        <v>0</v>
      </c>
      <c r="N173" s="50">
        <v>0</v>
      </c>
      <c r="O173" s="50">
        <v>0</v>
      </c>
      <c r="P173" s="50">
        <v>0</v>
      </c>
      <c r="Q173" s="50">
        <v>0</v>
      </c>
      <c r="R173" s="50">
        <v>0</v>
      </c>
      <c r="S173" s="50">
        <v>0</v>
      </c>
      <c r="T173" s="50">
        <v>0</v>
      </c>
      <c r="U173" s="47">
        <v>0</v>
      </c>
      <c r="V173" s="43">
        <v>0</v>
      </c>
      <c r="W173" s="54">
        <v>36161</v>
      </c>
    </row>
    <row r="174" spans="1:23" ht="15.75" hidden="1" thickBot="1" x14ac:dyDescent="0.3">
      <c r="A174" s="7">
        <v>1</v>
      </c>
      <c r="B174" s="14" t="s">
        <v>1983</v>
      </c>
      <c r="C174" s="15" t="s">
        <v>17</v>
      </c>
      <c r="D174" s="15"/>
      <c r="E174" s="17">
        <v>818000140</v>
      </c>
      <c r="F174" s="16">
        <v>0</v>
      </c>
      <c r="G174" s="16" t="s">
        <v>1982</v>
      </c>
      <c r="H174" s="42">
        <v>208258381.21000001</v>
      </c>
      <c r="I174" s="42">
        <v>328411594.57999998</v>
      </c>
      <c r="J174" s="42">
        <v>5201545.19495981</v>
      </c>
      <c r="K174" s="42">
        <v>0</v>
      </c>
      <c r="L174" s="42">
        <v>0</v>
      </c>
      <c r="M174" s="42">
        <v>4278561.4550401904</v>
      </c>
      <c r="N174" s="50">
        <v>0</v>
      </c>
      <c r="O174" s="50">
        <v>0</v>
      </c>
      <c r="P174" s="50">
        <v>0</v>
      </c>
      <c r="Q174" s="50">
        <v>0</v>
      </c>
      <c r="R174" s="50">
        <v>0</v>
      </c>
      <c r="S174" s="50">
        <v>0</v>
      </c>
      <c r="T174" s="50">
        <v>0</v>
      </c>
      <c r="U174" s="47">
        <v>0</v>
      </c>
      <c r="V174" s="43">
        <v>0</v>
      </c>
      <c r="W174" s="54">
        <v>36161</v>
      </c>
    </row>
    <row r="175" spans="1:23" ht="15.75" hidden="1" thickBot="1" x14ac:dyDescent="0.3">
      <c r="A175" s="7">
        <v>1</v>
      </c>
      <c r="B175" s="14" t="s">
        <v>1984</v>
      </c>
      <c r="C175" s="15" t="s">
        <v>17</v>
      </c>
      <c r="D175" s="15"/>
      <c r="E175" s="17">
        <v>818000140</v>
      </c>
      <c r="F175" s="16">
        <v>0</v>
      </c>
      <c r="G175" s="16" t="s">
        <v>1982</v>
      </c>
      <c r="H175" s="42">
        <v>205129360.16</v>
      </c>
      <c r="I175" s="42">
        <v>330839006.25999999</v>
      </c>
      <c r="J175" s="42">
        <v>6354881.0606383495</v>
      </c>
      <c r="K175" s="42">
        <v>0</v>
      </c>
      <c r="L175" s="42">
        <v>0</v>
      </c>
      <c r="M175" s="42">
        <v>3072475.2293616398</v>
      </c>
      <c r="N175" s="50">
        <v>0</v>
      </c>
      <c r="O175" s="50">
        <v>0</v>
      </c>
      <c r="P175" s="50">
        <v>0</v>
      </c>
      <c r="Q175" s="50">
        <v>0</v>
      </c>
      <c r="R175" s="50">
        <v>0</v>
      </c>
      <c r="S175" s="50">
        <v>0</v>
      </c>
      <c r="T175" s="50">
        <v>0</v>
      </c>
      <c r="U175" s="47">
        <v>0</v>
      </c>
      <c r="V175" s="43">
        <v>0</v>
      </c>
      <c r="W175" s="54">
        <v>36161</v>
      </c>
    </row>
    <row r="176" spans="1:23" ht="15.75" hidden="1" thickBot="1" x14ac:dyDescent="0.3">
      <c r="A176" s="7">
        <v>1</v>
      </c>
      <c r="B176" s="14" t="s">
        <v>1985</v>
      </c>
      <c r="C176" s="15" t="s">
        <v>17</v>
      </c>
      <c r="D176" s="15"/>
      <c r="E176" s="17">
        <v>818000140</v>
      </c>
      <c r="F176" s="16">
        <v>0</v>
      </c>
      <c r="G176" s="16" t="s">
        <v>1982</v>
      </c>
      <c r="H176" s="42">
        <v>205417940.28</v>
      </c>
      <c r="I176" s="42">
        <v>336427434.94</v>
      </c>
      <c r="J176" s="42">
        <v>719616.90923966502</v>
      </c>
      <c r="K176" s="42">
        <v>0</v>
      </c>
      <c r="L176" s="42">
        <v>0</v>
      </c>
      <c r="M176" s="42">
        <v>3398730.8407603302</v>
      </c>
      <c r="N176" s="50">
        <v>0</v>
      </c>
      <c r="O176" s="50">
        <v>0</v>
      </c>
      <c r="P176" s="50">
        <v>0</v>
      </c>
      <c r="Q176" s="50">
        <v>0</v>
      </c>
      <c r="R176" s="50">
        <v>0</v>
      </c>
      <c r="S176" s="50">
        <v>0</v>
      </c>
      <c r="T176" s="50">
        <v>0</v>
      </c>
      <c r="U176" s="47">
        <v>0</v>
      </c>
      <c r="V176" s="43">
        <v>0</v>
      </c>
      <c r="W176" s="54">
        <v>36161</v>
      </c>
    </row>
    <row r="177" spans="1:23" ht="15.75" hidden="1" thickBot="1" x14ac:dyDescent="0.3">
      <c r="A177" s="7">
        <v>1</v>
      </c>
      <c r="B177" s="14" t="s">
        <v>1986</v>
      </c>
      <c r="C177" s="15" t="s">
        <v>17</v>
      </c>
      <c r="D177" s="15"/>
      <c r="E177" s="17">
        <v>818000140</v>
      </c>
      <c r="F177" s="16">
        <v>0</v>
      </c>
      <c r="G177" s="16" t="s">
        <v>1982</v>
      </c>
      <c r="H177" s="42">
        <v>207525351.19999999</v>
      </c>
      <c r="I177" s="42">
        <v>333479751.44999999</v>
      </c>
      <c r="J177" s="42">
        <v>6243971.0391739653</v>
      </c>
      <c r="K177" s="42">
        <v>0</v>
      </c>
      <c r="L177" s="42">
        <v>0</v>
      </c>
      <c r="M177" s="42">
        <v>2718258.06082595</v>
      </c>
      <c r="N177" s="50">
        <v>0</v>
      </c>
      <c r="O177" s="50">
        <v>0</v>
      </c>
      <c r="P177" s="50">
        <v>0</v>
      </c>
      <c r="Q177" s="50">
        <v>0</v>
      </c>
      <c r="R177" s="50">
        <v>0</v>
      </c>
      <c r="S177" s="50">
        <v>0</v>
      </c>
      <c r="T177" s="50">
        <v>0</v>
      </c>
      <c r="U177" s="47">
        <v>0</v>
      </c>
      <c r="V177" s="43">
        <v>0</v>
      </c>
      <c r="W177" s="54">
        <v>36161</v>
      </c>
    </row>
    <row r="178" spans="1:23" ht="15.75" hidden="1" thickBot="1" x14ac:dyDescent="0.3">
      <c r="A178" s="7">
        <v>1</v>
      </c>
      <c r="B178" s="14" t="s">
        <v>1987</v>
      </c>
      <c r="C178" s="15" t="s">
        <v>17</v>
      </c>
      <c r="D178" s="15"/>
      <c r="E178" s="17">
        <v>818000140</v>
      </c>
      <c r="F178" s="16">
        <v>0</v>
      </c>
      <c r="G178" s="16" t="s">
        <v>1982</v>
      </c>
      <c r="H178" s="42">
        <v>209941965.68000001</v>
      </c>
      <c r="I178" s="42">
        <v>318800062.42000002</v>
      </c>
      <c r="J178" s="42">
        <v>6564468.895274776</v>
      </c>
      <c r="K178" s="42">
        <v>0</v>
      </c>
      <c r="L178" s="42">
        <v>0</v>
      </c>
      <c r="M178" s="42">
        <v>27920190.724725202</v>
      </c>
      <c r="N178" s="50">
        <v>0</v>
      </c>
      <c r="O178" s="50">
        <v>0</v>
      </c>
      <c r="P178" s="50">
        <v>0</v>
      </c>
      <c r="Q178" s="50">
        <v>0</v>
      </c>
      <c r="R178" s="50">
        <v>0</v>
      </c>
      <c r="S178" s="50">
        <v>0</v>
      </c>
      <c r="T178" s="50">
        <v>0</v>
      </c>
      <c r="U178" s="47">
        <v>0</v>
      </c>
      <c r="V178" s="43">
        <v>0</v>
      </c>
      <c r="W178" s="54">
        <v>36161</v>
      </c>
    </row>
    <row r="179" spans="1:23" ht="15.75" hidden="1" thickBot="1" x14ac:dyDescent="0.3">
      <c r="A179" s="7">
        <v>1</v>
      </c>
      <c r="B179" s="14" t="s">
        <v>1988</v>
      </c>
      <c r="C179" s="15" t="s">
        <v>17</v>
      </c>
      <c r="D179" s="15"/>
      <c r="E179" s="17">
        <v>818000140</v>
      </c>
      <c r="F179" s="16">
        <v>0</v>
      </c>
      <c r="G179" s="16" t="s">
        <v>1982</v>
      </c>
      <c r="H179" s="42">
        <v>207122694.41999999</v>
      </c>
      <c r="I179" s="42">
        <v>338493887.64999998</v>
      </c>
      <c r="J179" s="42">
        <v>6731428.4167538155</v>
      </c>
      <c r="K179" s="42">
        <v>0</v>
      </c>
      <c r="L179" s="42">
        <v>0</v>
      </c>
      <c r="M179" s="42">
        <v>3935036.5332460799</v>
      </c>
      <c r="N179" s="50">
        <v>0</v>
      </c>
      <c r="O179" s="50">
        <v>0</v>
      </c>
      <c r="P179" s="50">
        <v>0</v>
      </c>
      <c r="Q179" s="50">
        <v>0</v>
      </c>
      <c r="R179" s="50">
        <v>0</v>
      </c>
      <c r="S179" s="50">
        <v>0</v>
      </c>
      <c r="T179" s="50">
        <v>0</v>
      </c>
      <c r="U179" s="47">
        <v>0</v>
      </c>
      <c r="V179" s="43">
        <v>0</v>
      </c>
      <c r="W179" s="54">
        <v>36161</v>
      </c>
    </row>
    <row r="180" spans="1:23" ht="15.75" hidden="1" thickBot="1" x14ac:dyDescent="0.3">
      <c r="A180" s="7">
        <v>1</v>
      </c>
      <c r="B180" s="14" t="s">
        <v>1989</v>
      </c>
      <c r="C180" s="15" t="s">
        <v>17</v>
      </c>
      <c r="D180" s="15"/>
      <c r="E180" s="17">
        <v>818000140</v>
      </c>
      <c r="F180" s="16">
        <v>0</v>
      </c>
      <c r="G180" s="16" t="s">
        <v>1982</v>
      </c>
      <c r="H180" s="42">
        <v>206828401.94</v>
      </c>
      <c r="I180" s="42">
        <v>304235181.69999999</v>
      </c>
      <c r="J180" s="42">
        <v>22562315.305227522</v>
      </c>
      <c r="K180" s="42">
        <v>0</v>
      </c>
      <c r="L180" s="42">
        <v>19667386.150687501</v>
      </c>
      <c r="M180" s="42">
        <v>273577.11408499797</v>
      </c>
      <c r="N180" s="50">
        <v>0</v>
      </c>
      <c r="O180" s="50">
        <v>0</v>
      </c>
      <c r="P180" s="50">
        <v>0</v>
      </c>
      <c r="Q180" s="50">
        <v>0</v>
      </c>
      <c r="R180" s="50">
        <v>0</v>
      </c>
      <c r="S180" s="50">
        <v>0</v>
      </c>
      <c r="T180" s="50">
        <v>0</v>
      </c>
      <c r="U180" s="47">
        <v>0</v>
      </c>
      <c r="V180" s="43">
        <v>0</v>
      </c>
      <c r="W180" s="54">
        <v>36161</v>
      </c>
    </row>
    <row r="181" spans="1:23" ht="15.75" hidden="1" thickBot="1" x14ac:dyDescent="0.3">
      <c r="A181" s="7">
        <v>1</v>
      </c>
      <c r="B181" s="14" t="s">
        <v>1990</v>
      </c>
      <c r="C181" s="15" t="s">
        <v>17</v>
      </c>
      <c r="D181" s="15"/>
      <c r="E181" s="17">
        <v>818000140</v>
      </c>
      <c r="F181" s="16">
        <v>0</v>
      </c>
      <c r="G181" s="16" t="s">
        <v>1982</v>
      </c>
      <c r="H181" s="42">
        <v>202491234.94999999</v>
      </c>
      <c r="I181" s="42">
        <v>338874284.81</v>
      </c>
      <c r="J181" s="42">
        <v>6746171.8100000005</v>
      </c>
      <c r="K181" s="42">
        <v>0</v>
      </c>
      <c r="L181" s="42">
        <v>0</v>
      </c>
      <c r="M181" s="42">
        <v>0</v>
      </c>
      <c r="N181" s="50">
        <v>0</v>
      </c>
      <c r="O181" s="50">
        <v>0</v>
      </c>
      <c r="P181" s="50">
        <v>0</v>
      </c>
      <c r="Q181" s="50">
        <v>0</v>
      </c>
      <c r="R181" s="50">
        <v>0</v>
      </c>
      <c r="S181" s="50">
        <v>0</v>
      </c>
      <c r="T181" s="50">
        <v>0</v>
      </c>
      <c r="U181" s="47">
        <v>0</v>
      </c>
      <c r="V181" s="43">
        <v>0</v>
      </c>
      <c r="W181" s="54">
        <v>36161</v>
      </c>
    </row>
    <row r="182" spans="1:23" ht="15.75" hidden="1" thickBot="1" x14ac:dyDescent="0.3">
      <c r="A182" s="7">
        <v>1</v>
      </c>
      <c r="B182" s="14" t="s">
        <v>1991</v>
      </c>
      <c r="C182" s="15" t="s">
        <v>17</v>
      </c>
      <c r="D182" s="15"/>
      <c r="E182" s="17">
        <v>818000140</v>
      </c>
      <c r="F182" s="16">
        <v>0</v>
      </c>
      <c r="G182" s="16" t="s">
        <v>1982</v>
      </c>
      <c r="H182" s="42">
        <v>199809978.16</v>
      </c>
      <c r="I182" s="42">
        <v>339053535.39999998</v>
      </c>
      <c r="J182" s="42">
        <v>6215127.2200000035</v>
      </c>
      <c r="K182" s="42">
        <v>0</v>
      </c>
      <c r="L182" s="42">
        <v>0</v>
      </c>
      <c r="M182" s="42">
        <v>0</v>
      </c>
      <c r="N182" s="50">
        <v>0</v>
      </c>
      <c r="O182" s="50">
        <v>0</v>
      </c>
      <c r="P182" s="50">
        <v>0</v>
      </c>
      <c r="Q182" s="50">
        <v>0</v>
      </c>
      <c r="R182" s="50">
        <v>0</v>
      </c>
      <c r="S182" s="50">
        <v>0</v>
      </c>
      <c r="T182" s="50">
        <v>0</v>
      </c>
      <c r="U182" s="47">
        <v>0</v>
      </c>
      <c r="V182" s="43">
        <v>0</v>
      </c>
      <c r="W182" s="54">
        <v>36161</v>
      </c>
    </row>
    <row r="183" spans="1:23" ht="15.75" hidden="1" thickBot="1" x14ac:dyDescent="0.3">
      <c r="A183" s="7">
        <v>1</v>
      </c>
      <c r="B183" s="14" t="s">
        <v>1992</v>
      </c>
      <c r="C183" s="15" t="s">
        <v>17</v>
      </c>
      <c r="D183" s="15"/>
      <c r="E183" s="17">
        <v>818000140</v>
      </c>
      <c r="F183" s="16">
        <v>0</v>
      </c>
      <c r="G183" s="16" t="s">
        <v>1982</v>
      </c>
      <c r="H183" s="42">
        <v>198015198.31999999</v>
      </c>
      <c r="I183" s="42">
        <v>134850535.81999999</v>
      </c>
      <c r="J183" s="42">
        <v>8183982.0071199201</v>
      </c>
      <c r="K183" s="42">
        <v>0</v>
      </c>
      <c r="L183" s="42">
        <v>197144697.777376</v>
      </c>
      <c r="M183" s="42">
        <v>45793.835504069699</v>
      </c>
      <c r="N183" s="50">
        <v>0</v>
      </c>
      <c r="O183" s="50">
        <v>0</v>
      </c>
      <c r="P183" s="50">
        <v>0</v>
      </c>
      <c r="Q183" s="50">
        <v>0</v>
      </c>
      <c r="R183" s="50">
        <v>0</v>
      </c>
      <c r="S183" s="50">
        <v>0</v>
      </c>
      <c r="T183" s="50">
        <v>0</v>
      </c>
      <c r="U183" s="47">
        <v>0</v>
      </c>
      <c r="V183" s="43">
        <v>0</v>
      </c>
      <c r="W183" s="54">
        <v>36161</v>
      </c>
    </row>
    <row r="184" spans="1:23" ht="15.75" hidden="1" thickBot="1" x14ac:dyDescent="0.3">
      <c r="A184" s="7">
        <v>1</v>
      </c>
      <c r="B184" s="14" t="s">
        <v>1993</v>
      </c>
      <c r="C184" s="15" t="s">
        <v>17</v>
      </c>
      <c r="D184" s="15"/>
      <c r="E184" s="17">
        <v>818000140</v>
      </c>
      <c r="F184" s="16">
        <v>0</v>
      </c>
      <c r="G184" s="16" t="s">
        <v>1982</v>
      </c>
      <c r="H184" s="42">
        <v>197642531.72</v>
      </c>
      <c r="I184" s="42">
        <v>308275467.31</v>
      </c>
      <c r="J184" s="42">
        <v>11669920.769626915</v>
      </c>
      <c r="K184" s="42">
        <v>0</v>
      </c>
      <c r="L184" s="42">
        <v>16855476.740373101</v>
      </c>
      <c r="M184" s="42">
        <v>0</v>
      </c>
      <c r="N184" s="50">
        <v>0</v>
      </c>
      <c r="O184" s="50">
        <v>0</v>
      </c>
      <c r="P184" s="50">
        <v>0</v>
      </c>
      <c r="Q184" s="50">
        <v>0</v>
      </c>
      <c r="R184" s="50">
        <v>0</v>
      </c>
      <c r="S184" s="50">
        <v>0</v>
      </c>
      <c r="T184" s="50">
        <v>0</v>
      </c>
      <c r="U184" s="47">
        <v>0</v>
      </c>
      <c r="V184" s="43">
        <v>0</v>
      </c>
      <c r="W184" s="54">
        <v>36161</v>
      </c>
    </row>
    <row r="185" spans="1:23" ht="15.75" hidden="1" thickBot="1" x14ac:dyDescent="0.3">
      <c r="A185" s="7">
        <v>1</v>
      </c>
      <c r="B185" s="14" t="s">
        <v>1994</v>
      </c>
      <c r="C185" s="15" t="s">
        <v>17</v>
      </c>
      <c r="D185" s="15"/>
      <c r="E185" s="17">
        <v>804002105</v>
      </c>
      <c r="F185" s="16">
        <v>0</v>
      </c>
      <c r="G185" s="16" t="s">
        <v>1995</v>
      </c>
      <c r="H185" s="42">
        <v>848006596.47000003</v>
      </c>
      <c r="I185" s="42">
        <v>1460312089.73</v>
      </c>
      <c r="J185" s="42">
        <v>92398369.600000024</v>
      </c>
      <c r="K185" s="42">
        <v>0</v>
      </c>
      <c r="L185" s="42">
        <v>0</v>
      </c>
      <c r="M185" s="42">
        <v>0</v>
      </c>
      <c r="N185" s="50">
        <v>0</v>
      </c>
      <c r="O185" s="50">
        <v>0</v>
      </c>
      <c r="P185" s="50">
        <v>0</v>
      </c>
      <c r="Q185" s="50">
        <v>0</v>
      </c>
      <c r="R185" s="50">
        <v>0</v>
      </c>
      <c r="S185" s="50">
        <v>0</v>
      </c>
      <c r="T185" s="50">
        <v>0</v>
      </c>
      <c r="U185" s="47">
        <v>0</v>
      </c>
      <c r="V185" s="43">
        <v>0</v>
      </c>
      <c r="W185" s="54">
        <v>36161</v>
      </c>
    </row>
    <row r="186" spans="1:23" ht="15.75" hidden="1" thickBot="1" x14ac:dyDescent="0.3">
      <c r="A186" s="7">
        <v>1</v>
      </c>
      <c r="B186" s="14" t="s">
        <v>1996</v>
      </c>
      <c r="C186" s="15" t="s">
        <v>17</v>
      </c>
      <c r="D186" s="15"/>
      <c r="E186" s="17">
        <v>804002105</v>
      </c>
      <c r="F186" s="16">
        <v>0</v>
      </c>
      <c r="G186" s="16" t="s">
        <v>1995</v>
      </c>
      <c r="H186" s="42">
        <v>893766343.20000005</v>
      </c>
      <c r="I186" s="42">
        <v>1409418570.54</v>
      </c>
      <c r="J186" s="42">
        <v>22323068.1018112</v>
      </c>
      <c r="K186" s="42">
        <v>0</v>
      </c>
      <c r="L186" s="42">
        <v>0</v>
      </c>
      <c r="M186" s="42">
        <v>18361970.368188798</v>
      </c>
      <c r="N186" s="50">
        <v>0</v>
      </c>
      <c r="O186" s="50">
        <v>0</v>
      </c>
      <c r="P186" s="50">
        <v>0</v>
      </c>
      <c r="Q186" s="50">
        <v>0</v>
      </c>
      <c r="R186" s="50">
        <v>0</v>
      </c>
      <c r="S186" s="50">
        <v>0</v>
      </c>
      <c r="T186" s="50">
        <v>0</v>
      </c>
      <c r="U186" s="47">
        <v>0</v>
      </c>
      <c r="V186" s="43">
        <v>0</v>
      </c>
      <c r="W186" s="54">
        <v>36161</v>
      </c>
    </row>
    <row r="187" spans="1:23" ht="15.75" hidden="1" thickBot="1" x14ac:dyDescent="0.3">
      <c r="A187" s="7">
        <v>1</v>
      </c>
      <c r="B187" s="14" t="s">
        <v>1997</v>
      </c>
      <c r="C187" s="15" t="s">
        <v>17</v>
      </c>
      <c r="D187" s="15"/>
      <c r="E187" s="17">
        <v>804002105</v>
      </c>
      <c r="F187" s="16">
        <v>0</v>
      </c>
      <c r="G187" s="16" t="s">
        <v>1995</v>
      </c>
      <c r="H187" s="42">
        <v>918986804.64999998</v>
      </c>
      <c r="I187" s="42">
        <v>1482170475.1700001</v>
      </c>
      <c r="J187" s="42">
        <v>28470092.405917078</v>
      </c>
      <c r="K187" s="42">
        <v>0</v>
      </c>
      <c r="L187" s="42">
        <v>0</v>
      </c>
      <c r="M187" s="42">
        <v>13764797.934082899</v>
      </c>
      <c r="N187" s="50">
        <v>0</v>
      </c>
      <c r="O187" s="50">
        <v>0</v>
      </c>
      <c r="P187" s="50">
        <v>0</v>
      </c>
      <c r="Q187" s="50">
        <v>0</v>
      </c>
      <c r="R187" s="50">
        <v>0</v>
      </c>
      <c r="S187" s="50">
        <v>0</v>
      </c>
      <c r="T187" s="50">
        <v>0</v>
      </c>
      <c r="U187" s="47">
        <v>0</v>
      </c>
      <c r="V187" s="43">
        <v>0</v>
      </c>
      <c r="W187" s="54">
        <v>36161</v>
      </c>
    </row>
    <row r="188" spans="1:23" ht="15.75" hidden="1" thickBot="1" x14ac:dyDescent="0.3">
      <c r="A188" s="7">
        <v>1</v>
      </c>
      <c r="B188" s="14" t="s">
        <v>1998</v>
      </c>
      <c r="C188" s="15" t="s">
        <v>17</v>
      </c>
      <c r="D188" s="15"/>
      <c r="E188" s="17">
        <v>804002105</v>
      </c>
      <c r="F188" s="16">
        <v>0</v>
      </c>
      <c r="G188" s="16" t="s">
        <v>1995</v>
      </c>
      <c r="H188" s="42">
        <v>908187542.17999995</v>
      </c>
      <c r="I188" s="42">
        <v>1487402730.5</v>
      </c>
      <c r="J188" s="42">
        <v>3181548.3635435398</v>
      </c>
      <c r="K188" s="42">
        <v>0</v>
      </c>
      <c r="L188" s="42">
        <v>0</v>
      </c>
      <c r="M188" s="42">
        <v>15026365.286456499</v>
      </c>
      <c r="N188" s="50">
        <v>0</v>
      </c>
      <c r="O188" s="50">
        <v>0</v>
      </c>
      <c r="P188" s="50">
        <v>0</v>
      </c>
      <c r="Q188" s="50">
        <v>0</v>
      </c>
      <c r="R188" s="50">
        <v>0</v>
      </c>
      <c r="S188" s="50">
        <v>0</v>
      </c>
      <c r="T188" s="50">
        <v>0</v>
      </c>
      <c r="U188" s="47">
        <v>0</v>
      </c>
      <c r="V188" s="43">
        <v>0</v>
      </c>
      <c r="W188" s="54">
        <v>36161</v>
      </c>
    </row>
    <row r="189" spans="1:23" ht="15.75" hidden="1" thickBot="1" x14ac:dyDescent="0.3">
      <c r="A189" s="7">
        <v>1</v>
      </c>
      <c r="B189" s="14" t="s">
        <v>1999</v>
      </c>
      <c r="C189" s="15" t="s">
        <v>17</v>
      </c>
      <c r="D189" s="15"/>
      <c r="E189" s="17">
        <v>804002105</v>
      </c>
      <c r="F189" s="16">
        <v>0</v>
      </c>
      <c r="G189" s="16" t="s">
        <v>1995</v>
      </c>
      <c r="H189" s="42">
        <v>895443389.67999995</v>
      </c>
      <c r="I189" s="42">
        <v>1438919328.6500001</v>
      </c>
      <c r="J189" s="42">
        <v>26941877.519132357</v>
      </c>
      <c r="K189" s="42">
        <v>0</v>
      </c>
      <c r="L189" s="42">
        <v>0</v>
      </c>
      <c r="M189" s="42">
        <v>11728910.2208673</v>
      </c>
      <c r="N189" s="50">
        <v>0</v>
      </c>
      <c r="O189" s="50">
        <v>0</v>
      </c>
      <c r="P189" s="50">
        <v>0</v>
      </c>
      <c r="Q189" s="50">
        <v>0</v>
      </c>
      <c r="R189" s="50">
        <v>0</v>
      </c>
      <c r="S189" s="50">
        <v>0</v>
      </c>
      <c r="T189" s="50">
        <v>0</v>
      </c>
      <c r="U189" s="47">
        <v>0</v>
      </c>
      <c r="V189" s="43">
        <v>0</v>
      </c>
      <c r="W189" s="54">
        <v>36161</v>
      </c>
    </row>
    <row r="190" spans="1:23" ht="15.75" hidden="1" thickBot="1" x14ac:dyDescent="0.3">
      <c r="A190" s="7">
        <v>1</v>
      </c>
      <c r="B190" s="14" t="s">
        <v>2000</v>
      </c>
      <c r="C190" s="15" t="s">
        <v>17</v>
      </c>
      <c r="D190" s="15"/>
      <c r="E190" s="17">
        <v>804002105</v>
      </c>
      <c r="F190" s="16">
        <v>0</v>
      </c>
      <c r="G190" s="16" t="s">
        <v>1995</v>
      </c>
      <c r="H190" s="42">
        <v>883720477.69000006</v>
      </c>
      <c r="I190" s="42">
        <v>1341942962.8299999</v>
      </c>
      <c r="J190" s="42">
        <v>27632186.683538828</v>
      </c>
      <c r="K190" s="42">
        <v>0</v>
      </c>
      <c r="L190" s="42">
        <v>0</v>
      </c>
      <c r="M190" s="42">
        <v>117526022.996461</v>
      </c>
      <c r="N190" s="50">
        <v>0</v>
      </c>
      <c r="O190" s="50">
        <v>0</v>
      </c>
      <c r="P190" s="50">
        <v>0</v>
      </c>
      <c r="Q190" s="50">
        <v>0</v>
      </c>
      <c r="R190" s="50">
        <v>0</v>
      </c>
      <c r="S190" s="50">
        <v>0</v>
      </c>
      <c r="T190" s="50">
        <v>0</v>
      </c>
      <c r="U190" s="47">
        <v>0</v>
      </c>
      <c r="V190" s="43">
        <v>0</v>
      </c>
      <c r="W190" s="54">
        <v>36161</v>
      </c>
    </row>
    <row r="191" spans="1:23" ht="15.75" hidden="1" thickBot="1" x14ac:dyDescent="0.3">
      <c r="A191" s="7">
        <v>1</v>
      </c>
      <c r="B191" s="14" t="s">
        <v>2001</v>
      </c>
      <c r="C191" s="15" t="s">
        <v>17</v>
      </c>
      <c r="D191" s="15"/>
      <c r="E191" s="17">
        <v>804002105</v>
      </c>
      <c r="F191" s="16">
        <v>0</v>
      </c>
      <c r="G191" s="16" t="s">
        <v>1995</v>
      </c>
      <c r="H191" s="42">
        <v>888953948.59000003</v>
      </c>
      <c r="I191" s="42">
        <v>1452788545.6900001</v>
      </c>
      <c r="J191" s="42">
        <v>28890749.449557368</v>
      </c>
      <c r="K191" s="42">
        <v>0</v>
      </c>
      <c r="L191" s="42">
        <v>0</v>
      </c>
      <c r="M191" s="42">
        <v>16888860.360442199</v>
      </c>
      <c r="N191" s="50">
        <v>0</v>
      </c>
      <c r="O191" s="50">
        <v>0</v>
      </c>
      <c r="P191" s="50">
        <v>0</v>
      </c>
      <c r="Q191" s="50">
        <v>0</v>
      </c>
      <c r="R191" s="50">
        <v>0</v>
      </c>
      <c r="S191" s="50">
        <v>0</v>
      </c>
      <c r="T191" s="50">
        <v>0</v>
      </c>
      <c r="U191" s="47">
        <v>0</v>
      </c>
      <c r="V191" s="43">
        <v>0</v>
      </c>
      <c r="W191" s="54">
        <v>36161</v>
      </c>
    </row>
    <row r="192" spans="1:23" ht="15.75" hidden="1" thickBot="1" x14ac:dyDescent="0.3">
      <c r="A192" s="7">
        <v>1</v>
      </c>
      <c r="B192" s="14" t="s">
        <v>2002</v>
      </c>
      <c r="C192" s="15" t="s">
        <v>17</v>
      </c>
      <c r="D192" s="15"/>
      <c r="E192" s="17">
        <v>804002105</v>
      </c>
      <c r="F192" s="16">
        <v>0</v>
      </c>
      <c r="G192" s="16" t="s">
        <v>1995</v>
      </c>
      <c r="H192" s="42">
        <v>878931032.53999996</v>
      </c>
      <c r="I192" s="42">
        <v>1292867613.3</v>
      </c>
      <c r="J192" s="42">
        <v>95880057.568270326</v>
      </c>
      <c r="K192" s="42">
        <v>0</v>
      </c>
      <c r="L192" s="42">
        <v>83577863.833345696</v>
      </c>
      <c r="M192" s="42">
        <v>1162584.11838405</v>
      </c>
      <c r="N192" s="50">
        <v>0</v>
      </c>
      <c r="O192" s="50">
        <v>0</v>
      </c>
      <c r="P192" s="50">
        <v>0</v>
      </c>
      <c r="Q192" s="50">
        <v>0</v>
      </c>
      <c r="R192" s="50">
        <v>0</v>
      </c>
      <c r="S192" s="50">
        <v>0</v>
      </c>
      <c r="T192" s="50">
        <v>0</v>
      </c>
      <c r="U192" s="47">
        <v>0</v>
      </c>
      <c r="V192" s="43">
        <v>0</v>
      </c>
      <c r="W192" s="54">
        <v>36161</v>
      </c>
    </row>
    <row r="193" spans="1:23" ht="15.75" hidden="1" thickBot="1" x14ac:dyDescent="0.3">
      <c r="A193" s="7">
        <v>1</v>
      </c>
      <c r="B193" s="14" t="s">
        <v>2003</v>
      </c>
      <c r="C193" s="15" t="s">
        <v>17</v>
      </c>
      <c r="D193" s="15"/>
      <c r="E193" s="17">
        <v>804002105</v>
      </c>
      <c r="F193" s="16">
        <v>0</v>
      </c>
      <c r="G193" s="16" t="s">
        <v>1995</v>
      </c>
      <c r="H193" s="42">
        <v>874234362.85000002</v>
      </c>
      <c r="I193" s="42">
        <v>1463053670.1700001</v>
      </c>
      <c r="J193" s="42">
        <v>29125879.019999981</v>
      </c>
      <c r="K193" s="42">
        <v>0</v>
      </c>
      <c r="L193" s="42">
        <v>0</v>
      </c>
      <c r="M193" s="42">
        <v>0</v>
      </c>
      <c r="N193" s="50">
        <v>0</v>
      </c>
      <c r="O193" s="50">
        <v>0</v>
      </c>
      <c r="P193" s="50">
        <v>0</v>
      </c>
      <c r="Q193" s="50">
        <v>0</v>
      </c>
      <c r="R193" s="50">
        <v>0</v>
      </c>
      <c r="S193" s="50">
        <v>0</v>
      </c>
      <c r="T193" s="50">
        <v>0</v>
      </c>
      <c r="U193" s="47">
        <v>0</v>
      </c>
      <c r="V193" s="43">
        <v>0</v>
      </c>
      <c r="W193" s="54">
        <v>36161</v>
      </c>
    </row>
    <row r="194" spans="1:23" ht="15.75" hidden="1" thickBot="1" x14ac:dyDescent="0.3">
      <c r="A194" s="7">
        <v>1</v>
      </c>
      <c r="B194" s="14" t="s">
        <v>2004</v>
      </c>
      <c r="C194" s="15" t="s">
        <v>17</v>
      </c>
      <c r="D194" s="15"/>
      <c r="E194" s="17">
        <v>804002105</v>
      </c>
      <c r="F194" s="16">
        <v>0</v>
      </c>
      <c r="G194" s="16" t="s">
        <v>1995</v>
      </c>
      <c r="H194" s="42">
        <v>865451822.82000005</v>
      </c>
      <c r="I194" s="42">
        <v>1468567801</v>
      </c>
      <c r="J194" s="42">
        <v>26920042.89000003</v>
      </c>
      <c r="K194" s="42">
        <v>0</v>
      </c>
      <c r="L194" s="42">
        <v>0</v>
      </c>
      <c r="M194" s="42">
        <v>0</v>
      </c>
      <c r="N194" s="50">
        <v>0</v>
      </c>
      <c r="O194" s="50">
        <v>0</v>
      </c>
      <c r="P194" s="50">
        <v>0</v>
      </c>
      <c r="Q194" s="50">
        <v>0</v>
      </c>
      <c r="R194" s="50">
        <v>0</v>
      </c>
      <c r="S194" s="50">
        <v>0</v>
      </c>
      <c r="T194" s="50">
        <v>0</v>
      </c>
      <c r="U194" s="47">
        <v>0</v>
      </c>
      <c r="V194" s="43">
        <v>0</v>
      </c>
      <c r="W194" s="54">
        <v>36161</v>
      </c>
    </row>
    <row r="195" spans="1:23" ht="15.75" hidden="1" thickBot="1" x14ac:dyDescent="0.3">
      <c r="A195" s="7">
        <v>1</v>
      </c>
      <c r="B195" s="14" t="s">
        <v>2005</v>
      </c>
      <c r="C195" s="15" t="s">
        <v>17</v>
      </c>
      <c r="D195" s="15"/>
      <c r="E195" s="17">
        <v>804002105</v>
      </c>
      <c r="F195" s="16">
        <v>0</v>
      </c>
      <c r="G195" s="16" t="s">
        <v>1995</v>
      </c>
      <c r="H195" s="42">
        <v>866903865.67999995</v>
      </c>
      <c r="I195" s="42">
        <v>590371101.75</v>
      </c>
      <c r="J195" s="42">
        <v>35829197.450544201</v>
      </c>
      <c r="K195" s="42">
        <v>0</v>
      </c>
      <c r="L195" s="42">
        <v>863092843.66073895</v>
      </c>
      <c r="M195" s="42">
        <v>200483.86871643001</v>
      </c>
      <c r="N195" s="50">
        <v>0</v>
      </c>
      <c r="O195" s="50">
        <v>0</v>
      </c>
      <c r="P195" s="50">
        <v>0</v>
      </c>
      <c r="Q195" s="50">
        <v>0</v>
      </c>
      <c r="R195" s="50">
        <v>0</v>
      </c>
      <c r="S195" s="50">
        <v>0</v>
      </c>
      <c r="T195" s="50">
        <v>0</v>
      </c>
      <c r="U195" s="47">
        <v>0</v>
      </c>
      <c r="V195" s="43">
        <v>0</v>
      </c>
      <c r="W195" s="54">
        <v>36161</v>
      </c>
    </row>
    <row r="196" spans="1:23" ht="15.75" hidden="1" thickBot="1" x14ac:dyDescent="0.3">
      <c r="A196" s="7">
        <v>1</v>
      </c>
      <c r="B196" s="14" t="s">
        <v>2006</v>
      </c>
      <c r="C196" s="15" t="s">
        <v>17</v>
      </c>
      <c r="D196" s="15"/>
      <c r="E196" s="17">
        <v>804002105</v>
      </c>
      <c r="F196" s="16">
        <v>0</v>
      </c>
      <c r="G196" s="16" t="s">
        <v>1995</v>
      </c>
      <c r="H196" s="42">
        <v>854293054.86000001</v>
      </c>
      <c r="I196" s="42">
        <v>1332494521.3699999</v>
      </c>
      <c r="J196" s="42">
        <v>50442241.238758959</v>
      </c>
      <c r="K196" s="42">
        <v>0</v>
      </c>
      <c r="L196" s="42">
        <v>72856366.441240996</v>
      </c>
      <c r="M196" s="42">
        <v>0</v>
      </c>
      <c r="N196" s="50">
        <v>0</v>
      </c>
      <c r="O196" s="50">
        <v>0</v>
      </c>
      <c r="P196" s="50">
        <v>0</v>
      </c>
      <c r="Q196" s="50">
        <v>0</v>
      </c>
      <c r="R196" s="50">
        <v>0</v>
      </c>
      <c r="S196" s="50">
        <v>0</v>
      </c>
      <c r="T196" s="50">
        <v>0</v>
      </c>
      <c r="U196" s="47">
        <v>0</v>
      </c>
      <c r="V196" s="43">
        <v>0</v>
      </c>
      <c r="W196" s="54">
        <v>36161</v>
      </c>
    </row>
    <row r="197" spans="1:23" ht="15.75" hidden="1" thickBot="1" x14ac:dyDescent="0.3">
      <c r="A197" s="7">
        <v>1</v>
      </c>
      <c r="B197" s="14" t="s">
        <v>2007</v>
      </c>
      <c r="C197" s="15" t="s">
        <v>17</v>
      </c>
      <c r="D197" s="15"/>
      <c r="E197" s="17">
        <v>806008394</v>
      </c>
      <c r="F197" s="16">
        <v>7</v>
      </c>
      <c r="G197" s="16" t="s">
        <v>2008</v>
      </c>
      <c r="H197" s="42">
        <v>1285685818.46</v>
      </c>
      <c r="I197" s="42">
        <v>2214018796.6900001</v>
      </c>
      <c r="J197" s="42">
        <v>140087676.13000026</v>
      </c>
      <c r="K197" s="42">
        <v>0</v>
      </c>
      <c r="L197" s="42">
        <v>0</v>
      </c>
      <c r="M197" s="42">
        <v>0</v>
      </c>
      <c r="N197" s="50">
        <v>0</v>
      </c>
      <c r="O197" s="50">
        <v>0</v>
      </c>
      <c r="P197" s="50">
        <v>0</v>
      </c>
      <c r="Q197" s="50">
        <v>0</v>
      </c>
      <c r="R197" s="50">
        <v>0</v>
      </c>
      <c r="S197" s="50">
        <v>0</v>
      </c>
      <c r="T197" s="50">
        <v>0</v>
      </c>
      <c r="U197" s="47">
        <v>0</v>
      </c>
      <c r="V197" s="43">
        <v>0</v>
      </c>
      <c r="W197" s="54">
        <v>36161</v>
      </c>
    </row>
    <row r="198" spans="1:23" ht="15.75" hidden="1" thickBot="1" x14ac:dyDescent="0.3">
      <c r="A198" s="7">
        <v>1</v>
      </c>
      <c r="B198" s="14" t="s">
        <v>2009</v>
      </c>
      <c r="C198" s="15" t="s">
        <v>17</v>
      </c>
      <c r="D198" s="15"/>
      <c r="E198" s="17">
        <v>806008394</v>
      </c>
      <c r="F198" s="16">
        <v>7</v>
      </c>
      <c r="G198" s="16" t="s">
        <v>2008</v>
      </c>
      <c r="H198" s="42">
        <v>1463674318.5899999</v>
      </c>
      <c r="I198" s="42">
        <v>2308130957.8800001</v>
      </c>
      <c r="J198" s="42">
        <v>36557319.194396503</v>
      </c>
      <c r="K198" s="42">
        <v>0</v>
      </c>
      <c r="L198" s="42">
        <v>0</v>
      </c>
      <c r="M198" s="42">
        <v>30070436.945603501</v>
      </c>
      <c r="N198" s="50">
        <v>0</v>
      </c>
      <c r="O198" s="50">
        <v>0</v>
      </c>
      <c r="P198" s="50">
        <v>0</v>
      </c>
      <c r="Q198" s="50">
        <v>0</v>
      </c>
      <c r="R198" s="50">
        <v>0</v>
      </c>
      <c r="S198" s="50">
        <v>0</v>
      </c>
      <c r="T198" s="50">
        <v>0</v>
      </c>
      <c r="U198" s="47">
        <v>0</v>
      </c>
      <c r="V198" s="43">
        <v>0</v>
      </c>
      <c r="W198" s="54">
        <v>36161</v>
      </c>
    </row>
    <row r="199" spans="1:23" ht="15.75" hidden="1" thickBot="1" x14ac:dyDescent="0.3">
      <c r="A199" s="7">
        <v>1</v>
      </c>
      <c r="B199" s="14" t="s">
        <v>2010</v>
      </c>
      <c r="C199" s="15" t="s">
        <v>17</v>
      </c>
      <c r="D199" s="15"/>
      <c r="E199" s="17">
        <v>806008394</v>
      </c>
      <c r="F199" s="16">
        <v>7</v>
      </c>
      <c r="G199" s="16" t="s">
        <v>2008</v>
      </c>
      <c r="H199" s="42">
        <v>1436861435.3399999</v>
      </c>
      <c r="I199" s="42">
        <v>2317414772</v>
      </c>
      <c r="J199" s="42">
        <v>44513781.520527638</v>
      </c>
      <c r="K199" s="42">
        <v>0</v>
      </c>
      <c r="L199" s="42">
        <v>0</v>
      </c>
      <c r="M199" s="42">
        <v>21521644.5094724</v>
      </c>
      <c r="N199" s="50">
        <v>0</v>
      </c>
      <c r="O199" s="50">
        <v>0</v>
      </c>
      <c r="P199" s="50">
        <v>0</v>
      </c>
      <c r="Q199" s="50">
        <v>0</v>
      </c>
      <c r="R199" s="50">
        <v>0</v>
      </c>
      <c r="S199" s="50">
        <v>0</v>
      </c>
      <c r="T199" s="50">
        <v>0</v>
      </c>
      <c r="U199" s="47">
        <v>0</v>
      </c>
      <c r="V199" s="43">
        <v>0</v>
      </c>
      <c r="W199" s="54">
        <v>36161</v>
      </c>
    </row>
    <row r="200" spans="1:23" ht="15.75" hidden="1" thickBot="1" x14ac:dyDescent="0.3">
      <c r="A200" s="7">
        <v>1</v>
      </c>
      <c r="B200" s="14" t="s">
        <v>2011</v>
      </c>
      <c r="C200" s="15" t="s">
        <v>17</v>
      </c>
      <c r="D200" s="15"/>
      <c r="E200" s="17">
        <v>806008394</v>
      </c>
      <c r="F200" s="16">
        <v>7</v>
      </c>
      <c r="G200" s="16" t="s">
        <v>2008</v>
      </c>
      <c r="H200" s="42">
        <v>1533671443.8399999</v>
      </c>
      <c r="I200" s="42">
        <v>2511801789.0799999</v>
      </c>
      <c r="J200" s="42">
        <v>5372733.7637501201</v>
      </c>
      <c r="K200" s="42">
        <v>0</v>
      </c>
      <c r="L200" s="42">
        <v>0</v>
      </c>
      <c r="M200" s="42">
        <v>25375273.576249901</v>
      </c>
      <c r="N200" s="50">
        <v>0</v>
      </c>
      <c r="O200" s="50">
        <v>0</v>
      </c>
      <c r="P200" s="50">
        <v>0</v>
      </c>
      <c r="Q200" s="50">
        <v>0</v>
      </c>
      <c r="R200" s="50">
        <v>0</v>
      </c>
      <c r="S200" s="50">
        <v>0</v>
      </c>
      <c r="T200" s="50">
        <v>0</v>
      </c>
      <c r="U200" s="47">
        <v>0</v>
      </c>
      <c r="V200" s="43">
        <v>0</v>
      </c>
      <c r="W200" s="54">
        <v>36161</v>
      </c>
    </row>
    <row r="201" spans="1:23" ht="15.75" hidden="1" thickBot="1" x14ac:dyDescent="0.3">
      <c r="A201" s="7">
        <v>1</v>
      </c>
      <c r="B201" s="14" t="s">
        <v>2012</v>
      </c>
      <c r="C201" s="15" t="s">
        <v>17</v>
      </c>
      <c r="D201" s="15"/>
      <c r="E201" s="17">
        <v>806008394</v>
      </c>
      <c r="F201" s="16">
        <v>7</v>
      </c>
      <c r="G201" s="16" t="s">
        <v>2008</v>
      </c>
      <c r="H201" s="42">
        <v>1543848538.3399999</v>
      </c>
      <c r="I201" s="42">
        <v>2480864260.0300002</v>
      </c>
      <c r="J201" s="42">
        <v>46450930.018658079</v>
      </c>
      <c r="K201" s="42">
        <v>0</v>
      </c>
      <c r="L201" s="42">
        <v>0</v>
      </c>
      <c r="M201" s="42">
        <v>20222005.2213412</v>
      </c>
      <c r="N201" s="50">
        <v>0</v>
      </c>
      <c r="O201" s="50">
        <v>0</v>
      </c>
      <c r="P201" s="50">
        <v>0</v>
      </c>
      <c r="Q201" s="50">
        <v>0</v>
      </c>
      <c r="R201" s="50">
        <v>0</v>
      </c>
      <c r="S201" s="50">
        <v>0</v>
      </c>
      <c r="T201" s="50">
        <v>0</v>
      </c>
      <c r="U201" s="47">
        <v>0</v>
      </c>
      <c r="V201" s="43">
        <v>0</v>
      </c>
      <c r="W201" s="54">
        <v>36161</v>
      </c>
    </row>
    <row r="202" spans="1:23" ht="15.75" hidden="1" thickBot="1" x14ac:dyDescent="0.3">
      <c r="A202" s="7">
        <v>1</v>
      </c>
      <c r="B202" s="14" t="s">
        <v>2013</v>
      </c>
      <c r="C202" s="15" t="s">
        <v>17</v>
      </c>
      <c r="D202" s="15"/>
      <c r="E202" s="17">
        <v>806008394</v>
      </c>
      <c r="F202" s="16">
        <v>7</v>
      </c>
      <c r="G202" s="16" t="s">
        <v>2008</v>
      </c>
      <c r="H202" s="42">
        <v>1533186318.5899999</v>
      </c>
      <c r="I202" s="42">
        <v>2328166703.0300002</v>
      </c>
      <c r="J202" s="42">
        <v>47939695.466014065</v>
      </c>
      <c r="K202" s="42">
        <v>0</v>
      </c>
      <c r="L202" s="42">
        <v>0</v>
      </c>
      <c r="M202" s="42">
        <v>203898512.133986</v>
      </c>
      <c r="N202" s="50">
        <v>0</v>
      </c>
      <c r="O202" s="50">
        <v>0</v>
      </c>
      <c r="P202" s="50">
        <v>0</v>
      </c>
      <c r="Q202" s="50">
        <v>0</v>
      </c>
      <c r="R202" s="50">
        <v>0</v>
      </c>
      <c r="S202" s="50">
        <v>0</v>
      </c>
      <c r="T202" s="50">
        <v>0</v>
      </c>
      <c r="U202" s="47">
        <v>0</v>
      </c>
      <c r="V202" s="43">
        <v>0</v>
      </c>
      <c r="W202" s="54">
        <v>36161</v>
      </c>
    </row>
    <row r="203" spans="1:23" ht="15.75" hidden="1" thickBot="1" x14ac:dyDescent="0.3">
      <c r="A203" s="7">
        <v>1</v>
      </c>
      <c r="B203" s="14" t="s">
        <v>2014</v>
      </c>
      <c r="C203" s="15" t="s">
        <v>17</v>
      </c>
      <c r="D203" s="15"/>
      <c r="E203" s="17">
        <v>806008394</v>
      </c>
      <c r="F203" s="16">
        <v>7</v>
      </c>
      <c r="G203" s="16" t="s">
        <v>2008</v>
      </c>
      <c r="H203" s="42">
        <v>1592843833.22</v>
      </c>
      <c r="I203" s="42">
        <v>2603132906.5500002</v>
      </c>
      <c r="J203" s="42">
        <v>51766969.667859778</v>
      </c>
      <c r="K203" s="42">
        <v>0</v>
      </c>
      <c r="L203" s="42">
        <v>0</v>
      </c>
      <c r="M203" s="42">
        <v>30261766.782139398</v>
      </c>
      <c r="N203" s="50">
        <v>0</v>
      </c>
      <c r="O203" s="50">
        <v>0</v>
      </c>
      <c r="P203" s="50">
        <v>0</v>
      </c>
      <c r="Q203" s="50">
        <v>0</v>
      </c>
      <c r="R203" s="50">
        <v>0</v>
      </c>
      <c r="S203" s="50">
        <v>0</v>
      </c>
      <c r="T203" s="50">
        <v>0</v>
      </c>
      <c r="U203" s="47">
        <v>0</v>
      </c>
      <c r="V203" s="43">
        <v>0</v>
      </c>
      <c r="W203" s="54">
        <v>36161</v>
      </c>
    </row>
    <row r="204" spans="1:23" ht="15.75" hidden="1" thickBot="1" x14ac:dyDescent="0.3">
      <c r="A204" s="7">
        <v>1</v>
      </c>
      <c r="B204" s="14" t="s">
        <v>2015</v>
      </c>
      <c r="C204" s="15" t="s">
        <v>17</v>
      </c>
      <c r="D204" s="15"/>
      <c r="E204" s="17">
        <v>806008394</v>
      </c>
      <c r="F204" s="16">
        <v>7</v>
      </c>
      <c r="G204" s="16" t="s">
        <v>2008</v>
      </c>
      <c r="H204" s="42">
        <v>1573490257.75</v>
      </c>
      <c r="I204" s="42">
        <v>2314532675.25</v>
      </c>
      <c r="J204" s="42">
        <v>171647525.13344881</v>
      </c>
      <c r="K204" s="42">
        <v>0</v>
      </c>
      <c r="L204" s="42">
        <v>149623747.07294399</v>
      </c>
      <c r="M204" s="42">
        <v>2081295.0236078401</v>
      </c>
      <c r="N204" s="50">
        <v>0</v>
      </c>
      <c r="O204" s="50">
        <v>0</v>
      </c>
      <c r="P204" s="50">
        <v>0</v>
      </c>
      <c r="Q204" s="50">
        <v>0</v>
      </c>
      <c r="R204" s="50">
        <v>0</v>
      </c>
      <c r="S204" s="50">
        <v>0</v>
      </c>
      <c r="T204" s="50">
        <v>0</v>
      </c>
      <c r="U204" s="47">
        <v>0</v>
      </c>
      <c r="V204" s="43">
        <v>0</v>
      </c>
      <c r="W204" s="54">
        <v>36161</v>
      </c>
    </row>
    <row r="205" spans="1:23" ht="15.75" hidden="1" thickBot="1" x14ac:dyDescent="0.3">
      <c r="A205" s="7">
        <v>1</v>
      </c>
      <c r="B205" s="14" t="s">
        <v>2016</v>
      </c>
      <c r="C205" s="15" t="s">
        <v>17</v>
      </c>
      <c r="D205" s="15"/>
      <c r="E205" s="17">
        <v>806008394</v>
      </c>
      <c r="F205" s="16">
        <v>7</v>
      </c>
      <c r="G205" s="16" t="s">
        <v>2008</v>
      </c>
      <c r="H205" s="42">
        <v>1556812743.27</v>
      </c>
      <c r="I205" s="42">
        <v>2605366129.0300002</v>
      </c>
      <c r="J205" s="42">
        <v>51866572.109999962</v>
      </c>
      <c r="K205" s="42">
        <v>0</v>
      </c>
      <c r="L205" s="42">
        <v>0</v>
      </c>
      <c r="M205" s="42">
        <v>0</v>
      </c>
      <c r="N205" s="50">
        <v>0</v>
      </c>
      <c r="O205" s="50">
        <v>0</v>
      </c>
      <c r="P205" s="50">
        <v>0</v>
      </c>
      <c r="Q205" s="50">
        <v>0</v>
      </c>
      <c r="R205" s="50">
        <v>0</v>
      </c>
      <c r="S205" s="50">
        <v>0</v>
      </c>
      <c r="T205" s="50">
        <v>0</v>
      </c>
      <c r="U205" s="47">
        <v>0</v>
      </c>
      <c r="V205" s="43">
        <v>0</v>
      </c>
      <c r="W205" s="54">
        <v>36161</v>
      </c>
    </row>
    <row r="206" spans="1:23" ht="15.75" hidden="1" thickBot="1" x14ac:dyDescent="0.3">
      <c r="A206" s="7">
        <v>1</v>
      </c>
      <c r="B206" s="14" t="s">
        <v>2017</v>
      </c>
      <c r="C206" s="15" t="s">
        <v>17</v>
      </c>
      <c r="D206" s="15"/>
      <c r="E206" s="17">
        <v>806008394</v>
      </c>
      <c r="F206" s="16">
        <v>7</v>
      </c>
      <c r="G206" s="16" t="s">
        <v>2008</v>
      </c>
      <c r="H206" s="42">
        <v>1544426985.7</v>
      </c>
      <c r="I206" s="42">
        <v>2620707106.23</v>
      </c>
      <c r="J206" s="42">
        <v>48039693.94000002</v>
      </c>
      <c r="K206" s="42">
        <v>0</v>
      </c>
      <c r="L206" s="42">
        <v>0</v>
      </c>
      <c r="M206" s="42">
        <v>0</v>
      </c>
      <c r="N206" s="50">
        <v>0</v>
      </c>
      <c r="O206" s="50">
        <v>0</v>
      </c>
      <c r="P206" s="50">
        <v>0</v>
      </c>
      <c r="Q206" s="50">
        <v>0</v>
      </c>
      <c r="R206" s="50">
        <v>0</v>
      </c>
      <c r="S206" s="50">
        <v>0</v>
      </c>
      <c r="T206" s="50">
        <v>0</v>
      </c>
      <c r="U206" s="47">
        <v>0</v>
      </c>
      <c r="V206" s="43">
        <v>0</v>
      </c>
      <c r="W206" s="54">
        <v>36161</v>
      </c>
    </row>
    <row r="207" spans="1:23" ht="15.75" hidden="1" thickBot="1" x14ac:dyDescent="0.3">
      <c r="A207" s="7">
        <v>1</v>
      </c>
      <c r="B207" s="14" t="s">
        <v>2018</v>
      </c>
      <c r="C207" s="15" t="s">
        <v>17</v>
      </c>
      <c r="D207" s="15"/>
      <c r="E207" s="17">
        <v>806008394</v>
      </c>
      <c r="F207" s="16">
        <v>7</v>
      </c>
      <c r="G207" s="16" t="s">
        <v>2008</v>
      </c>
      <c r="H207" s="42">
        <v>1599045245.3499999</v>
      </c>
      <c r="I207" s="42">
        <v>1088967462.97</v>
      </c>
      <c r="J207" s="42">
        <v>66088651.9214468</v>
      </c>
      <c r="K207" s="42">
        <v>0</v>
      </c>
      <c r="L207" s="42">
        <v>1592015634.7158101</v>
      </c>
      <c r="M207" s="42">
        <v>369801.99273941398</v>
      </c>
      <c r="N207" s="50">
        <v>0</v>
      </c>
      <c r="O207" s="50">
        <v>0</v>
      </c>
      <c r="P207" s="50">
        <v>0</v>
      </c>
      <c r="Q207" s="50">
        <v>0</v>
      </c>
      <c r="R207" s="50">
        <v>0</v>
      </c>
      <c r="S207" s="50">
        <v>0</v>
      </c>
      <c r="T207" s="50">
        <v>0</v>
      </c>
      <c r="U207" s="47">
        <v>0</v>
      </c>
      <c r="V207" s="43">
        <v>0</v>
      </c>
      <c r="W207" s="54">
        <v>36161</v>
      </c>
    </row>
    <row r="208" spans="1:23" ht="15.75" hidden="1" thickBot="1" x14ac:dyDescent="0.3">
      <c r="A208" s="7">
        <v>1</v>
      </c>
      <c r="B208" s="14" t="s">
        <v>2019</v>
      </c>
      <c r="C208" s="15" t="s">
        <v>17</v>
      </c>
      <c r="D208" s="15"/>
      <c r="E208" s="17">
        <v>806008394</v>
      </c>
      <c r="F208" s="16">
        <v>7</v>
      </c>
      <c r="G208" s="16" t="s">
        <v>2008</v>
      </c>
      <c r="H208" s="42">
        <v>1596222627.3399999</v>
      </c>
      <c r="I208" s="42">
        <v>2489728663.6100001</v>
      </c>
      <c r="J208" s="42">
        <v>94249913.870828763</v>
      </c>
      <c r="K208" s="42">
        <v>0</v>
      </c>
      <c r="L208" s="42">
        <v>136130078.549171</v>
      </c>
      <c r="M208" s="42">
        <v>0</v>
      </c>
      <c r="N208" s="50">
        <v>0</v>
      </c>
      <c r="O208" s="50">
        <v>0</v>
      </c>
      <c r="P208" s="50">
        <v>0</v>
      </c>
      <c r="Q208" s="50">
        <v>0</v>
      </c>
      <c r="R208" s="50">
        <v>0</v>
      </c>
      <c r="S208" s="50">
        <v>0</v>
      </c>
      <c r="T208" s="50">
        <v>0</v>
      </c>
      <c r="U208" s="47">
        <v>0</v>
      </c>
      <c r="V208" s="43">
        <v>0</v>
      </c>
      <c r="W208" s="54">
        <v>36161</v>
      </c>
    </row>
    <row r="209" spans="1:23" ht="15.75" hidden="1" thickBot="1" x14ac:dyDescent="0.3">
      <c r="A209" s="7">
        <v>1</v>
      </c>
      <c r="B209" s="14" t="s">
        <v>2020</v>
      </c>
      <c r="C209" s="15" t="s">
        <v>17</v>
      </c>
      <c r="D209" s="15"/>
      <c r="E209" s="17">
        <v>830074184</v>
      </c>
      <c r="F209" s="16">
        <v>5</v>
      </c>
      <c r="G209" s="16" t="s">
        <v>1844</v>
      </c>
      <c r="H209" s="42">
        <v>1741637.96</v>
      </c>
      <c r="I209" s="42">
        <v>2499707.2400000002</v>
      </c>
      <c r="J209" s="42">
        <v>90536.829999999987</v>
      </c>
      <c r="K209" s="42">
        <v>0</v>
      </c>
      <c r="L209" s="42">
        <v>0</v>
      </c>
      <c r="M209" s="42">
        <v>0</v>
      </c>
      <c r="N209" s="50">
        <v>0</v>
      </c>
      <c r="O209" s="50">
        <v>0</v>
      </c>
      <c r="P209" s="50">
        <v>0</v>
      </c>
      <c r="Q209" s="50">
        <v>0</v>
      </c>
      <c r="R209" s="50">
        <v>0</v>
      </c>
      <c r="S209" s="50">
        <v>0</v>
      </c>
      <c r="T209" s="50">
        <v>0</v>
      </c>
      <c r="U209" s="47">
        <v>0</v>
      </c>
      <c r="V209" s="43">
        <v>0</v>
      </c>
      <c r="W209" s="54">
        <v>36161</v>
      </c>
    </row>
    <row r="210" spans="1:23" ht="15.75" hidden="1" thickBot="1" x14ac:dyDescent="0.3">
      <c r="A210" s="7">
        <v>1</v>
      </c>
      <c r="B210" s="14" t="s">
        <v>2021</v>
      </c>
      <c r="C210" s="15" t="s">
        <v>17</v>
      </c>
      <c r="D210" s="15"/>
      <c r="E210" s="17">
        <v>830074184</v>
      </c>
      <c r="F210" s="16">
        <v>5</v>
      </c>
      <c r="G210" s="16" t="s">
        <v>1844</v>
      </c>
      <c r="H210" s="42">
        <v>1737895.78</v>
      </c>
      <c r="I210" s="42">
        <v>1993961.85</v>
      </c>
      <c r="J210" s="42">
        <v>24806.683090140501</v>
      </c>
      <c r="K210" s="42">
        <v>0</v>
      </c>
      <c r="L210" s="42">
        <v>0</v>
      </c>
      <c r="M210" s="42">
        <v>144822.48690985783</v>
      </c>
      <c r="N210" s="50">
        <v>0</v>
      </c>
      <c r="O210" s="50">
        <v>0</v>
      </c>
      <c r="P210" s="50">
        <v>0</v>
      </c>
      <c r="Q210" s="50">
        <v>0</v>
      </c>
      <c r="R210" s="50">
        <v>0</v>
      </c>
      <c r="S210" s="50">
        <v>0</v>
      </c>
      <c r="T210" s="50">
        <v>0</v>
      </c>
      <c r="U210" s="47">
        <v>0</v>
      </c>
      <c r="V210" s="43">
        <v>0</v>
      </c>
      <c r="W210" s="54">
        <v>36161</v>
      </c>
    </row>
    <row r="211" spans="1:23" ht="15.75" hidden="1" thickBot="1" x14ac:dyDescent="0.3">
      <c r="A211" s="7">
        <v>1</v>
      </c>
      <c r="B211" s="14" t="s">
        <v>2022</v>
      </c>
      <c r="C211" s="15" t="s">
        <v>17</v>
      </c>
      <c r="D211" s="15"/>
      <c r="E211" s="17">
        <v>830074184</v>
      </c>
      <c r="F211" s="16">
        <v>5</v>
      </c>
      <c r="G211" s="16" t="s">
        <v>1844</v>
      </c>
      <c r="H211" s="42">
        <v>1831734.76</v>
      </c>
      <c r="I211" s="42">
        <v>2184746.1800000002</v>
      </c>
      <c r="J211" s="42">
        <v>29145.039314105696</v>
      </c>
      <c r="K211" s="42">
        <v>0</v>
      </c>
      <c r="L211" s="42">
        <v>0</v>
      </c>
      <c r="M211" s="42">
        <v>148420.69068589251</v>
      </c>
      <c r="N211" s="50">
        <v>0</v>
      </c>
      <c r="O211" s="50">
        <v>0</v>
      </c>
      <c r="P211" s="50">
        <v>0</v>
      </c>
      <c r="Q211" s="50">
        <v>0</v>
      </c>
      <c r="R211" s="50">
        <v>0</v>
      </c>
      <c r="S211" s="50">
        <v>0</v>
      </c>
      <c r="T211" s="50">
        <v>0</v>
      </c>
      <c r="U211" s="47">
        <v>0</v>
      </c>
      <c r="V211" s="43">
        <v>0</v>
      </c>
      <c r="W211" s="54">
        <v>36161</v>
      </c>
    </row>
    <row r="212" spans="1:23" ht="15.75" hidden="1" thickBot="1" x14ac:dyDescent="0.3">
      <c r="A212" s="7">
        <v>1</v>
      </c>
      <c r="B212" s="14" t="s">
        <v>2023</v>
      </c>
      <c r="C212" s="15" t="s">
        <v>17</v>
      </c>
      <c r="D212" s="15"/>
      <c r="E212" s="17">
        <v>830074184</v>
      </c>
      <c r="F212" s="16">
        <v>5</v>
      </c>
      <c r="G212" s="16" t="s">
        <v>1844</v>
      </c>
      <c r="H212" s="42">
        <v>1921595.66</v>
      </c>
      <c r="I212" s="42">
        <v>2225275.52</v>
      </c>
      <c r="J212" s="42">
        <v>3040.3941406244603</v>
      </c>
      <c r="K212" s="42">
        <v>0</v>
      </c>
      <c r="L212" s="42">
        <v>0</v>
      </c>
      <c r="M212" s="42">
        <v>176942.02585937374</v>
      </c>
      <c r="N212" s="50">
        <v>0</v>
      </c>
      <c r="O212" s="50">
        <v>0</v>
      </c>
      <c r="P212" s="50">
        <v>0</v>
      </c>
      <c r="Q212" s="50">
        <v>0</v>
      </c>
      <c r="R212" s="50">
        <v>0</v>
      </c>
      <c r="S212" s="50">
        <v>0</v>
      </c>
      <c r="T212" s="50">
        <v>0</v>
      </c>
      <c r="U212" s="47">
        <v>0</v>
      </c>
      <c r="V212" s="43">
        <v>0</v>
      </c>
      <c r="W212" s="54">
        <v>36161</v>
      </c>
    </row>
    <row r="213" spans="1:23" ht="15.75" hidden="1" thickBot="1" x14ac:dyDescent="0.3">
      <c r="A213" s="7">
        <v>1</v>
      </c>
      <c r="B213" s="14" t="s">
        <v>2024</v>
      </c>
      <c r="C213" s="15" t="s">
        <v>17</v>
      </c>
      <c r="D213" s="15"/>
      <c r="E213" s="17">
        <v>830074184</v>
      </c>
      <c r="F213" s="16">
        <v>5</v>
      </c>
      <c r="G213" s="16" t="s">
        <v>1844</v>
      </c>
      <c r="H213" s="42">
        <v>2042329.67</v>
      </c>
      <c r="I213" s="42">
        <v>2444174.65</v>
      </c>
      <c r="J213" s="42">
        <v>32367.854751268653</v>
      </c>
      <c r="K213" s="42">
        <v>0</v>
      </c>
      <c r="L213" s="42">
        <v>0</v>
      </c>
      <c r="M213" s="42">
        <v>127231.27524873299</v>
      </c>
      <c r="N213" s="50">
        <v>0</v>
      </c>
      <c r="O213" s="50">
        <v>0</v>
      </c>
      <c r="P213" s="50">
        <v>0</v>
      </c>
      <c r="Q213" s="50">
        <v>0</v>
      </c>
      <c r="R213" s="50">
        <v>0</v>
      </c>
      <c r="S213" s="50">
        <v>0</v>
      </c>
      <c r="T213" s="50">
        <v>0</v>
      </c>
      <c r="U213" s="47">
        <v>0</v>
      </c>
      <c r="V213" s="43">
        <v>0</v>
      </c>
      <c r="W213" s="54">
        <v>36161</v>
      </c>
    </row>
    <row r="214" spans="1:23" ht="15.75" hidden="1" thickBot="1" x14ac:dyDescent="0.3">
      <c r="A214" s="7">
        <v>1</v>
      </c>
      <c r="B214" s="14" t="s">
        <v>2025</v>
      </c>
      <c r="C214" s="15" t="s">
        <v>17</v>
      </c>
      <c r="D214" s="15"/>
      <c r="E214" s="17">
        <v>830074184</v>
      </c>
      <c r="F214" s="16">
        <v>5</v>
      </c>
      <c r="G214" s="16" t="s">
        <v>1844</v>
      </c>
      <c r="H214" s="42">
        <v>2326382.91</v>
      </c>
      <c r="I214" s="42">
        <v>2785467.55</v>
      </c>
      <c r="J214" s="42">
        <v>37638.705210177104</v>
      </c>
      <c r="K214" s="42">
        <v>0</v>
      </c>
      <c r="L214" s="42">
        <v>0</v>
      </c>
      <c r="M214" s="42">
        <v>154191.48478982487</v>
      </c>
      <c r="N214" s="50">
        <v>0</v>
      </c>
      <c r="O214" s="50">
        <v>0</v>
      </c>
      <c r="P214" s="50">
        <v>0</v>
      </c>
      <c r="Q214" s="50">
        <v>0</v>
      </c>
      <c r="R214" s="50">
        <v>0</v>
      </c>
      <c r="S214" s="50">
        <v>0</v>
      </c>
      <c r="T214" s="50">
        <v>0</v>
      </c>
      <c r="U214" s="47">
        <v>0</v>
      </c>
      <c r="V214" s="43">
        <v>0</v>
      </c>
      <c r="W214" s="54">
        <v>36161</v>
      </c>
    </row>
    <row r="215" spans="1:23" ht="15.75" hidden="1" thickBot="1" x14ac:dyDescent="0.3">
      <c r="A215" s="7">
        <v>1</v>
      </c>
      <c r="B215" s="14" t="s">
        <v>2026</v>
      </c>
      <c r="C215" s="15" t="s">
        <v>17</v>
      </c>
      <c r="D215" s="15"/>
      <c r="E215" s="17">
        <v>830074184</v>
      </c>
      <c r="F215" s="16">
        <v>5</v>
      </c>
      <c r="G215" s="16" t="s">
        <v>1844</v>
      </c>
      <c r="H215" s="42">
        <v>1888379.02</v>
      </c>
      <c r="I215" s="42">
        <v>2286203.4900000002</v>
      </c>
      <c r="J215" s="42">
        <v>33644.434271544706</v>
      </c>
      <c r="K215" s="42">
        <v>0</v>
      </c>
      <c r="L215" s="42">
        <v>0</v>
      </c>
      <c r="M215" s="42">
        <v>126547.21572845534</v>
      </c>
      <c r="N215" s="50">
        <v>0</v>
      </c>
      <c r="O215" s="50">
        <v>0</v>
      </c>
      <c r="P215" s="50">
        <v>0</v>
      </c>
      <c r="Q215" s="50">
        <v>0</v>
      </c>
      <c r="R215" s="50">
        <v>0</v>
      </c>
      <c r="S215" s="50">
        <v>0</v>
      </c>
      <c r="T215" s="50">
        <v>0</v>
      </c>
      <c r="U215" s="47">
        <v>0</v>
      </c>
      <c r="V215" s="43">
        <v>0</v>
      </c>
      <c r="W215" s="54">
        <v>36161</v>
      </c>
    </row>
    <row r="216" spans="1:23" ht="15.75" hidden="1" thickBot="1" x14ac:dyDescent="0.3">
      <c r="A216" s="7">
        <v>1</v>
      </c>
      <c r="B216" s="14" t="s">
        <v>2027</v>
      </c>
      <c r="C216" s="15" t="s">
        <v>17</v>
      </c>
      <c r="D216" s="15"/>
      <c r="E216" s="17">
        <v>830074184</v>
      </c>
      <c r="F216" s="16">
        <v>5</v>
      </c>
      <c r="G216" s="16" t="s">
        <v>1844</v>
      </c>
      <c r="H216" s="42">
        <v>2156960.73</v>
      </c>
      <c r="I216" s="42">
        <v>1338989.17</v>
      </c>
      <c r="J216" s="42">
        <v>100238.58275164354</v>
      </c>
      <c r="K216" s="42">
        <v>0</v>
      </c>
      <c r="L216" s="42">
        <v>1181829.289270472</v>
      </c>
      <c r="M216" s="42">
        <v>131870.79797791244</v>
      </c>
      <c r="N216" s="50">
        <v>0</v>
      </c>
      <c r="O216" s="50">
        <v>0</v>
      </c>
      <c r="P216" s="50">
        <v>0</v>
      </c>
      <c r="Q216" s="50">
        <v>0</v>
      </c>
      <c r="R216" s="50">
        <v>0</v>
      </c>
      <c r="S216" s="50">
        <v>0</v>
      </c>
      <c r="T216" s="50">
        <v>0</v>
      </c>
      <c r="U216" s="47">
        <v>0</v>
      </c>
      <c r="V216" s="43">
        <v>0</v>
      </c>
      <c r="W216" s="54">
        <v>36161</v>
      </c>
    </row>
    <row r="217" spans="1:23" ht="15.75" hidden="1" thickBot="1" x14ac:dyDescent="0.3">
      <c r="A217" s="7">
        <v>1</v>
      </c>
      <c r="B217" s="14" t="s">
        <v>2028</v>
      </c>
      <c r="C217" s="15" t="s">
        <v>17</v>
      </c>
      <c r="D217" s="15"/>
      <c r="E217" s="17">
        <v>830074184</v>
      </c>
      <c r="F217" s="16">
        <v>5</v>
      </c>
      <c r="G217" s="16" t="s">
        <v>1844</v>
      </c>
      <c r="H217" s="42">
        <v>1915691.19</v>
      </c>
      <c r="I217" s="42">
        <v>2386381.58</v>
      </c>
      <c r="J217" s="42">
        <v>31713.701272075752</v>
      </c>
      <c r="K217" s="42">
        <v>0</v>
      </c>
      <c r="L217" s="42">
        <v>0</v>
      </c>
      <c r="M217" s="42">
        <v>138704.30872792416</v>
      </c>
      <c r="N217" s="50">
        <v>0</v>
      </c>
      <c r="O217" s="50">
        <v>0</v>
      </c>
      <c r="P217" s="50">
        <v>0</v>
      </c>
      <c r="Q217" s="50">
        <v>0</v>
      </c>
      <c r="R217" s="50">
        <v>0</v>
      </c>
      <c r="S217" s="50">
        <v>0</v>
      </c>
      <c r="T217" s="50">
        <v>0</v>
      </c>
      <c r="U217" s="47">
        <v>0</v>
      </c>
      <c r="V217" s="43">
        <v>0</v>
      </c>
      <c r="W217" s="54">
        <v>36161</v>
      </c>
    </row>
    <row r="218" spans="1:23" ht="15.75" hidden="1" thickBot="1" x14ac:dyDescent="0.3">
      <c r="A218" s="7">
        <v>1</v>
      </c>
      <c r="B218" s="14" t="s">
        <v>2029</v>
      </c>
      <c r="C218" s="15" t="s">
        <v>17</v>
      </c>
      <c r="D218" s="15"/>
      <c r="E218" s="17">
        <v>830074184</v>
      </c>
      <c r="F218" s="16">
        <v>5</v>
      </c>
      <c r="G218" s="16" t="s">
        <v>1844</v>
      </c>
      <c r="H218" s="42">
        <v>2048937.77</v>
      </c>
      <c r="I218" s="42">
        <v>2483557.23</v>
      </c>
      <c r="J218" s="42">
        <v>32088.380138861474</v>
      </c>
      <c r="K218" s="42">
        <v>0</v>
      </c>
      <c r="L218" s="42">
        <v>0</v>
      </c>
      <c r="M218" s="42">
        <v>194319.73986113851</v>
      </c>
      <c r="N218" s="50">
        <v>0</v>
      </c>
      <c r="O218" s="50">
        <v>0</v>
      </c>
      <c r="P218" s="50">
        <v>0</v>
      </c>
      <c r="Q218" s="50">
        <v>0</v>
      </c>
      <c r="R218" s="50">
        <v>0</v>
      </c>
      <c r="S218" s="50">
        <v>0</v>
      </c>
      <c r="T218" s="50">
        <v>0</v>
      </c>
      <c r="U218" s="47">
        <v>0</v>
      </c>
      <c r="V218" s="43">
        <v>0</v>
      </c>
      <c r="W218" s="54">
        <v>36161</v>
      </c>
    </row>
    <row r="219" spans="1:23" ht="15.75" hidden="1" thickBot="1" x14ac:dyDescent="0.3">
      <c r="A219" s="7">
        <v>1</v>
      </c>
      <c r="B219" s="14" t="s">
        <v>2030</v>
      </c>
      <c r="C219" s="15" t="s">
        <v>17</v>
      </c>
      <c r="D219" s="15"/>
      <c r="E219" s="17">
        <v>830074184</v>
      </c>
      <c r="F219" s="16">
        <v>5</v>
      </c>
      <c r="G219" s="16" t="s">
        <v>1844</v>
      </c>
      <c r="H219" s="42">
        <v>1971231.89</v>
      </c>
      <c r="I219" s="42">
        <v>400480.88</v>
      </c>
      <c r="J219" s="42">
        <v>39359.816764721596</v>
      </c>
      <c r="K219" s="42">
        <v>0</v>
      </c>
      <c r="L219" s="42">
        <v>1957332.2932241799</v>
      </c>
      <c r="M219" s="42">
        <v>235938.59001105599</v>
      </c>
      <c r="N219" s="50">
        <v>0</v>
      </c>
      <c r="O219" s="50">
        <v>0</v>
      </c>
      <c r="P219" s="50">
        <v>0</v>
      </c>
      <c r="Q219" s="50">
        <v>0</v>
      </c>
      <c r="R219" s="50">
        <v>0</v>
      </c>
      <c r="S219" s="50">
        <v>0</v>
      </c>
      <c r="T219" s="50">
        <v>0</v>
      </c>
      <c r="U219" s="47">
        <v>0</v>
      </c>
      <c r="V219" s="43">
        <v>0</v>
      </c>
      <c r="W219" s="54">
        <v>36161</v>
      </c>
    </row>
    <row r="220" spans="1:23" ht="15.75" hidden="1" thickBot="1" x14ac:dyDescent="0.3">
      <c r="A220" s="7">
        <v>1</v>
      </c>
      <c r="B220" s="14" t="s">
        <v>2031</v>
      </c>
      <c r="C220" s="15" t="s">
        <v>17</v>
      </c>
      <c r="D220" s="15"/>
      <c r="E220" s="17">
        <v>830074184</v>
      </c>
      <c r="F220" s="16">
        <v>5</v>
      </c>
      <c r="G220" s="16" t="s">
        <v>1844</v>
      </c>
      <c r="H220" s="42">
        <v>1970709.82</v>
      </c>
      <c r="I220" s="42">
        <v>2134323.4</v>
      </c>
      <c r="J220" s="42">
        <v>61790.218918272752</v>
      </c>
      <c r="K220" s="42">
        <v>0</v>
      </c>
      <c r="L220" s="42">
        <v>168067.34922706199</v>
      </c>
      <c r="M220" s="42">
        <v>201428.71185466956</v>
      </c>
      <c r="N220" s="50">
        <v>0</v>
      </c>
      <c r="O220" s="50">
        <v>0</v>
      </c>
      <c r="P220" s="50">
        <v>0</v>
      </c>
      <c r="Q220" s="50">
        <v>0</v>
      </c>
      <c r="R220" s="50">
        <v>0</v>
      </c>
      <c r="S220" s="50">
        <v>0</v>
      </c>
      <c r="T220" s="50">
        <v>0</v>
      </c>
      <c r="U220" s="47">
        <v>0</v>
      </c>
      <c r="V220" s="43">
        <v>0</v>
      </c>
      <c r="W220" s="54">
        <v>36161</v>
      </c>
    </row>
    <row r="221" spans="1:23" ht="15.75" hidden="1" thickBot="1" x14ac:dyDescent="0.3">
      <c r="A221" s="7">
        <v>1</v>
      </c>
      <c r="B221" s="14" t="s">
        <v>2032</v>
      </c>
      <c r="C221" s="15" t="s">
        <v>17</v>
      </c>
      <c r="D221" s="15"/>
      <c r="E221" s="17">
        <v>800130907</v>
      </c>
      <c r="F221" s="16">
        <v>4</v>
      </c>
      <c r="G221" s="16" t="s">
        <v>1857</v>
      </c>
      <c r="H221" s="42">
        <v>6569333.1299999999</v>
      </c>
      <c r="I221" s="42">
        <v>9428715.9499999993</v>
      </c>
      <c r="J221" s="42">
        <v>341498.43000000028</v>
      </c>
      <c r="K221" s="42">
        <v>0</v>
      </c>
      <c r="L221" s="42">
        <v>0</v>
      </c>
      <c r="M221" s="42">
        <v>0</v>
      </c>
      <c r="N221" s="50">
        <v>0</v>
      </c>
      <c r="O221" s="50">
        <v>0</v>
      </c>
      <c r="P221" s="50">
        <v>0</v>
      </c>
      <c r="Q221" s="50">
        <v>0</v>
      </c>
      <c r="R221" s="50">
        <v>0</v>
      </c>
      <c r="S221" s="50">
        <v>0</v>
      </c>
      <c r="T221" s="50">
        <v>0</v>
      </c>
      <c r="U221" s="47">
        <v>0</v>
      </c>
      <c r="V221" s="43">
        <v>0</v>
      </c>
      <c r="W221" s="54">
        <v>36161</v>
      </c>
    </row>
    <row r="222" spans="1:23" ht="15.75" hidden="1" thickBot="1" x14ac:dyDescent="0.3">
      <c r="A222" s="7">
        <v>1</v>
      </c>
      <c r="B222" s="14" t="s">
        <v>2033</v>
      </c>
      <c r="C222" s="15" t="s">
        <v>17</v>
      </c>
      <c r="D222" s="15"/>
      <c r="E222" s="17">
        <v>800130907</v>
      </c>
      <c r="F222" s="16">
        <v>4</v>
      </c>
      <c r="G222" s="16" t="s">
        <v>1857</v>
      </c>
      <c r="H222" s="42">
        <v>6135712.7699999996</v>
      </c>
      <c r="I222" s="42">
        <v>7039764.6200000001</v>
      </c>
      <c r="J222" s="42">
        <v>87581.019111684611</v>
      </c>
      <c r="K222" s="42">
        <v>0</v>
      </c>
      <c r="L222" s="42">
        <v>0</v>
      </c>
      <c r="M222" s="42">
        <v>511301.77088830899</v>
      </c>
      <c r="N222" s="50">
        <v>0</v>
      </c>
      <c r="O222" s="50">
        <v>0</v>
      </c>
      <c r="P222" s="50">
        <v>0</v>
      </c>
      <c r="Q222" s="50">
        <v>0</v>
      </c>
      <c r="R222" s="50">
        <v>0</v>
      </c>
      <c r="S222" s="50">
        <v>0</v>
      </c>
      <c r="T222" s="50">
        <v>0</v>
      </c>
      <c r="U222" s="47">
        <v>0</v>
      </c>
      <c r="V222" s="43">
        <v>0</v>
      </c>
      <c r="W222" s="54">
        <v>36161</v>
      </c>
    </row>
    <row r="223" spans="1:23" ht="15.75" hidden="1" thickBot="1" x14ac:dyDescent="0.3">
      <c r="A223" s="7">
        <v>1</v>
      </c>
      <c r="B223" s="14" t="s">
        <v>2034</v>
      </c>
      <c r="C223" s="15" t="s">
        <v>17</v>
      </c>
      <c r="D223" s="15"/>
      <c r="E223" s="17">
        <v>800130907</v>
      </c>
      <c r="F223" s="16">
        <v>4</v>
      </c>
      <c r="G223" s="16" t="s">
        <v>1857</v>
      </c>
      <c r="H223" s="42">
        <v>6773651.9800000004</v>
      </c>
      <c r="I223" s="42">
        <v>8079068.2999999998</v>
      </c>
      <c r="J223" s="42">
        <v>107776.71081010142</v>
      </c>
      <c r="K223" s="42">
        <v>0</v>
      </c>
      <c r="L223" s="42">
        <v>0</v>
      </c>
      <c r="M223" s="42">
        <v>548851.3391898917</v>
      </c>
      <c r="N223" s="50">
        <v>0</v>
      </c>
      <c r="O223" s="50">
        <v>0</v>
      </c>
      <c r="P223" s="50">
        <v>0</v>
      </c>
      <c r="Q223" s="50">
        <v>0</v>
      </c>
      <c r="R223" s="50">
        <v>0</v>
      </c>
      <c r="S223" s="50">
        <v>0</v>
      </c>
      <c r="T223" s="50">
        <v>0</v>
      </c>
      <c r="U223" s="47">
        <v>0</v>
      </c>
      <c r="V223" s="43">
        <v>0</v>
      </c>
      <c r="W223" s="54">
        <v>36161</v>
      </c>
    </row>
    <row r="224" spans="1:23" ht="15.75" hidden="1" thickBot="1" x14ac:dyDescent="0.3">
      <c r="A224" s="7">
        <v>1</v>
      </c>
      <c r="B224" s="14" t="s">
        <v>2035</v>
      </c>
      <c r="C224" s="15" t="s">
        <v>17</v>
      </c>
      <c r="D224" s="15"/>
      <c r="E224" s="17">
        <v>800130907</v>
      </c>
      <c r="F224" s="16">
        <v>4</v>
      </c>
      <c r="G224" s="16" t="s">
        <v>1857</v>
      </c>
      <c r="H224" s="42">
        <v>6268926.5800000001</v>
      </c>
      <c r="I224" s="42">
        <v>7259638</v>
      </c>
      <c r="J224" s="42">
        <v>9918.8442191796839</v>
      </c>
      <c r="K224" s="42">
        <v>0</v>
      </c>
      <c r="L224" s="42">
        <v>0</v>
      </c>
      <c r="M224" s="42">
        <v>577247.65578081505</v>
      </c>
      <c r="N224" s="50">
        <v>0</v>
      </c>
      <c r="O224" s="50">
        <v>0</v>
      </c>
      <c r="P224" s="50">
        <v>0</v>
      </c>
      <c r="Q224" s="50">
        <v>0</v>
      </c>
      <c r="R224" s="50">
        <v>0</v>
      </c>
      <c r="S224" s="50">
        <v>0</v>
      </c>
      <c r="T224" s="50">
        <v>0</v>
      </c>
      <c r="U224" s="47">
        <v>0</v>
      </c>
      <c r="V224" s="43">
        <v>0</v>
      </c>
      <c r="W224" s="54">
        <v>36161</v>
      </c>
    </row>
    <row r="225" spans="1:23" ht="15.75" hidden="1" thickBot="1" x14ac:dyDescent="0.3">
      <c r="A225" s="7">
        <v>1</v>
      </c>
      <c r="B225" s="14" t="s">
        <v>2036</v>
      </c>
      <c r="C225" s="15" t="s">
        <v>17</v>
      </c>
      <c r="D225" s="15"/>
      <c r="E225" s="17">
        <v>800130907</v>
      </c>
      <c r="F225" s="16">
        <v>4</v>
      </c>
      <c r="G225" s="16" t="s">
        <v>1857</v>
      </c>
      <c r="H225" s="42">
        <v>7116243.29</v>
      </c>
      <c r="I225" s="42">
        <v>8516422.0899999999</v>
      </c>
      <c r="J225" s="42">
        <v>112781.75635258162</v>
      </c>
      <c r="K225" s="42">
        <v>0</v>
      </c>
      <c r="L225" s="42">
        <v>0</v>
      </c>
      <c r="M225" s="42">
        <v>443321.52364742389</v>
      </c>
      <c r="N225" s="50">
        <v>0</v>
      </c>
      <c r="O225" s="50">
        <v>0</v>
      </c>
      <c r="P225" s="50">
        <v>0</v>
      </c>
      <c r="Q225" s="50">
        <v>0</v>
      </c>
      <c r="R225" s="50">
        <v>0</v>
      </c>
      <c r="S225" s="50">
        <v>0</v>
      </c>
      <c r="T225" s="50">
        <v>0</v>
      </c>
      <c r="U225" s="47">
        <v>0</v>
      </c>
      <c r="V225" s="43">
        <v>0</v>
      </c>
      <c r="W225" s="54">
        <v>36161</v>
      </c>
    </row>
    <row r="226" spans="1:23" ht="15.75" hidden="1" thickBot="1" x14ac:dyDescent="0.3">
      <c r="A226" s="7">
        <v>1</v>
      </c>
      <c r="B226" s="14" t="s">
        <v>2037</v>
      </c>
      <c r="C226" s="15" t="s">
        <v>17</v>
      </c>
      <c r="D226" s="15"/>
      <c r="E226" s="17">
        <v>800130907</v>
      </c>
      <c r="F226" s="16">
        <v>4</v>
      </c>
      <c r="G226" s="16" t="s">
        <v>1857</v>
      </c>
      <c r="H226" s="42">
        <v>7385184.3300000001</v>
      </c>
      <c r="I226" s="42">
        <v>8842564.6799999997</v>
      </c>
      <c r="J226" s="42">
        <v>119485.39642086778</v>
      </c>
      <c r="K226" s="42">
        <v>0</v>
      </c>
      <c r="L226" s="42">
        <v>0</v>
      </c>
      <c r="M226" s="42">
        <v>489486.30357913842</v>
      </c>
      <c r="N226" s="50">
        <v>0</v>
      </c>
      <c r="O226" s="50">
        <v>0</v>
      </c>
      <c r="P226" s="50">
        <v>0</v>
      </c>
      <c r="Q226" s="50">
        <v>0</v>
      </c>
      <c r="R226" s="50">
        <v>0</v>
      </c>
      <c r="S226" s="50">
        <v>0</v>
      </c>
      <c r="T226" s="50">
        <v>0</v>
      </c>
      <c r="U226" s="47">
        <v>0</v>
      </c>
      <c r="V226" s="43">
        <v>0</v>
      </c>
      <c r="W226" s="54">
        <v>36161</v>
      </c>
    </row>
    <row r="227" spans="1:23" ht="15.75" hidden="1" thickBot="1" x14ac:dyDescent="0.3">
      <c r="A227" s="7">
        <v>1</v>
      </c>
      <c r="B227" s="14" t="s">
        <v>2038</v>
      </c>
      <c r="C227" s="15" t="s">
        <v>17</v>
      </c>
      <c r="D227" s="15"/>
      <c r="E227" s="17">
        <v>800130907</v>
      </c>
      <c r="F227" s="16">
        <v>4</v>
      </c>
      <c r="G227" s="16" t="s">
        <v>1857</v>
      </c>
      <c r="H227" s="42">
        <v>7249040.8799999999</v>
      </c>
      <c r="I227" s="42">
        <v>8776195.0199999996</v>
      </c>
      <c r="J227" s="42">
        <v>129153.03486562363</v>
      </c>
      <c r="K227" s="42">
        <v>0</v>
      </c>
      <c r="L227" s="42">
        <v>0</v>
      </c>
      <c r="M227" s="42">
        <v>485784.86513437645</v>
      </c>
      <c r="N227" s="50">
        <v>0</v>
      </c>
      <c r="O227" s="50">
        <v>0</v>
      </c>
      <c r="P227" s="50">
        <v>0</v>
      </c>
      <c r="Q227" s="50">
        <v>0</v>
      </c>
      <c r="R227" s="50">
        <v>0</v>
      </c>
      <c r="S227" s="50">
        <v>0</v>
      </c>
      <c r="T227" s="50">
        <v>0</v>
      </c>
      <c r="U227" s="47">
        <v>0</v>
      </c>
      <c r="V227" s="43">
        <v>0</v>
      </c>
      <c r="W227" s="54">
        <v>36161</v>
      </c>
    </row>
    <row r="228" spans="1:23" ht="15.75" hidden="1" thickBot="1" x14ac:dyDescent="0.3">
      <c r="A228" s="7">
        <v>1</v>
      </c>
      <c r="B228" s="14" t="s">
        <v>2039</v>
      </c>
      <c r="C228" s="15" t="s">
        <v>17</v>
      </c>
      <c r="D228" s="15"/>
      <c r="E228" s="17">
        <v>800130907</v>
      </c>
      <c r="F228" s="16">
        <v>4</v>
      </c>
      <c r="G228" s="16" t="s">
        <v>1857</v>
      </c>
      <c r="H228" s="42">
        <v>7223608.3300000001</v>
      </c>
      <c r="I228" s="42">
        <v>4484241.76</v>
      </c>
      <c r="J228" s="42">
        <v>335696.54330419376</v>
      </c>
      <c r="K228" s="42">
        <v>0</v>
      </c>
      <c r="L228" s="42">
        <v>3957917.16415948</v>
      </c>
      <c r="M228" s="42">
        <v>441632.05253642704</v>
      </c>
      <c r="N228" s="50">
        <v>0</v>
      </c>
      <c r="O228" s="50">
        <v>0</v>
      </c>
      <c r="P228" s="50">
        <v>0</v>
      </c>
      <c r="Q228" s="50">
        <v>0</v>
      </c>
      <c r="R228" s="50">
        <v>0</v>
      </c>
      <c r="S228" s="50">
        <v>0</v>
      </c>
      <c r="T228" s="50">
        <v>0</v>
      </c>
      <c r="U228" s="47">
        <v>0</v>
      </c>
      <c r="V228" s="43">
        <v>0</v>
      </c>
      <c r="W228" s="54">
        <v>36161</v>
      </c>
    </row>
    <row r="229" spans="1:23" ht="15.75" hidden="1" thickBot="1" x14ac:dyDescent="0.3">
      <c r="A229" s="7">
        <v>1</v>
      </c>
      <c r="B229" s="14" t="s">
        <v>2040</v>
      </c>
      <c r="C229" s="15" t="s">
        <v>17</v>
      </c>
      <c r="D229" s="15"/>
      <c r="E229" s="17">
        <v>800130907</v>
      </c>
      <c r="F229" s="16">
        <v>4</v>
      </c>
      <c r="G229" s="16" t="s">
        <v>1857</v>
      </c>
      <c r="H229" s="42">
        <v>7545915.7199999997</v>
      </c>
      <c r="I229" s="42">
        <v>9399967.1199999992</v>
      </c>
      <c r="J229" s="42">
        <v>124920.4049003651</v>
      </c>
      <c r="K229" s="42">
        <v>0</v>
      </c>
      <c r="L229" s="42">
        <v>0</v>
      </c>
      <c r="M229" s="42">
        <v>546356.86509963509</v>
      </c>
      <c r="N229" s="50">
        <v>0</v>
      </c>
      <c r="O229" s="50">
        <v>0</v>
      </c>
      <c r="P229" s="50">
        <v>0</v>
      </c>
      <c r="Q229" s="50">
        <v>0</v>
      </c>
      <c r="R229" s="50">
        <v>0</v>
      </c>
      <c r="S229" s="50">
        <v>0</v>
      </c>
      <c r="T229" s="50">
        <v>0</v>
      </c>
      <c r="U229" s="47">
        <v>0</v>
      </c>
      <c r="V229" s="43">
        <v>0</v>
      </c>
      <c r="W229" s="54">
        <v>36161</v>
      </c>
    </row>
    <row r="230" spans="1:23" ht="15.75" hidden="1" thickBot="1" x14ac:dyDescent="0.3">
      <c r="A230" s="7">
        <v>1</v>
      </c>
      <c r="B230" s="14" t="s">
        <v>2041</v>
      </c>
      <c r="C230" s="15" t="s">
        <v>17</v>
      </c>
      <c r="D230" s="15"/>
      <c r="E230" s="17">
        <v>800130907</v>
      </c>
      <c r="F230" s="16">
        <v>4</v>
      </c>
      <c r="G230" s="16" t="s">
        <v>1857</v>
      </c>
      <c r="H230" s="42">
        <v>7676486.4800000004</v>
      </c>
      <c r="I230" s="42">
        <v>9304818.2200000007</v>
      </c>
      <c r="J230" s="42">
        <v>120221.32408924925</v>
      </c>
      <c r="K230" s="42">
        <v>0</v>
      </c>
      <c r="L230" s="42">
        <v>0</v>
      </c>
      <c r="M230" s="42">
        <v>728032.27591075073</v>
      </c>
      <c r="N230" s="50">
        <v>0</v>
      </c>
      <c r="O230" s="50">
        <v>0</v>
      </c>
      <c r="P230" s="50">
        <v>0</v>
      </c>
      <c r="Q230" s="50">
        <v>0</v>
      </c>
      <c r="R230" s="50">
        <v>0</v>
      </c>
      <c r="S230" s="50">
        <v>0</v>
      </c>
      <c r="T230" s="50">
        <v>0</v>
      </c>
      <c r="U230" s="47">
        <v>0</v>
      </c>
      <c r="V230" s="43">
        <v>0</v>
      </c>
      <c r="W230" s="54">
        <v>36161</v>
      </c>
    </row>
    <row r="231" spans="1:23" ht="15.75" hidden="1" thickBot="1" x14ac:dyDescent="0.3">
      <c r="A231" s="7">
        <v>1</v>
      </c>
      <c r="B231" s="14" t="s">
        <v>2042</v>
      </c>
      <c r="C231" s="15" t="s">
        <v>17</v>
      </c>
      <c r="D231" s="15"/>
      <c r="E231" s="17">
        <v>800130907</v>
      </c>
      <c r="F231" s="16">
        <v>4</v>
      </c>
      <c r="G231" s="16" t="s">
        <v>1857</v>
      </c>
      <c r="H231" s="42">
        <v>8038572.4699999997</v>
      </c>
      <c r="I231" s="42">
        <v>1633138.43</v>
      </c>
      <c r="J231" s="42">
        <v>160507.11226944247</v>
      </c>
      <c r="K231" s="42">
        <v>0</v>
      </c>
      <c r="L231" s="42">
        <v>7981890.6682189498</v>
      </c>
      <c r="M231" s="42">
        <v>962144.25951142889</v>
      </c>
      <c r="N231" s="50">
        <v>0</v>
      </c>
      <c r="O231" s="50">
        <v>0</v>
      </c>
      <c r="P231" s="50">
        <v>0</v>
      </c>
      <c r="Q231" s="50">
        <v>0</v>
      </c>
      <c r="R231" s="50">
        <v>0</v>
      </c>
      <c r="S231" s="50">
        <v>0</v>
      </c>
      <c r="T231" s="50">
        <v>0</v>
      </c>
      <c r="U231" s="47">
        <v>0</v>
      </c>
      <c r="V231" s="43">
        <v>0</v>
      </c>
      <c r="W231" s="54">
        <v>36161</v>
      </c>
    </row>
    <row r="232" spans="1:23" ht="15.75" hidden="1" thickBot="1" x14ac:dyDescent="0.3">
      <c r="A232" s="7">
        <v>1</v>
      </c>
      <c r="B232" s="14" t="s">
        <v>2043</v>
      </c>
      <c r="C232" s="15" t="s">
        <v>17</v>
      </c>
      <c r="D232" s="15"/>
      <c r="E232" s="17">
        <v>800130907</v>
      </c>
      <c r="F232" s="16">
        <v>4</v>
      </c>
      <c r="G232" s="16" t="s">
        <v>1857</v>
      </c>
      <c r="H232" s="42">
        <v>7937158.4400000004</v>
      </c>
      <c r="I232" s="42">
        <v>8596122.4900000002</v>
      </c>
      <c r="J232" s="42">
        <v>248864.01613428476</v>
      </c>
      <c r="K232" s="42">
        <v>0</v>
      </c>
      <c r="L232" s="42">
        <v>676901.88256188994</v>
      </c>
      <c r="M232" s="42">
        <v>811266.88130384206</v>
      </c>
      <c r="N232" s="50">
        <v>0</v>
      </c>
      <c r="O232" s="50">
        <v>0</v>
      </c>
      <c r="P232" s="50">
        <v>0</v>
      </c>
      <c r="Q232" s="50">
        <v>0</v>
      </c>
      <c r="R232" s="50">
        <v>0</v>
      </c>
      <c r="S232" s="50">
        <v>0</v>
      </c>
      <c r="T232" s="50">
        <v>0</v>
      </c>
      <c r="U232" s="47">
        <v>0</v>
      </c>
      <c r="V232" s="43">
        <v>0</v>
      </c>
      <c r="W232" s="54">
        <v>36161</v>
      </c>
    </row>
    <row r="233" spans="1:23" ht="15.75" hidden="1" thickBot="1" x14ac:dyDescent="0.3">
      <c r="A233" s="7">
        <v>1</v>
      </c>
      <c r="B233" s="14" t="s">
        <v>2044</v>
      </c>
      <c r="C233" s="15" t="s">
        <v>17</v>
      </c>
      <c r="D233" s="15"/>
      <c r="E233" s="17">
        <v>830003564</v>
      </c>
      <c r="F233" s="16">
        <v>7</v>
      </c>
      <c r="G233" s="16" t="s">
        <v>1896</v>
      </c>
      <c r="H233" s="42">
        <v>0</v>
      </c>
      <c r="I233" s="42">
        <v>-74079.25</v>
      </c>
      <c r="J233" s="42">
        <v>0</v>
      </c>
      <c r="K233" s="42">
        <v>0</v>
      </c>
      <c r="L233" s="42">
        <v>0</v>
      </c>
      <c r="M233" s="42">
        <v>0</v>
      </c>
      <c r="N233" s="50">
        <v>0</v>
      </c>
      <c r="O233" s="50">
        <v>0</v>
      </c>
      <c r="P233" s="50">
        <v>0</v>
      </c>
      <c r="Q233" s="50">
        <v>0</v>
      </c>
      <c r="R233" s="50">
        <v>0</v>
      </c>
      <c r="S233" s="50">
        <v>0</v>
      </c>
      <c r="T233" s="50">
        <v>0</v>
      </c>
      <c r="U233" s="47">
        <v>0</v>
      </c>
      <c r="V233" s="43">
        <v>0</v>
      </c>
      <c r="W233" s="54">
        <v>36161</v>
      </c>
    </row>
    <row r="234" spans="1:23" ht="15.75" hidden="1" thickBot="1" x14ac:dyDescent="0.3">
      <c r="A234" s="7">
        <v>1</v>
      </c>
      <c r="B234" s="14" t="s">
        <v>2045</v>
      </c>
      <c r="C234" s="15" t="s">
        <v>17</v>
      </c>
      <c r="D234" s="15"/>
      <c r="E234" s="17">
        <v>830074184</v>
      </c>
      <c r="F234" s="16">
        <v>5</v>
      </c>
      <c r="G234" s="16" t="s">
        <v>1914</v>
      </c>
      <c r="H234" s="42">
        <v>73630169.379999995</v>
      </c>
      <c r="I234" s="42">
        <v>105678603.65000001</v>
      </c>
      <c r="J234" s="42">
        <v>3827570.7100000004</v>
      </c>
      <c r="K234" s="42">
        <v>0</v>
      </c>
      <c r="L234" s="42">
        <v>0</v>
      </c>
      <c r="M234" s="42">
        <v>0</v>
      </c>
      <c r="N234" s="50">
        <v>0</v>
      </c>
      <c r="O234" s="50">
        <v>0</v>
      </c>
      <c r="P234" s="50">
        <v>0</v>
      </c>
      <c r="Q234" s="50">
        <v>0</v>
      </c>
      <c r="R234" s="50">
        <v>0</v>
      </c>
      <c r="S234" s="50">
        <v>0</v>
      </c>
      <c r="T234" s="50">
        <v>0</v>
      </c>
      <c r="U234" s="47">
        <v>0</v>
      </c>
      <c r="V234" s="43">
        <v>0</v>
      </c>
      <c r="W234" s="54">
        <v>36161</v>
      </c>
    </row>
    <row r="235" spans="1:23" ht="15.75" hidden="1" thickBot="1" x14ac:dyDescent="0.3">
      <c r="A235" s="7">
        <v>1</v>
      </c>
      <c r="B235" s="14" t="s">
        <v>2046</v>
      </c>
      <c r="C235" s="15" t="s">
        <v>17</v>
      </c>
      <c r="D235" s="15"/>
      <c r="E235" s="17">
        <v>830074184</v>
      </c>
      <c r="F235" s="16">
        <v>5</v>
      </c>
      <c r="G235" s="16" t="s">
        <v>1914</v>
      </c>
      <c r="H235" s="42">
        <v>80441424.890000001</v>
      </c>
      <c r="I235" s="42">
        <v>92293873.159999996</v>
      </c>
      <c r="J235" s="42">
        <v>1148219.0049129298</v>
      </c>
      <c r="K235" s="42">
        <v>0</v>
      </c>
      <c r="L235" s="42">
        <v>0</v>
      </c>
      <c r="M235" s="42">
        <v>6703352.1250869846</v>
      </c>
      <c r="N235" s="50">
        <v>0</v>
      </c>
      <c r="O235" s="50">
        <v>0</v>
      </c>
      <c r="P235" s="50">
        <v>0</v>
      </c>
      <c r="Q235" s="50">
        <v>0</v>
      </c>
      <c r="R235" s="50">
        <v>0</v>
      </c>
      <c r="S235" s="50">
        <v>0</v>
      </c>
      <c r="T235" s="50">
        <v>0</v>
      </c>
      <c r="U235" s="47">
        <v>0</v>
      </c>
      <c r="V235" s="43">
        <v>0</v>
      </c>
      <c r="W235" s="54">
        <v>36161</v>
      </c>
    </row>
    <row r="236" spans="1:23" ht="15.75" hidden="1" thickBot="1" x14ac:dyDescent="0.3">
      <c r="A236" s="7">
        <v>1</v>
      </c>
      <c r="B236" s="14" t="s">
        <v>2047</v>
      </c>
      <c r="C236" s="15" t="s">
        <v>17</v>
      </c>
      <c r="D236" s="15"/>
      <c r="E236" s="17">
        <v>830074184</v>
      </c>
      <c r="F236" s="16">
        <v>5</v>
      </c>
      <c r="G236" s="16" t="s">
        <v>1914</v>
      </c>
      <c r="H236" s="42">
        <v>79557197.959999993</v>
      </c>
      <c r="I236" s="42">
        <v>94889438.879999995</v>
      </c>
      <c r="J236" s="42">
        <v>1265847.8997984193</v>
      </c>
      <c r="K236" s="42">
        <v>0</v>
      </c>
      <c r="L236" s="42">
        <v>0</v>
      </c>
      <c r="M236" s="42">
        <v>6446312.1002014969</v>
      </c>
      <c r="N236" s="50">
        <v>0</v>
      </c>
      <c r="O236" s="50">
        <v>0</v>
      </c>
      <c r="P236" s="50">
        <v>0</v>
      </c>
      <c r="Q236" s="50">
        <v>0</v>
      </c>
      <c r="R236" s="50">
        <v>0</v>
      </c>
      <c r="S236" s="50">
        <v>0</v>
      </c>
      <c r="T236" s="50">
        <v>0</v>
      </c>
      <c r="U236" s="47">
        <v>0</v>
      </c>
      <c r="V236" s="43">
        <v>0</v>
      </c>
      <c r="W236" s="54">
        <v>36161</v>
      </c>
    </row>
    <row r="237" spans="1:23" ht="15.75" hidden="1" thickBot="1" x14ac:dyDescent="0.3">
      <c r="A237" s="7">
        <v>1</v>
      </c>
      <c r="B237" s="14" t="s">
        <v>2048</v>
      </c>
      <c r="C237" s="15" t="s">
        <v>17</v>
      </c>
      <c r="D237" s="15"/>
      <c r="E237" s="17">
        <v>830074184</v>
      </c>
      <c r="F237" s="16">
        <v>5</v>
      </c>
      <c r="G237" s="16" t="s">
        <v>1914</v>
      </c>
      <c r="H237" s="42">
        <v>81487885</v>
      </c>
      <c r="I237" s="42">
        <v>94365843.930000007</v>
      </c>
      <c r="J237" s="42">
        <v>128932.06356808064</v>
      </c>
      <c r="K237" s="42">
        <v>0</v>
      </c>
      <c r="L237" s="42">
        <v>0</v>
      </c>
      <c r="M237" s="42">
        <v>7503468.1264318423</v>
      </c>
      <c r="N237" s="50">
        <v>0</v>
      </c>
      <c r="O237" s="50">
        <v>0</v>
      </c>
      <c r="P237" s="50">
        <v>0</v>
      </c>
      <c r="Q237" s="50">
        <v>0</v>
      </c>
      <c r="R237" s="50">
        <v>0</v>
      </c>
      <c r="S237" s="50">
        <v>0</v>
      </c>
      <c r="T237" s="50">
        <v>0</v>
      </c>
      <c r="U237" s="47">
        <v>0</v>
      </c>
      <c r="V237" s="43">
        <v>0</v>
      </c>
      <c r="W237" s="54">
        <v>36161</v>
      </c>
    </row>
    <row r="238" spans="1:23" ht="15.75" hidden="1" thickBot="1" x14ac:dyDescent="0.3">
      <c r="A238" s="7">
        <v>1</v>
      </c>
      <c r="B238" s="14" t="s">
        <v>2049</v>
      </c>
      <c r="C238" s="15" t="s">
        <v>17</v>
      </c>
      <c r="D238" s="15"/>
      <c r="E238" s="17">
        <v>830074184</v>
      </c>
      <c r="F238" s="16">
        <v>5</v>
      </c>
      <c r="G238" s="16" t="s">
        <v>1914</v>
      </c>
      <c r="H238" s="42">
        <v>81345680.849999994</v>
      </c>
      <c r="I238" s="42">
        <v>97351105.760000005</v>
      </c>
      <c r="J238" s="42">
        <v>1289206.7330378632</v>
      </c>
      <c r="K238" s="42">
        <v>0</v>
      </c>
      <c r="L238" s="42">
        <v>0</v>
      </c>
      <c r="M238" s="42">
        <v>5067602.346962193</v>
      </c>
      <c r="N238" s="50">
        <v>0</v>
      </c>
      <c r="O238" s="50">
        <v>0</v>
      </c>
      <c r="P238" s="50">
        <v>0</v>
      </c>
      <c r="Q238" s="50">
        <v>0</v>
      </c>
      <c r="R238" s="50">
        <v>0</v>
      </c>
      <c r="S238" s="50">
        <v>0</v>
      </c>
      <c r="T238" s="50">
        <v>0</v>
      </c>
      <c r="U238" s="47">
        <v>0</v>
      </c>
      <c r="V238" s="43">
        <v>0</v>
      </c>
      <c r="W238" s="54">
        <v>36161</v>
      </c>
    </row>
    <row r="239" spans="1:23" ht="15.75" hidden="1" thickBot="1" x14ac:dyDescent="0.3">
      <c r="A239" s="7">
        <v>1</v>
      </c>
      <c r="B239" s="14" t="s">
        <v>2050</v>
      </c>
      <c r="C239" s="15" t="s">
        <v>17</v>
      </c>
      <c r="D239" s="15"/>
      <c r="E239" s="17">
        <v>830074184</v>
      </c>
      <c r="F239" s="16">
        <v>5</v>
      </c>
      <c r="G239" s="16" t="s">
        <v>1914</v>
      </c>
      <c r="H239" s="42">
        <v>79671347.579999998</v>
      </c>
      <c r="I239" s="42">
        <v>95393562.579999998</v>
      </c>
      <c r="J239" s="42">
        <v>1289008.1113399235</v>
      </c>
      <c r="K239" s="42">
        <v>0</v>
      </c>
      <c r="L239" s="42">
        <v>0</v>
      </c>
      <c r="M239" s="42">
        <v>5280576.8286601352</v>
      </c>
      <c r="N239" s="50">
        <v>0</v>
      </c>
      <c r="O239" s="50">
        <v>0</v>
      </c>
      <c r="P239" s="50">
        <v>0</v>
      </c>
      <c r="Q239" s="50">
        <v>0</v>
      </c>
      <c r="R239" s="50">
        <v>0</v>
      </c>
      <c r="S239" s="50">
        <v>0</v>
      </c>
      <c r="T239" s="50">
        <v>0</v>
      </c>
      <c r="U239" s="47">
        <v>0</v>
      </c>
      <c r="V239" s="43">
        <v>0</v>
      </c>
      <c r="W239" s="54">
        <v>36161</v>
      </c>
    </row>
    <row r="240" spans="1:23" ht="15.75" hidden="1" thickBot="1" x14ac:dyDescent="0.3">
      <c r="A240" s="7">
        <v>1</v>
      </c>
      <c r="B240" s="14" t="s">
        <v>2051</v>
      </c>
      <c r="C240" s="15" t="s">
        <v>17</v>
      </c>
      <c r="D240" s="15"/>
      <c r="E240" s="17">
        <v>830074184</v>
      </c>
      <c r="F240" s="16">
        <v>5</v>
      </c>
      <c r="G240" s="16" t="s">
        <v>1914</v>
      </c>
      <c r="H240" s="42">
        <v>77843315.969999999</v>
      </c>
      <c r="I240" s="42">
        <v>94242553.390000001</v>
      </c>
      <c r="J240" s="42">
        <v>1386900.7919536685</v>
      </c>
      <c r="K240" s="42">
        <v>0</v>
      </c>
      <c r="L240" s="42">
        <v>0</v>
      </c>
      <c r="M240" s="42">
        <v>5216566.6480463361</v>
      </c>
      <c r="N240" s="50">
        <v>0</v>
      </c>
      <c r="O240" s="50">
        <v>0</v>
      </c>
      <c r="P240" s="50">
        <v>0</v>
      </c>
      <c r="Q240" s="50">
        <v>0</v>
      </c>
      <c r="R240" s="50">
        <v>0</v>
      </c>
      <c r="S240" s="50">
        <v>0</v>
      </c>
      <c r="T240" s="50">
        <v>0</v>
      </c>
      <c r="U240" s="47">
        <v>0</v>
      </c>
      <c r="V240" s="43">
        <v>0</v>
      </c>
      <c r="W240" s="54">
        <v>36161</v>
      </c>
    </row>
    <row r="241" spans="1:23" ht="15.75" hidden="1" thickBot="1" x14ac:dyDescent="0.3">
      <c r="A241" s="7">
        <v>1</v>
      </c>
      <c r="B241" s="14" t="s">
        <v>2052</v>
      </c>
      <c r="C241" s="15" t="s">
        <v>17</v>
      </c>
      <c r="D241" s="15"/>
      <c r="E241" s="17">
        <v>830074184</v>
      </c>
      <c r="F241" s="16">
        <v>5</v>
      </c>
      <c r="G241" s="16" t="s">
        <v>1914</v>
      </c>
      <c r="H241" s="42">
        <v>77561943.140000001</v>
      </c>
      <c r="I241" s="42">
        <v>48148582.880000003</v>
      </c>
      <c r="J241" s="42">
        <v>3604469.5376519263</v>
      </c>
      <c r="K241" s="42">
        <v>0</v>
      </c>
      <c r="L241" s="42">
        <v>42497285.5256216</v>
      </c>
      <c r="M241" s="42">
        <v>4741929.3167275237</v>
      </c>
      <c r="N241" s="50">
        <v>0</v>
      </c>
      <c r="O241" s="50">
        <v>0</v>
      </c>
      <c r="P241" s="50">
        <v>0</v>
      </c>
      <c r="Q241" s="50">
        <v>0</v>
      </c>
      <c r="R241" s="50">
        <v>0</v>
      </c>
      <c r="S241" s="50">
        <v>0</v>
      </c>
      <c r="T241" s="50">
        <v>0</v>
      </c>
      <c r="U241" s="47">
        <v>0</v>
      </c>
      <c r="V241" s="43">
        <v>0</v>
      </c>
      <c r="W241" s="54">
        <v>36161</v>
      </c>
    </row>
    <row r="242" spans="1:23" ht="15.75" hidden="1" thickBot="1" x14ac:dyDescent="0.3">
      <c r="A242" s="7">
        <v>1</v>
      </c>
      <c r="B242" s="14" t="s">
        <v>2053</v>
      </c>
      <c r="C242" s="15" t="s">
        <v>17</v>
      </c>
      <c r="D242" s="15"/>
      <c r="E242" s="17">
        <v>830074184</v>
      </c>
      <c r="F242" s="16">
        <v>5</v>
      </c>
      <c r="G242" s="16" t="s">
        <v>1914</v>
      </c>
      <c r="H242" s="42">
        <v>78285083.129999995</v>
      </c>
      <c r="I242" s="42">
        <v>97519934.590000004</v>
      </c>
      <c r="J242" s="42">
        <v>1295986.424723557</v>
      </c>
      <c r="K242" s="42">
        <v>0</v>
      </c>
      <c r="L242" s="42">
        <v>0</v>
      </c>
      <c r="M242" s="42">
        <v>5668177.9152764454</v>
      </c>
      <c r="N242" s="50">
        <v>0</v>
      </c>
      <c r="O242" s="50">
        <v>0</v>
      </c>
      <c r="P242" s="50">
        <v>0</v>
      </c>
      <c r="Q242" s="50">
        <v>0</v>
      </c>
      <c r="R242" s="50">
        <v>0</v>
      </c>
      <c r="S242" s="50">
        <v>0</v>
      </c>
      <c r="T242" s="50">
        <v>0</v>
      </c>
      <c r="U242" s="47">
        <v>0</v>
      </c>
      <c r="V242" s="43">
        <v>0</v>
      </c>
      <c r="W242" s="54">
        <v>36161</v>
      </c>
    </row>
    <row r="243" spans="1:23" ht="15.75" hidden="1" thickBot="1" x14ac:dyDescent="0.3">
      <c r="A243" s="7">
        <v>1</v>
      </c>
      <c r="B243" s="14" t="s">
        <v>2054</v>
      </c>
      <c r="C243" s="15" t="s">
        <v>17</v>
      </c>
      <c r="D243" s="15"/>
      <c r="E243" s="17">
        <v>830074184</v>
      </c>
      <c r="F243" s="16">
        <v>5</v>
      </c>
      <c r="G243" s="16" t="s">
        <v>1914</v>
      </c>
      <c r="H243" s="42">
        <v>77397553.439999998</v>
      </c>
      <c r="I243" s="42">
        <v>93815076.319999993</v>
      </c>
      <c r="J243" s="42">
        <v>1212121.7730506992</v>
      </c>
      <c r="K243" s="42">
        <v>0</v>
      </c>
      <c r="L243" s="42">
        <v>0</v>
      </c>
      <c r="M243" s="42">
        <v>7340326.5169493007</v>
      </c>
      <c r="N243" s="50">
        <v>0</v>
      </c>
      <c r="O243" s="50">
        <v>0</v>
      </c>
      <c r="P243" s="50">
        <v>0</v>
      </c>
      <c r="Q243" s="50">
        <v>0</v>
      </c>
      <c r="R243" s="50">
        <v>0</v>
      </c>
      <c r="S243" s="50">
        <v>0</v>
      </c>
      <c r="T243" s="50">
        <v>0</v>
      </c>
      <c r="U243" s="47">
        <v>0</v>
      </c>
      <c r="V243" s="43">
        <v>0</v>
      </c>
      <c r="W243" s="54">
        <v>36161</v>
      </c>
    </row>
    <row r="244" spans="1:23" ht="15.75" hidden="1" thickBot="1" x14ac:dyDescent="0.3">
      <c r="A244" s="7">
        <v>1</v>
      </c>
      <c r="B244" s="14" t="s">
        <v>2055</v>
      </c>
      <c r="C244" s="15" t="s">
        <v>17</v>
      </c>
      <c r="D244" s="15"/>
      <c r="E244" s="17">
        <v>830074184</v>
      </c>
      <c r="F244" s="16">
        <v>5</v>
      </c>
      <c r="G244" s="16" t="s">
        <v>1914</v>
      </c>
      <c r="H244" s="42">
        <v>75840944.540000007</v>
      </c>
      <c r="I244" s="42">
        <v>15408054.35</v>
      </c>
      <c r="J244" s="42">
        <v>1514324.9700517349</v>
      </c>
      <c r="K244" s="42">
        <v>0</v>
      </c>
      <c r="L244" s="42">
        <v>75306172.892925605</v>
      </c>
      <c r="M244" s="42">
        <v>9077473.6170209888</v>
      </c>
      <c r="N244" s="50">
        <v>0</v>
      </c>
      <c r="O244" s="50">
        <v>0</v>
      </c>
      <c r="P244" s="50">
        <v>0</v>
      </c>
      <c r="Q244" s="50">
        <v>0</v>
      </c>
      <c r="R244" s="50">
        <v>0</v>
      </c>
      <c r="S244" s="50">
        <v>0</v>
      </c>
      <c r="T244" s="50">
        <v>0</v>
      </c>
      <c r="U244" s="47">
        <v>0</v>
      </c>
      <c r="V244" s="43">
        <v>0</v>
      </c>
      <c r="W244" s="54">
        <v>36161</v>
      </c>
    </row>
    <row r="245" spans="1:23" ht="15.75" hidden="1" thickBot="1" x14ac:dyDescent="0.3">
      <c r="A245" s="7">
        <v>1</v>
      </c>
      <c r="B245" s="14" t="s">
        <v>2056</v>
      </c>
      <c r="C245" s="15" t="s">
        <v>17</v>
      </c>
      <c r="D245" s="15"/>
      <c r="E245" s="17">
        <v>830074184</v>
      </c>
      <c r="F245" s="16">
        <v>5</v>
      </c>
      <c r="G245" s="16" t="s">
        <v>1914</v>
      </c>
      <c r="H245" s="42">
        <v>75400911.269999996</v>
      </c>
      <c r="I245" s="42">
        <v>81660895.930000007</v>
      </c>
      <c r="J245" s="42">
        <v>2364142.495676938</v>
      </c>
      <c r="K245" s="42">
        <v>0</v>
      </c>
      <c r="L245" s="42">
        <v>6430389.2978436099</v>
      </c>
      <c r="M245" s="42">
        <v>7706821.3364796136</v>
      </c>
      <c r="N245" s="50">
        <v>0</v>
      </c>
      <c r="O245" s="50">
        <v>0</v>
      </c>
      <c r="P245" s="50">
        <v>0</v>
      </c>
      <c r="Q245" s="50">
        <v>0</v>
      </c>
      <c r="R245" s="50">
        <v>0</v>
      </c>
      <c r="S245" s="50">
        <v>0</v>
      </c>
      <c r="T245" s="50">
        <v>0</v>
      </c>
      <c r="U245" s="47">
        <v>0</v>
      </c>
      <c r="V245" s="43">
        <v>0</v>
      </c>
      <c r="W245" s="54">
        <v>36161</v>
      </c>
    </row>
    <row r="246" spans="1:23" ht="15.75" hidden="1" thickBot="1" x14ac:dyDescent="0.3">
      <c r="A246" s="7">
        <v>1</v>
      </c>
      <c r="B246" s="14" t="s">
        <v>2057</v>
      </c>
      <c r="C246" s="15" t="s">
        <v>17</v>
      </c>
      <c r="D246" s="15"/>
      <c r="E246" s="17">
        <v>900156264</v>
      </c>
      <c r="F246" s="16">
        <v>2</v>
      </c>
      <c r="G246" s="16" t="s">
        <v>1927</v>
      </c>
      <c r="H246" s="42">
        <v>1239659.28</v>
      </c>
      <c r="I246" s="42">
        <v>1779236.18</v>
      </c>
      <c r="J246" s="42">
        <v>64442.110000000015</v>
      </c>
      <c r="K246" s="42">
        <v>0</v>
      </c>
      <c r="L246" s="42">
        <v>0</v>
      </c>
      <c r="M246" s="42">
        <v>0</v>
      </c>
      <c r="N246" s="50">
        <v>0</v>
      </c>
      <c r="O246" s="50">
        <v>0</v>
      </c>
      <c r="P246" s="50">
        <v>0</v>
      </c>
      <c r="Q246" s="50">
        <v>0</v>
      </c>
      <c r="R246" s="50">
        <v>0</v>
      </c>
      <c r="S246" s="50">
        <v>0</v>
      </c>
      <c r="T246" s="50">
        <v>0</v>
      </c>
      <c r="U246" s="47">
        <v>0</v>
      </c>
      <c r="V246" s="43">
        <v>0</v>
      </c>
      <c r="W246" s="54">
        <v>36161</v>
      </c>
    </row>
    <row r="247" spans="1:23" ht="15.75" hidden="1" thickBot="1" x14ac:dyDescent="0.3">
      <c r="A247" s="7">
        <v>1</v>
      </c>
      <c r="B247" s="14" t="s">
        <v>2058</v>
      </c>
      <c r="C247" s="15" t="s">
        <v>17</v>
      </c>
      <c r="D247" s="15"/>
      <c r="E247" s="17">
        <v>900156264</v>
      </c>
      <c r="F247" s="16">
        <v>2</v>
      </c>
      <c r="G247" s="16" t="s">
        <v>1927</v>
      </c>
      <c r="H247" s="42">
        <v>1269162.5</v>
      </c>
      <c r="I247" s="42">
        <v>1456164.19</v>
      </c>
      <c r="J247" s="42">
        <v>18115.995589515052</v>
      </c>
      <c r="K247" s="42">
        <v>0</v>
      </c>
      <c r="L247" s="42">
        <v>0</v>
      </c>
      <c r="M247" s="42">
        <v>105761.96441048369</v>
      </c>
      <c r="N247" s="50">
        <v>0</v>
      </c>
      <c r="O247" s="50">
        <v>0</v>
      </c>
      <c r="P247" s="50">
        <v>0</v>
      </c>
      <c r="Q247" s="50">
        <v>0</v>
      </c>
      <c r="R247" s="50">
        <v>0</v>
      </c>
      <c r="S247" s="50">
        <v>0</v>
      </c>
      <c r="T247" s="50">
        <v>0</v>
      </c>
      <c r="U247" s="47">
        <v>0</v>
      </c>
      <c r="V247" s="43">
        <v>0</v>
      </c>
      <c r="W247" s="54">
        <v>36161</v>
      </c>
    </row>
    <row r="248" spans="1:23" ht="15.75" hidden="1" thickBot="1" x14ac:dyDescent="0.3">
      <c r="A248" s="7">
        <v>1</v>
      </c>
      <c r="B248" s="14" t="s">
        <v>2059</v>
      </c>
      <c r="C248" s="15" t="s">
        <v>17</v>
      </c>
      <c r="D248" s="15"/>
      <c r="E248" s="17">
        <v>900156264</v>
      </c>
      <c r="F248" s="16">
        <v>2</v>
      </c>
      <c r="G248" s="16" t="s">
        <v>1927</v>
      </c>
      <c r="H248" s="42">
        <v>1264813.8</v>
      </c>
      <c r="I248" s="42">
        <v>1508568.36</v>
      </c>
      <c r="J248" s="42">
        <v>20124.664982495313</v>
      </c>
      <c r="K248" s="42">
        <v>0</v>
      </c>
      <c r="L248" s="42">
        <v>0</v>
      </c>
      <c r="M248" s="42">
        <v>102484.56501750342</v>
      </c>
      <c r="N248" s="50">
        <v>0</v>
      </c>
      <c r="O248" s="50">
        <v>0</v>
      </c>
      <c r="P248" s="50">
        <v>0</v>
      </c>
      <c r="Q248" s="50">
        <v>0</v>
      </c>
      <c r="R248" s="50">
        <v>0</v>
      </c>
      <c r="S248" s="50">
        <v>0</v>
      </c>
      <c r="T248" s="50">
        <v>0</v>
      </c>
      <c r="U248" s="47">
        <v>0</v>
      </c>
      <c r="V248" s="43">
        <v>0</v>
      </c>
      <c r="W248" s="54">
        <v>36161</v>
      </c>
    </row>
    <row r="249" spans="1:23" ht="15.75" hidden="1" thickBot="1" x14ac:dyDescent="0.3">
      <c r="A249" s="7">
        <v>1</v>
      </c>
      <c r="B249" s="14" t="s">
        <v>2060</v>
      </c>
      <c r="C249" s="15" t="s">
        <v>17</v>
      </c>
      <c r="D249" s="15"/>
      <c r="E249" s="17">
        <v>900156264</v>
      </c>
      <c r="F249" s="16">
        <v>2</v>
      </c>
      <c r="G249" s="16" t="s">
        <v>1927</v>
      </c>
      <c r="H249" s="42">
        <v>1538613.19</v>
      </c>
      <c r="I249" s="42">
        <v>1781768.33</v>
      </c>
      <c r="J249" s="42">
        <v>2434.4303496680968</v>
      </c>
      <c r="K249" s="42">
        <v>0</v>
      </c>
      <c r="L249" s="42">
        <v>0</v>
      </c>
      <c r="M249" s="42">
        <v>141676.70965033042</v>
      </c>
      <c r="N249" s="50">
        <v>0</v>
      </c>
      <c r="O249" s="50">
        <v>0</v>
      </c>
      <c r="P249" s="50">
        <v>0</v>
      </c>
      <c r="Q249" s="50">
        <v>0</v>
      </c>
      <c r="R249" s="50">
        <v>0</v>
      </c>
      <c r="S249" s="50">
        <v>0</v>
      </c>
      <c r="T249" s="50">
        <v>0</v>
      </c>
      <c r="U249" s="47">
        <v>0</v>
      </c>
      <c r="V249" s="43">
        <v>0</v>
      </c>
      <c r="W249" s="54">
        <v>36161</v>
      </c>
    </row>
    <row r="250" spans="1:23" ht="15.75" hidden="1" thickBot="1" x14ac:dyDescent="0.3">
      <c r="A250" s="7">
        <v>1</v>
      </c>
      <c r="B250" s="14" t="s">
        <v>2061</v>
      </c>
      <c r="C250" s="15" t="s">
        <v>17</v>
      </c>
      <c r="D250" s="15"/>
      <c r="E250" s="17">
        <v>900156264</v>
      </c>
      <c r="F250" s="16">
        <v>2</v>
      </c>
      <c r="G250" s="16" t="s">
        <v>1927</v>
      </c>
      <c r="H250" s="42">
        <v>1908779.47</v>
      </c>
      <c r="I250" s="42">
        <v>2284347.38</v>
      </c>
      <c r="J250" s="42">
        <v>30251.285665886131</v>
      </c>
      <c r="K250" s="42">
        <v>0</v>
      </c>
      <c r="L250" s="42">
        <v>0</v>
      </c>
      <c r="M250" s="42">
        <v>118911.48433411536</v>
      </c>
      <c r="N250" s="50">
        <v>0</v>
      </c>
      <c r="O250" s="50">
        <v>0</v>
      </c>
      <c r="P250" s="50">
        <v>0</v>
      </c>
      <c r="Q250" s="50">
        <v>0</v>
      </c>
      <c r="R250" s="50">
        <v>0</v>
      </c>
      <c r="S250" s="50">
        <v>0</v>
      </c>
      <c r="T250" s="50">
        <v>0</v>
      </c>
      <c r="U250" s="47">
        <v>0</v>
      </c>
      <c r="V250" s="43">
        <v>0</v>
      </c>
      <c r="W250" s="54">
        <v>36161</v>
      </c>
    </row>
    <row r="251" spans="1:23" ht="15.75" hidden="1" thickBot="1" x14ac:dyDescent="0.3">
      <c r="A251" s="7">
        <v>1</v>
      </c>
      <c r="B251" s="14" t="s">
        <v>2062</v>
      </c>
      <c r="C251" s="15" t="s">
        <v>17</v>
      </c>
      <c r="D251" s="15"/>
      <c r="E251" s="17">
        <v>900156264</v>
      </c>
      <c r="F251" s="16">
        <v>2</v>
      </c>
      <c r="G251" s="16" t="s">
        <v>1927</v>
      </c>
      <c r="H251" s="42">
        <v>2096189.42</v>
      </c>
      <c r="I251" s="42">
        <v>2509848.0499999998</v>
      </c>
      <c r="J251" s="42">
        <v>33914.390117487244</v>
      </c>
      <c r="K251" s="42">
        <v>0</v>
      </c>
      <c r="L251" s="42">
        <v>0</v>
      </c>
      <c r="M251" s="42">
        <v>138934.37988251445</v>
      </c>
      <c r="N251" s="50">
        <v>0</v>
      </c>
      <c r="O251" s="50">
        <v>0</v>
      </c>
      <c r="P251" s="50">
        <v>0</v>
      </c>
      <c r="Q251" s="50">
        <v>0</v>
      </c>
      <c r="R251" s="50">
        <v>0</v>
      </c>
      <c r="S251" s="50">
        <v>0</v>
      </c>
      <c r="T251" s="50">
        <v>0</v>
      </c>
      <c r="U251" s="47">
        <v>0</v>
      </c>
      <c r="V251" s="43">
        <v>0</v>
      </c>
      <c r="W251" s="54">
        <v>36161</v>
      </c>
    </row>
    <row r="252" spans="1:23" ht="15.75" hidden="1" thickBot="1" x14ac:dyDescent="0.3">
      <c r="A252" s="7">
        <v>1</v>
      </c>
      <c r="B252" s="14" t="s">
        <v>2063</v>
      </c>
      <c r="C252" s="15" t="s">
        <v>17</v>
      </c>
      <c r="D252" s="15"/>
      <c r="E252" s="17">
        <v>900156264</v>
      </c>
      <c r="F252" s="16">
        <v>2</v>
      </c>
      <c r="G252" s="16" t="s">
        <v>1927</v>
      </c>
      <c r="H252" s="42">
        <v>2011489.84</v>
      </c>
      <c r="I252" s="42">
        <v>2435250.04</v>
      </c>
      <c r="J252" s="42">
        <v>35837.846488745519</v>
      </c>
      <c r="K252" s="42">
        <v>0</v>
      </c>
      <c r="L252" s="42">
        <v>0</v>
      </c>
      <c r="M252" s="42">
        <v>134797.32351125442</v>
      </c>
      <c r="N252" s="50">
        <v>0</v>
      </c>
      <c r="O252" s="50">
        <v>0</v>
      </c>
      <c r="P252" s="50">
        <v>0</v>
      </c>
      <c r="Q252" s="50">
        <v>0</v>
      </c>
      <c r="R252" s="50">
        <v>0</v>
      </c>
      <c r="S252" s="50">
        <v>0</v>
      </c>
      <c r="T252" s="50">
        <v>0</v>
      </c>
      <c r="U252" s="47">
        <v>0</v>
      </c>
      <c r="V252" s="43">
        <v>0</v>
      </c>
      <c r="W252" s="54">
        <v>36161</v>
      </c>
    </row>
    <row r="253" spans="1:23" ht="15.75" hidden="1" thickBot="1" x14ac:dyDescent="0.3">
      <c r="A253" s="7">
        <v>1</v>
      </c>
      <c r="B253" s="14" t="s">
        <v>2064</v>
      </c>
      <c r="C253" s="15" t="s">
        <v>17</v>
      </c>
      <c r="D253" s="15"/>
      <c r="E253" s="17">
        <v>900156264</v>
      </c>
      <c r="F253" s="16">
        <v>2</v>
      </c>
      <c r="G253" s="16" t="s">
        <v>1927</v>
      </c>
      <c r="H253" s="42">
        <v>2361596.1800000002</v>
      </c>
      <c r="I253" s="42">
        <v>1466021.93</v>
      </c>
      <c r="J253" s="42">
        <v>109748.42966172424</v>
      </c>
      <c r="K253" s="42">
        <v>0</v>
      </c>
      <c r="L253" s="42">
        <v>1293951.9401129968</v>
      </c>
      <c r="M253" s="42">
        <v>144381.66022530984</v>
      </c>
      <c r="N253" s="50">
        <v>0</v>
      </c>
      <c r="O253" s="50">
        <v>0</v>
      </c>
      <c r="P253" s="50">
        <v>0</v>
      </c>
      <c r="Q253" s="50">
        <v>0</v>
      </c>
      <c r="R253" s="50">
        <v>0</v>
      </c>
      <c r="S253" s="50">
        <v>0</v>
      </c>
      <c r="T253" s="50">
        <v>0</v>
      </c>
      <c r="U253" s="47">
        <v>0</v>
      </c>
      <c r="V253" s="43">
        <v>0</v>
      </c>
      <c r="W253" s="54">
        <v>36161</v>
      </c>
    </row>
    <row r="254" spans="1:23" ht="15.75" hidden="1" thickBot="1" x14ac:dyDescent="0.3">
      <c r="A254" s="7">
        <v>1</v>
      </c>
      <c r="B254" s="14" t="s">
        <v>2065</v>
      </c>
      <c r="C254" s="15" t="s">
        <v>17</v>
      </c>
      <c r="D254" s="15"/>
      <c r="E254" s="17">
        <v>900156264</v>
      </c>
      <c r="F254" s="16">
        <v>2</v>
      </c>
      <c r="G254" s="16" t="s">
        <v>1927</v>
      </c>
      <c r="H254" s="42">
        <v>2052732.06</v>
      </c>
      <c r="I254" s="42">
        <v>2557093.7400000002</v>
      </c>
      <c r="J254" s="42">
        <v>33982.372092031357</v>
      </c>
      <c r="K254" s="42">
        <v>0</v>
      </c>
      <c r="L254" s="42">
        <v>0</v>
      </c>
      <c r="M254" s="42">
        <v>148626.65790796874</v>
      </c>
      <c r="N254" s="50">
        <v>0</v>
      </c>
      <c r="O254" s="50">
        <v>0</v>
      </c>
      <c r="P254" s="50">
        <v>0</v>
      </c>
      <c r="Q254" s="50">
        <v>0</v>
      </c>
      <c r="R254" s="50">
        <v>0</v>
      </c>
      <c r="S254" s="50">
        <v>0</v>
      </c>
      <c r="T254" s="50">
        <v>0</v>
      </c>
      <c r="U254" s="47">
        <v>0</v>
      </c>
      <c r="V254" s="43">
        <v>0</v>
      </c>
      <c r="W254" s="54">
        <v>36161</v>
      </c>
    </row>
    <row r="255" spans="1:23" ht="15.75" hidden="1" thickBot="1" x14ac:dyDescent="0.3">
      <c r="A255" s="7">
        <v>1</v>
      </c>
      <c r="B255" s="14" t="s">
        <v>2066</v>
      </c>
      <c r="C255" s="15" t="s">
        <v>17</v>
      </c>
      <c r="D255" s="15"/>
      <c r="E255" s="17">
        <v>900156264</v>
      </c>
      <c r="F255" s="16">
        <v>2</v>
      </c>
      <c r="G255" s="16" t="s">
        <v>1927</v>
      </c>
      <c r="H255" s="42">
        <v>1901173.46</v>
      </c>
      <c r="I255" s="42">
        <v>2304449.2400000002</v>
      </c>
      <c r="J255" s="42">
        <v>29774.246043213585</v>
      </c>
      <c r="K255" s="42">
        <v>0</v>
      </c>
      <c r="L255" s="42">
        <v>0</v>
      </c>
      <c r="M255" s="42">
        <v>180305.88395678636</v>
      </c>
      <c r="N255" s="50">
        <v>0</v>
      </c>
      <c r="O255" s="50">
        <v>0</v>
      </c>
      <c r="P255" s="50">
        <v>0</v>
      </c>
      <c r="Q255" s="50">
        <v>0</v>
      </c>
      <c r="R255" s="50">
        <v>0</v>
      </c>
      <c r="S255" s="50">
        <v>0</v>
      </c>
      <c r="T255" s="50">
        <v>0</v>
      </c>
      <c r="U255" s="47">
        <v>0</v>
      </c>
      <c r="V255" s="43">
        <v>0</v>
      </c>
      <c r="W255" s="54">
        <v>36161</v>
      </c>
    </row>
    <row r="256" spans="1:23" ht="15.75" hidden="1" thickBot="1" x14ac:dyDescent="0.3">
      <c r="A256" s="7">
        <v>1</v>
      </c>
      <c r="B256" s="14" t="s">
        <v>2067</v>
      </c>
      <c r="C256" s="15" t="s">
        <v>17</v>
      </c>
      <c r="D256" s="15"/>
      <c r="E256" s="17">
        <v>900156264</v>
      </c>
      <c r="F256" s="16">
        <v>2</v>
      </c>
      <c r="G256" s="16" t="s">
        <v>1927</v>
      </c>
      <c r="H256" s="42">
        <v>2202267.16</v>
      </c>
      <c r="I256" s="42">
        <v>447418.64</v>
      </c>
      <c r="J256" s="42">
        <v>43972.924832991186</v>
      </c>
      <c r="K256" s="42">
        <v>0</v>
      </c>
      <c r="L256" s="42">
        <v>2186738.4779158202</v>
      </c>
      <c r="M256" s="42">
        <v>263591.41725113819</v>
      </c>
      <c r="N256" s="50">
        <v>0</v>
      </c>
      <c r="O256" s="50">
        <v>0</v>
      </c>
      <c r="P256" s="50">
        <v>0</v>
      </c>
      <c r="Q256" s="50">
        <v>0</v>
      </c>
      <c r="R256" s="50">
        <v>0</v>
      </c>
      <c r="S256" s="50">
        <v>0</v>
      </c>
      <c r="T256" s="50">
        <v>0</v>
      </c>
      <c r="U256" s="47">
        <v>0</v>
      </c>
      <c r="V256" s="43">
        <v>0</v>
      </c>
      <c r="W256" s="54">
        <v>36161</v>
      </c>
    </row>
    <row r="257" spans="1:23" ht="15.75" hidden="1" thickBot="1" x14ac:dyDescent="0.3">
      <c r="A257" s="7">
        <v>1</v>
      </c>
      <c r="B257" s="14" t="s">
        <v>2068</v>
      </c>
      <c r="C257" s="15" t="s">
        <v>17</v>
      </c>
      <c r="D257" s="15"/>
      <c r="E257" s="17">
        <v>900156264</v>
      </c>
      <c r="F257" s="16">
        <v>2</v>
      </c>
      <c r="G257" s="16" t="s">
        <v>1927</v>
      </c>
      <c r="H257" s="42">
        <v>1923237.72</v>
      </c>
      <c r="I257" s="42">
        <v>2082910.05</v>
      </c>
      <c r="J257" s="42">
        <v>60301.765108470674</v>
      </c>
      <c r="K257" s="42">
        <v>0</v>
      </c>
      <c r="L257" s="42">
        <v>164018.804155694</v>
      </c>
      <c r="M257" s="42">
        <v>196576.53073583989</v>
      </c>
      <c r="N257" s="50">
        <v>0</v>
      </c>
      <c r="O257" s="50">
        <v>0</v>
      </c>
      <c r="P257" s="50">
        <v>0</v>
      </c>
      <c r="Q257" s="50">
        <v>0</v>
      </c>
      <c r="R257" s="50">
        <v>0</v>
      </c>
      <c r="S257" s="50">
        <v>0</v>
      </c>
      <c r="T257" s="50">
        <v>0</v>
      </c>
      <c r="U257" s="47">
        <v>0</v>
      </c>
      <c r="V257" s="43">
        <v>0</v>
      </c>
      <c r="W257" s="54">
        <v>36161</v>
      </c>
    </row>
    <row r="258" spans="1:23" ht="15.75" thickBot="1" x14ac:dyDescent="0.3">
      <c r="A258" s="7">
        <v>1</v>
      </c>
      <c r="B258" s="14" t="s">
        <v>2069</v>
      </c>
      <c r="C258" s="15" t="s">
        <v>17</v>
      </c>
      <c r="D258" s="15"/>
      <c r="E258" s="17">
        <v>900156264</v>
      </c>
      <c r="F258" s="16">
        <v>2</v>
      </c>
      <c r="G258" s="16" t="s">
        <v>1940</v>
      </c>
      <c r="H258" s="42">
        <v>29384390.84</v>
      </c>
      <c r="I258" s="42">
        <v>42174307.359999999</v>
      </c>
      <c r="J258" s="42">
        <v>1527510.1800000002</v>
      </c>
      <c r="K258" s="42">
        <v>0</v>
      </c>
      <c r="L258" s="42">
        <v>0</v>
      </c>
      <c r="M258" s="42">
        <v>0</v>
      </c>
      <c r="N258" s="50">
        <v>0</v>
      </c>
      <c r="O258" s="50">
        <v>0</v>
      </c>
      <c r="P258" s="50">
        <v>0</v>
      </c>
      <c r="Q258" s="50">
        <v>0</v>
      </c>
      <c r="R258" s="50">
        <v>0</v>
      </c>
      <c r="S258" s="50">
        <v>0</v>
      </c>
      <c r="T258" s="50">
        <v>0</v>
      </c>
      <c r="U258" s="47">
        <v>0</v>
      </c>
      <c r="V258" s="43">
        <v>0</v>
      </c>
      <c r="W258" s="54">
        <v>36161</v>
      </c>
    </row>
    <row r="259" spans="1:23" ht="15.75" thickBot="1" x14ac:dyDescent="0.3">
      <c r="A259" s="7">
        <v>1</v>
      </c>
      <c r="B259" s="14" t="s">
        <v>2070</v>
      </c>
      <c r="C259" s="15" t="s">
        <v>17</v>
      </c>
      <c r="D259" s="15"/>
      <c r="E259" s="17">
        <v>900156264</v>
      </c>
      <c r="F259" s="16">
        <v>2</v>
      </c>
      <c r="G259" s="16" t="s">
        <v>1940</v>
      </c>
      <c r="H259" s="42">
        <v>32355587.579999998</v>
      </c>
      <c r="I259" s="42">
        <v>37122943.810000002</v>
      </c>
      <c r="J259" s="42">
        <v>461842.89557077276</v>
      </c>
      <c r="K259" s="42">
        <v>0</v>
      </c>
      <c r="L259" s="42">
        <v>0</v>
      </c>
      <c r="M259" s="42">
        <v>2696258.7644291967</v>
      </c>
      <c r="N259" s="50">
        <v>0</v>
      </c>
      <c r="O259" s="50">
        <v>0</v>
      </c>
      <c r="P259" s="50">
        <v>0</v>
      </c>
      <c r="Q259" s="50">
        <v>0</v>
      </c>
      <c r="R259" s="50">
        <v>0</v>
      </c>
      <c r="S259" s="50">
        <v>0</v>
      </c>
      <c r="T259" s="50">
        <v>0</v>
      </c>
      <c r="U259" s="47">
        <v>0</v>
      </c>
      <c r="V259" s="43">
        <v>0</v>
      </c>
      <c r="W259" s="54">
        <v>36161</v>
      </c>
    </row>
    <row r="260" spans="1:23" ht="15.75" thickBot="1" x14ac:dyDescent="0.3">
      <c r="A260" s="7">
        <v>1</v>
      </c>
      <c r="B260" s="14" t="s">
        <v>2071</v>
      </c>
      <c r="C260" s="15" t="s">
        <v>17</v>
      </c>
      <c r="D260" s="15"/>
      <c r="E260" s="17">
        <v>900156264</v>
      </c>
      <c r="F260" s="16">
        <v>2</v>
      </c>
      <c r="G260" s="16" t="s">
        <v>1940</v>
      </c>
      <c r="H260" s="42">
        <v>34315813.619999997</v>
      </c>
      <c r="I260" s="42">
        <v>40929147.609999999</v>
      </c>
      <c r="J260" s="42">
        <v>546004.65755708469</v>
      </c>
      <c r="K260" s="42">
        <v>0</v>
      </c>
      <c r="L260" s="42">
        <v>0</v>
      </c>
      <c r="M260" s="42">
        <v>2780520.8124428801</v>
      </c>
      <c r="N260" s="50">
        <v>0</v>
      </c>
      <c r="O260" s="50">
        <v>0</v>
      </c>
      <c r="P260" s="50">
        <v>0</v>
      </c>
      <c r="Q260" s="50">
        <v>0</v>
      </c>
      <c r="R260" s="50">
        <v>0</v>
      </c>
      <c r="S260" s="50">
        <v>0</v>
      </c>
      <c r="T260" s="50">
        <v>0</v>
      </c>
      <c r="U260" s="47">
        <v>0</v>
      </c>
      <c r="V260" s="43">
        <v>0</v>
      </c>
      <c r="W260" s="54">
        <v>36161</v>
      </c>
    </row>
    <row r="261" spans="1:23" ht="15.75" thickBot="1" x14ac:dyDescent="0.3">
      <c r="A261" s="7">
        <v>1</v>
      </c>
      <c r="B261" s="14" t="s">
        <v>2072</v>
      </c>
      <c r="C261" s="15" t="s">
        <v>17</v>
      </c>
      <c r="D261" s="15"/>
      <c r="E261" s="17">
        <v>900156264</v>
      </c>
      <c r="F261" s="16">
        <v>2</v>
      </c>
      <c r="G261" s="16" t="s">
        <v>1940</v>
      </c>
      <c r="H261" s="42">
        <v>35107797.329999998</v>
      </c>
      <c r="I261" s="42">
        <v>40656067.130000003</v>
      </c>
      <c r="J261" s="42">
        <v>55548.389255599774</v>
      </c>
      <c r="K261" s="42">
        <v>0</v>
      </c>
      <c r="L261" s="42">
        <v>0</v>
      </c>
      <c r="M261" s="42">
        <v>3232753.4107443676</v>
      </c>
      <c r="N261" s="50">
        <v>0</v>
      </c>
      <c r="O261" s="50">
        <v>0</v>
      </c>
      <c r="P261" s="50">
        <v>0</v>
      </c>
      <c r="Q261" s="50">
        <v>0</v>
      </c>
      <c r="R261" s="50">
        <v>0</v>
      </c>
      <c r="S261" s="50">
        <v>0</v>
      </c>
      <c r="T261" s="50">
        <v>0</v>
      </c>
      <c r="U261" s="47">
        <v>0</v>
      </c>
      <c r="V261" s="43">
        <v>0</v>
      </c>
      <c r="W261" s="54">
        <v>36161</v>
      </c>
    </row>
    <row r="262" spans="1:23" ht="15.75" thickBot="1" x14ac:dyDescent="0.3">
      <c r="A262" s="7">
        <v>1</v>
      </c>
      <c r="B262" s="14" t="s">
        <v>2073</v>
      </c>
      <c r="C262" s="15" t="s">
        <v>17</v>
      </c>
      <c r="D262" s="15"/>
      <c r="E262" s="17">
        <v>900156264</v>
      </c>
      <c r="F262" s="16">
        <v>2</v>
      </c>
      <c r="G262" s="16" t="s">
        <v>1940</v>
      </c>
      <c r="H262" s="42">
        <v>35352963.289999999</v>
      </c>
      <c r="I262" s="42">
        <v>42308946.619999997</v>
      </c>
      <c r="J262" s="42">
        <v>560291.31356091378</v>
      </c>
      <c r="K262" s="42">
        <v>0</v>
      </c>
      <c r="L262" s="42">
        <v>0</v>
      </c>
      <c r="M262" s="42">
        <v>2202388.106439115</v>
      </c>
      <c r="N262" s="50">
        <v>0</v>
      </c>
      <c r="O262" s="50">
        <v>0</v>
      </c>
      <c r="P262" s="50">
        <v>0</v>
      </c>
      <c r="Q262" s="50">
        <v>0</v>
      </c>
      <c r="R262" s="50">
        <v>0</v>
      </c>
      <c r="S262" s="50">
        <v>0</v>
      </c>
      <c r="T262" s="50">
        <v>0</v>
      </c>
      <c r="U262" s="47">
        <v>0</v>
      </c>
      <c r="V262" s="43">
        <v>0</v>
      </c>
      <c r="W262" s="54">
        <v>36161</v>
      </c>
    </row>
    <row r="263" spans="1:23" ht="15.75" thickBot="1" x14ac:dyDescent="0.3">
      <c r="A263" s="7">
        <v>1</v>
      </c>
      <c r="B263" s="14" t="s">
        <v>2074</v>
      </c>
      <c r="C263" s="15" t="s">
        <v>17</v>
      </c>
      <c r="D263" s="15"/>
      <c r="E263" s="17">
        <v>900156264</v>
      </c>
      <c r="F263" s="16">
        <v>2</v>
      </c>
      <c r="G263" s="16" t="s">
        <v>1940</v>
      </c>
      <c r="H263" s="42">
        <v>38692668.469999999</v>
      </c>
      <c r="I263" s="42">
        <v>46328217.140000001</v>
      </c>
      <c r="J263" s="42">
        <v>626011.29498141713</v>
      </c>
      <c r="K263" s="42">
        <v>0</v>
      </c>
      <c r="L263" s="42">
        <v>0</v>
      </c>
      <c r="M263" s="42">
        <v>2564530.5950186136</v>
      </c>
      <c r="N263" s="50">
        <v>0</v>
      </c>
      <c r="O263" s="50">
        <v>0</v>
      </c>
      <c r="P263" s="50">
        <v>0</v>
      </c>
      <c r="Q263" s="50">
        <v>0</v>
      </c>
      <c r="R263" s="50">
        <v>0</v>
      </c>
      <c r="S263" s="50">
        <v>0</v>
      </c>
      <c r="T263" s="50">
        <v>0</v>
      </c>
      <c r="U263" s="47">
        <v>0</v>
      </c>
      <c r="V263" s="43">
        <v>0</v>
      </c>
      <c r="W263" s="54">
        <v>36161</v>
      </c>
    </row>
    <row r="264" spans="1:23" ht="15.75" thickBot="1" x14ac:dyDescent="0.3">
      <c r="A264" s="7">
        <v>1</v>
      </c>
      <c r="B264" s="14" t="s">
        <v>2075</v>
      </c>
      <c r="C264" s="15" t="s">
        <v>17</v>
      </c>
      <c r="D264" s="15"/>
      <c r="E264" s="17">
        <v>900156264</v>
      </c>
      <c r="F264" s="16">
        <v>2</v>
      </c>
      <c r="G264" s="16" t="s">
        <v>1940</v>
      </c>
      <c r="H264" s="42">
        <v>38429010.5</v>
      </c>
      <c r="I264" s="42">
        <v>46524843.259999998</v>
      </c>
      <c r="J264" s="42">
        <v>684673.10945524799</v>
      </c>
      <c r="K264" s="42">
        <v>0</v>
      </c>
      <c r="L264" s="42">
        <v>0</v>
      </c>
      <c r="M264" s="42">
        <v>2575269.2105447501</v>
      </c>
      <c r="N264" s="50">
        <v>0</v>
      </c>
      <c r="O264" s="50">
        <v>0</v>
      </c>
      <c r="P264" s="50">
        <v>0</v>
      </c>
      <c r="Q264" s="50">
        <v>0</v>
      </c>
      <c r="R264" s="50">
        <v>0</v>
      </c>
      <c r="S264" s="50">
        <v>0</v>
      </c>
      <c r="T264" s="50">
        <v>0</v>
      </c>
      <c r="U264" s="47">
        <v>0</v>
      </c>
      <c r="V264" s="43">
        <v>0</v>
      </c>
      <c r="W264" s="54">
        <v>36161</v>
      </c>
    </row>
    <row r="265" spans="1:23" ht="15.75" thickBot="1" x14ac:dyDescent="0.3">
      <c r="A265" s="7">
        <v>1</v>
      </c>
      <c r="B265" s="14" t="s">
        <v>2076</v>
      </c>
      <c r="C265" s="15" t="s">
        <v>17</v>
      </c>
      <c r="D265" s="15"/>
      <c r="E265" s="17">
        <v>900156264</v>
      </c>
      <c r="F265" s="16">
        <v>2</v>
      </c>
      <c r="G265" s="16" t="s">
        <v>1940</v>
      </c>
      <c r="H265" s="42">
        <v>41560080.18</v>
      </c>
      <c r="I265" s="42">
        <v>25799495.010000002</v>
      </c>
      <c r="J265" s="42">
        <v>1931385.8947406693</v>
      </c>
      <c r="K265" s="42">
        <v>0</v>
      </c>
      <c r="L265" s="42">
        <v>22771355.665949501</v>
      </c>
      <c r="M265" s="42">
        <v>2540871.9093103949</v>
      </c>
      <c r="N265" s="50">
        <v>0</v>
      </c>
      <c r="O265" s="50">
        <v>0</v>
      </c>
      <c r="P265" s="50">
        <v>0</v>
      </c>
      <c r="Q265" s="50">
        <v>0</v>
      </c>
      <c r="R265" s="50">
        <v>0</v>
      </c>
      <c r="S265" s="50">
        <v>0</v>
      </c>
      <c r="T265" s="50">
        <v>0</v>
      </c>
      <c r="U265" s="47">
        <v>0</v>
      </c>
      <c r="V265" s="43">
        <v>0</v>
      </c>
      <c r="W265" s="54">
        <v>36161</v>
      </c>
    </row>
    <row r="266" spans="1:23" ht="15.75" thickBot="1" x14ac:dyDescent="0.3">
      <c r="A266" s="7">
        <v>1</v>
      </c>
      <c r="B266" s="14" t="s">
        <v>2077</v>
      </c>
      <c r="C266" s="15" t="s">
        <v>17</v>
      </c>
      <c r="D266" s="15"/>
      <c r="E266" s="17">
        <v>900156264</v>
      </c>
      <c r="F266" s="16">
        <v>2</v>
      </c>
      <c r="G266" s="16" t="s">
        <v>1940</v>
      </c>
      <c r="H266" s="42">
        <v>43377174.990000002</v>
      </c>
      <c r="I266" s="42">
        <v>54035061.329999998</v>
      </c>
      <c r="J266" s="42">
        <v>718096.31718215323</v>
      </c>
      <c r="K266" s="42">
        <v>0</v>
      </c>
      <c r="L266" s="42">
        <v>0</v>
      </c>
      <c r="M266" s="42">
        <v>3140694.6928178463</v>
      </c>
      <c r="N266" s="50">
        <v>0</v>
      </c>
      <c r="O266" s="50">
        <v>0</v>
      </c>
      <c r="P266" s="50">
        <v>0</v>
      </c>
      <c r="Q266" s="50">
        <v>0</v>
      </c>
      <c r="R266" s="50">
        <v>0</v>
      </c>
      <c r="S266" s="50">
        <v>0</v>
      </c>
      <c r="T266" s="50">
        <v>0</v>
      </c>
      <c r="U266" s="47">
        <v>0</v>
      </c>
      <c r="V266" s="43">
        <v>0</v>
      </c>
      <c r="W266" s="54">
        <v>36161</v>
      </c>
    </row>
    <row r="267" spans="1:23" ht="15.75" thickBot="1" x14ac:dyDescent="0.3">
      <c r="A267" s="7">
        <v>1</v>
      </c>
      <c r="B267" s="14" t="s">
        <v>2078</v>
      </c>
      <c r="C267" s="15" t="s">
        <v>17</v>
      </c>
      <c r="D267" s="15"/>
      <c r="E267" s="17">
        <v>900156264</v>
      </c>
      <c r="F267" s="16">
        <v>2</v>
      </c>
      <c r="G267" s="16" t="s">
        <v>1940</v>
      </c>
      <c r="H267" s="42">
        <v>43079535.799999997</v>
      </c>
      <c r="I267" s="42">
        <v>52217541.25</v>
      </c>
      <c r="J267" s="42">
        <v>674667.88052351063</v>
      </c>
      <c r="K267" s="42">
        <v>0</v>
      </c>
      <c r="L267" s="42">
        <v>0</v>
      </c>
      <c r="M267" s="42">
        <v>4085631.1994764884</v>
      </c>
      <c r="N267" s="50">
        <v>0</v>
      </c>
      <c r="O267" s="50">
        <v>0</v>
      </c>
      <c r="P267" s="50">
        <v>0</v>
      </c>
      <c r="Q267" s="50">
        <v>0</v>
      </c>
      <c r="R267" s="50">
        <v>0</v>
      </c>
      <c r="S267" s="50">
        <v>0</v>
      </c>
      <c r="T267" s="50">
        <v>0</v>
      </c>
      <c r="U267" s="47">
        <v>0</v>
      </c>
      <c r="V267" s="43">
        <v>0</v>
      </c>
      <c r="W267" s="54">
        <v>36161</v>
      </c>
    </row>
    <row r="268" spans="1:23" ht="15.75" thickBot="1" x14ac:dyDescent="0.3">
      <c r="A268" s="7">
        <v>1</v>
      </c>
      <c r="B268" s="14" t="s">
        <v>2079</v>
      </c>
      <c r="C268" s="15" t="s">
        <v>17</v>
      </c>
      <c r="D268" s="15"/>
      <c r="E268" s="17">
        <v>900156264</v>
      </c>
      <c r="F268" s="16">
        <v>2</v>
      </c>
      <c r="G268" s="16" t="s">
        <v>1940</v>
      </c>
      <c r="H268" s="42">
        <v>44394412.799999997</v>
      </c>
      <c r="I268" s="42">
        <v>9019290.6899999995</v>
      </c>
      <c r="J268" s="42">
        <v>886428.40927079041</v>
      </c>
      <c r="K268" s="42">
        <v>0</v>
      </c>
      <c r="L268" s="42">
        <v>44081377.7530635</v>
      </c>
      <c r="M268" s="42">
        <v>5313608.8076646989</v>
      </c>
      <c r="N268" s="50">
        <v>0</v>
      </c>
      <c r="O268" s="50">
        <v>0</v>
      </c>
      <c r="P268" s="50">
        <v>0</v>
      </c>
      <c r="Q268" s="50">
        <v>0</v>
      </c>
      <c r="R268" s="50">
        <v>0</v>
      </c>
      <c r="S268" s="50">
        <v>0</v>
      </c>
      <c r="T268" s="50">
        <v>0</v>
      </c>
      <c r="U268" s="47">
        <v>0</v>
      </c>
      <c r="V268" s="43">
        <v>0</v>
      </c>
      <c r="W268" s="54">
        <v>36161</v>
      </c>
    </row>
    <row r="269" spans="1:23" ht="15.75" thickBot="1" x14ac:dyDescent="0.3">
      <c r="A269" s="7">
        <v>1</v>
      </c>
      <c r="B269" s="14" t="s">
        <v>2080</v>
      </c>
      <c r="C269" s="15" t="s">
        <v>17</v>
      </c>
      <c r="D269" s="15"/>
      <c r="E269" s="17">
        <v>900156264</v>
      </c>
      <c r="F269" s="16">
        <v>2</v>
      </c>
      <c r="G269" s="16" t="s">
        <v>1940</v>
      </c>
      <c r="H269" s="42">
        <v>48257726.289999999</v>
      </c>
      <c r="I269" s="42">
        <v>52264211.380000003</v>
      </c>
      <c r="J269" s="42">
        <v>1513087.0385341498</v>
      </c>
      <c r="K269" s="42">
        <v>0</v>
      </c>
      <c r="L269" s="42">
        <v>4115546.6377714602</v>
      </c>
      <c r="M269" s="42">
        <v>4932482.4936944898</v>
      </c>
      <c r="N269" s="50">
        <v>0</v>
      </c>
      <c r="O269" s="50">
        <v>0</v>
      </c>
      <c r="P269" s="50">
        <v>0</v>
      </c>
      <c r="Q269" s="50">
        <v>0</v>
      </c>
      <c r="R269" s="50">
        <v>0</v>
      </c>
      <c r="S269" s="50">
        <v>0</v>
      </c>
      <c r="T269" s="50">
        <v>0</v>
      </c>
      <c r="U269" s="47">
        <v>0</v>
      </c>
      <c r="V269" s="43">
        <v>0</v>
      </c>
      <c r="W269" s="54">
        <v>36161</v>
      </c>
    </row>
    <row r="270" spans="1:23" ht="15.75" hidden="1" thickBot="1" x14ac:dyDescent="0.3">
      <c r="A270" s="7">
        <v>1</v>
      </c>
      <c r="B270" s="14" t="s">
        <v>2081</v>
      </c>
      <c r="C270" s="15" t="s">
        <v>17</v>
      </c>
      <c r="D270" s="15"/>
      <c r="E270" s="17">
        <v>900226715</v>
      </c>
      <c r="F270" s="16">
        <v>3</v>
      </c>
      <c r="G270" s="16" t="s">
        <v>1969</v>
      </c>
      <c r="H270" s="42">
        <v>3669.02</v>
      </c>
      <c r="I270" s="42">
        <v>5266</v>
      </c>
      <c r="J270" s="42">
        <v>190.72999999999956</v>
      </c>
      <c r="K270" s="42">
        <v>0</v>
      </c>
      <c r="L270" s="42">
        <v>0</v>
      </c>
      <c r="M270" s="42">
        <v>0</v>
      </c>
      <c r="N270" s="50">
        <v>0</v>
      </c>
      <c r="O270" s="50">
        <v>0</v>
      </c>
      <c r="P270" s="50">
        <v>0</v>
      </c>
      <c r="Q270" s="50">
        <v>0</v>
      </c>
      <c r="R270" s="50">
        <v>0</v>
      </c>
      <c r="S270" s="50">
        <v>0</v>
      </c>
      <c r="T270" s="50">
        <v>0</v>
      </c>
      <c r="U270" s="47">
        <v>0</v>
      </c>
      <c r="V270" s="43">
        <v>0</v>
      </c>
      <c r="W270" s="54">
        <v>36161</v>
      </c>
    </row>
    <row r="271" spans="1:23" ht="15.75" hidden="1" thickBot="1" x14ac:dyDescent="0.3">
      <c r="A271" s="7">
        <v>1</v>
      </c>
      <c r="B271" s="14" t="s">
        <v>2082</v>
      </c>
      <c r="C271" s="15" t="s">
        <v>17</v>
      </c>
      <c r="D271" s="15"/>
      <c r="E271" s="17">
        <v>900226715</v>
      </c>
      <c r="F271" s="16">
        <v>3</v>
      </c>
      <c r="G271" s="16" t="s">
        <v>1969</v>
      </c>
      <c r="H271" s="42">
        <v>2372144.8199999998</v>
      </c>
      <c r="I271" s="42">
        <v>2721662.78</v>
      </c>
      <c r="J271" s="42">
        <v>33859.939762449765</v>
      </c>
      <c r="K271" s="42">
        <v>0</v>
      </c>
      <c r="L271" s="42">
        <v>0</v>
      </c>
      <c r="M271" s="42">
        <v>197675.7902375478</v>
      </c>
      <c r="N271" s="50">
        <v>0</v>
      </c>
      <c r="O271" s="50">
        <v>0</v>
      </c>
      <c r="P271" s="50">
        <v>0</v>
      </c>
      <c r="Q271" s="50">
        <v>0</v>
      </c>
      <c r="R271" s="50">
        <v>0</v>
      </c>
      <c r="S271" s="50">
        <v>0</v>
      </c>
      <c r="T271" s="50">
        <v>0</v>
      </c>
      <c r="U271" s="47">
        <v>0</v>
      </c>
      <c r="V271" s="43">
        <v>0</v>
      </c>
      <c r="W271" s="54">
        <v>36161</v>
      </c>
    </row>
    <row r="272" spans="1:23" ht="15.75" hidden="1" thickBot="1" x14ac:dyDescent="0.3">
      <c r="A272" s="7">
        <v>1</v>
      </c>
      <c r="B272" s="14" t="s">
        <v>2083</v>
      </c>
      <c r="C272" s="15" t="s">
        <v>17</v>
      </c>
      <c r="D272" s="15"/>
      <c r="E272" s="17">
        <v>900226715</v>
      </c>
      <c r="F272" s="16">
        <v>3</v>
      </c>
      <c r="G272" s="16" t="s">
        <v>1969</v>
      </c>
      <c r="H272" s="42">
        <v>1838377.6</v>
      </c>
      <c r="I272" s="42">
        <v>2192669.21</v>
      </c>
      <c r="J272" s="42">
        <v>29250.733451234071</v>
      </c>
      <c r="K272" s="42">
        <v>0</v>
      </c>
      <c r="L272" s="42">
        <v>0</v>
      </c>
      <c r="M272" s="42">
        <v>148958.93654876429</v>
      </c>
      <c r="N272" s="50">
        <v>0</v>
      </c>
      <c r="O272" s="50">
        <v>0</v>
      </c>
      <c r="P272" s="50">
        <v>0</v>
      </c>
      <c r="Q272" s="50">
        <v>0</v>
      </c>
      <c r="R272" s="50">
        <v>0</v>
      </c>
      <c r="S272" s="50">
        <v>0</v>
      </c>
      <c r="T272" s="50">
        <v>0</v>
      </c>
      <c r="U272" s="47">
        <v>0</v>
      </c>
      <c r="V272" s="43">
        <v>0</v>
      </c>
      <c r="W272" s="54">
        <v>36161</v>
      </c>
    </row>
    <row r="273" spans="1:23" ht="15.75" hidden="1" thickBot="1" x14ac:dyDescent="0.3">
      <c r="A273" s="7">
        <v>1</v>
      </c>
      <c r="B273" s="14" t="s">
        <v>2084</v>
      </c>
      <c r="C273" s="15" t="s">
        <v>17</v>
      </c>
      <c r="D273" s="15"/>
      <c r="E273" s="17">
        <v>900226715</v>
      </c>
      <c r="F273" s="16">
        <v>3</v>
      </c>
      <c r="G273" s="16" t="s">
        <v>1969</v>
      </c>
      <c r="H273" s="42">
        <v>0</v>
      </c>
      <c r="I273" s="42">
        <v>-229389.19</v>
      </c>
      <c r="J273" s="42">
        <v>0</v>
      </c>
      <c r="K273" s="42">
        <v>0</v>
      </c>
      <c r="L273" s="42">
        <v>0</v>
      </c>
      <c r="M273" s="42">
        <v>0</v>
      </c>
      <c r="N273" s="50">
        <v>0</v>
      </c>
      <c r="O273" s="50">
        <v>0</v>
      </c>
      <c r="P273" s="50">
        <v>0</v>
      </c>
      <c r="Q273" s="50">
        <v>0</v>
      </c>
      <c r="R273" s="50">
        <v>0</v>
      </c>
      <c r="S273" s="50">
        <v>0</v>
      </c>
      <c r="T273" s="50">
        <v>0</v>
      </c>
      <c r="U273" s="47">
        <v>0</v>
      </c>
      <c r="V273" s="43">
        <v>0</v>
      </c>
      <c r="W273" s="54">
        <v>36161</v>
      </c>
    </row>
    <row r="274" spans="1:23" ht="15.75" hidden="1" thickBot="1" x14ac:dyDescent="0.3">
      <c r="A274" s="7">
        <v>1</v>
      </c>
      <c r="B274" s="14" t="s">
        <v>2085</v>
      </c>
      <c r="C274" s="15" t="s">
        <v>17</v>
      </c>
      <c r="D274" s="15"/>
      <c r="E274" s="17">
        <v>900226715</v>
      </c>
      <c r="F274" s="16">
        <v>3</v>
      </c>
      <c r="G274" s="16" t="s">
        <v>1969</v>
      </c>
      <c r="H274" s="42">
        <v>18501.490000000002</v>
      </c>
      <c r="I274" s="42">
        <v>22141.8</v>
      </c>
      <c r="J274" s="42">
        <v>293.22069661615154</v>
      </c>
      <c r="K274" s="42">
        <v>0</v>
      </c>
      <c r="L274" s="42">
        <v>0</v>
      </c>
      <c r="M274" s="42">
        <v>1152.5893033838636</v>
      </c>
      <c r="N274" s="50">
        <v>0</v>
      </c>
      <c r="O274" s="50">
        <v>0</v>
      </c>
      <c r="P274" s="50">
        <v>0</v>
      </c>
      <c r="Q274" s="50">
        <v>0</v>
      </c>
      <c r="R274" s="50">
        <v>0</v>
      </c>
      <c r="S274" s="50">
        <v>0</v>
      </c>
      <c r="T274" s="50">
        <v>0</v>
      </c>
      <c r="U274" s="47">
        <v>0</v>
      </c>
      <c r="V274" s="43">
        <v>0</v>
      </c>
      <c r="W274" s="54">
        <v>36161</v>
      </c>
    </row>
    <row r="275" spans="1:23" ht="15.75" hidden="1" thickBot="1" x14ac:dyDescent="0.3">
      <c r="A275" s="7">
        <v>1</v>
      </c>
      <c r="B275" s="14" t="s">
        <v>2086</v>
      </c>
      <c r="C275" s="15" t="s">
        <v>17</v>
      </c>
      <c r="D275" s="15"/>
      <c r="E275" s="17">
        <v>900226715</v>
      </c>
      <c r="F275" s="16">
        <v>3</v>
      </c>
      <c r="G275" s="16" t="s">
        <v>1969</v>
      </c>
      <c r="H275" s="42">
        <v>32524.98</v>
      </c>
      <c r="I275" s="42">
        <v>38943.410000000003</v>
      </c>
      <c r="J275" s="42">
        <v>526.22322808253864</v>
      </c>
      <c r="K275" s="42">
        <v>0</v>
      </c>
      <c r="L275" s="42">
        <v>0</v>
      </c>
      <c r="M275" s="42">
        <v>2155.7367719174886</v>
      </c>
      <c r="N275" s="50">
        <v>0</v>
      </c>
      <c r="O275" s="50">
        <v>0</v>
      </c>
      <c r="P275" s="50">
        <v>0</v>
      </c>
      <c r="Q275" s="50">
        <v>0</v>
      </c>
      <c r="R275" s="50">
        <v>0</v>
      </c>
      <c r="S275" s="50">
        <v>0</v>
      </c>
      <c r="T275" s="50">
        <v>0</v>
      </c>
      <c r="U275" s="47">
        <v>0</v>
      </c>
      <c r="V275" s="43">
        <v>0</v>
      </c>
      <c r="W275" s="54">
        <v>36161</v>
      </c>
    </row>
    <row r="276" spans="1:23" ht="15.75" hidden="1" thickBot="1" x14ac:dyDescent="0.3">
      <c r="A276" s="7">
        <v>1</v>
      </c>
      <c r="B276" s="14" t="s">
        <v>2087</v>
      </c>
      <c r="C276" s="15" t="s">
        <v>17</v>
      </c>
      <c r="D276" s="15"/>
      <c r="E276" s="17">
        <v>900226715</v>
      </c>
      <c r="F276" s="16">
        <v>3</v>
      </c>
      <c r="G276" s="16" t="s">
        <v>1969</v>
      </c>
      <c r="H276" s="42">
        <v>18335.48</v>
      </c>
      <c r="I276" s="42">
        <v>22198.22</v>
      </c>
      <c r="J276" s="42">
        <v>326.67466166907343</v>
      </c>
      <c r="K276" s="42">
        <v>0</v>
      </c>
      <c r="L276" s="42">
        <v>0</v>
      </c>
      <c r="M276" s="42">
        <v>1228.7253383309271</v>
      </c>
      <c r="N276" s="50">
        <v>0</v>
      </c>
      <c r="O276" s="50">
        <v>0</v>
      </c>
      <c r="P276" s="50">
        <v>0</v>
      </c>
      <c r="Q276" s="50">
        <v>0</v>
      </c>
      <c r="R276" s="50">
        <v>0</v>
      </c>
      <c r="S276" s="50">
        <v>0</v>
      </c>
      <c r="T276" s="50">
        <v>0</v>
      </c>
      <c r="U276" s="47">
        <v>0</v>
      </c>
      <c r="V276" s="43">
        <v>0</v>
      </c>
      <c r="W276" s="54">
        <v>36161</v>
      </c>
    </row>
    <row r="277" spans="1:23" ht="15.75" hidden="1" thickBot="1" x14ac:dyDescent="0.3">
      <c r="A277" s="7">
        <v>1</v>
      </c>
      <c r="B277" s="14" t="s">
        <v>2088</v>
      </c>
      <c r="C277" s="15" t="s">
        <v>17</v>
      </c>
      <c r="D277" s="16"/>
      <c r="E277" s="17">
        <v>900226715</v>
      </c>
      <c r="F277" s="16">
        <v>3</v>
      </c>
      <c r="G277" s="16" t="s">
        <v>1969</v>
      </c>
      <c r="H277" s="42">
        <v>8354.35</v>
      </c>
      <c r="I277" s="42">
        <v>5186.18</v>
      </c>
      <c r="J277" s="42">
        <v>388.24427319884575</v>
      </c>
      <c r="K277" s="42">
        <v>0</v>
      </c>
      <c r="L277" s="42">
        <v>4577.4634962144901</v>
      </c>
      <c r="M277" s="42">
        <v>510.7622305867751</v>
      </c>
      <c r="N277" s="50">
        <v>0</v>
      </c>
      <c r="O277" s="50">
        <v>0</v>
      </c>
      <c r="P277" s="50">
        <v>0</v>
      </c>
      <c r="Q277" s="50">
        <v>0</v>
      </c>
      <c r="R277" s="50">
        <v>0</v>
      </c>
      <c r="S277" s="50">
        <v>0</v>
      </c>
      <c r="T277" s="50">
        <v>0</v>
      </c>
      <c r="U277" s="47">
        <v>0</v>
      </c>
      <c r="V277" s="43">
        <v>0</v>
      </c>
      <c r="W277" s="54">
        <v>36161</v>
      </c>
    </row>
    <row r="278" spans="1:23" ht="15.75" hidden="1" thickBot="1" x14ac:dyDescent="0.3">
      <c r="A278" s="7">
        <v>1</v>
      </c>
      <c r="B278" s="14" t="s">
        <v>2089</v>
      </c>
      <c r="C278" s="15" t="s">
        <v>17</v>
      </c>
      <c r="D278" s="16"/>
      <c r="E278" s="17">
        <v>900226715</v>
      </c>
      <c r="F278" s="16">
        <v>3</v>
      </c>
      <c r="G278" s="16" t="s">
        <v>1969</v>
      </c>
      <c r="H278" s="42">
        <v>90139.61</v>
      </c>
      <c r="I278" s="42">
        <v>112287.16</v>
      </c>
      <c r="J278" s="42">
        <v>1492.2343466012337</v>
      </c>
      <c r="K278" s="42">
        <v>0</v>
      </c>
      <c r="L278" s="42">
        <v>0</v>
      </c>
      <c r="M278" s="42">
        <v>6526.4956533987706</v>
      </c>
      <c r="N278" s="50">
        <v>0</v>
      </c>
      <c r="O278" s="50">
        <v>0</v>
      </c>
      <c r="P278" s="50">
        <v>0</v>
      </c>
      <c r="Q278" s="50">
        <v>0</v>
      </c>
      <c r="R278" s="50">
        <v>0</v>
      </c>
      <c r="S278" s="50">
        <v>0</v>
      </c>
      <c r="T278" s="50">
        <v>0</v>
      </c>
      <c r="U278" s="47">
        <v>0</v>
      </c>
      <c r="V278" s="43">
        <v>0</v>
      </c>
      <c r="W278" s="54">
        <v>36161</v>
      </c>
    </row>
    <row r="279" spans="1:23" ht="15.75" hidden="1" thickBot="1" x14ac:dyDescent="0.3">
      <c r="A279" s="7">
        <v>1</v>
      </c>
      <c r="B279" s="14" t="s">
        <v>2090</v>
      </c>
      <c r="C279" s="15" t="s">
        <v>17</v>
      </c>
      <c r="D279" s="16"/>
      <c r="E279" s="17">
        <v>900226715</v>
      </c>
      <c r="F279" s="16">
        <v>3</v>
      </c>
      <c r="G279" s="16" t="s">
        <v>1969</v>
      </c>
      <c r="H279" s="42">
        <v>18121.39</v>
      </c>
      <c r="I279" s="42">
        <v>21965.29</v>
      </c>
      <c r="J279" s="42">
        <v>283.799071153716</v>
      </c>
      <c r="K279" s="42">
        <v>0</v>
      </c>
      <c r="L279" s="42">
        <v>0</v>
      </c>
      <c r="M279" s="42">
        <v>1718.6209288462851</v>
      </c>
      <c r="N279" s="50">
        <v>0</v>
      </c>
      <c r="O279" s="50">
        <v>0</v>
      </c>
      <c r="P279" s="50">
        <v>0</v>
      </c>
      <c r="Q279" s="50">
        <v>0</v>
      </c>
      <c r="R279" s="50">
        <v>0</v>
      </c>
      <c r="S279" s="50">
        <v>0</v>
      </c>
      <c r="T279" s="50">
        <v>0</v>
      </c>
      <c r="U279" s="47">
        <v>0</v>
      </c>
      <c r="V279" s="43">
        <v>0</v>
      </c>
      <c r="W279" s="54">
        <v>36161</v>
      </c>
    </row>
    <row r="280" spans="1:23" ht="15.75" hidden="1" thickBot="1" x14ac:dyDescent="0.3">
      <c r="A280" s="7">
        <v>1</v>
      </c>
      <c r="B280" s="14" t="s">
        <v>2091</v>
      </c>
      <c r="C280" s="15" t="s">
        <v>17</v>
      </c>
      <c r="D280" s="16"/>
      <c r="E280" s="17">
        <v>900226715</v>
      </c>
      <c r="F280" s="16">
        <v>3</v>
      </c>
      <c r="G280" s="16" t="s">
        <v>1969</v>
      </c>
      <c r="H280" s="42">
        <v>18019.37</v>
      </c>
      <c r="I280" s="42">
        <v>3660.87</v>
      </c>
      <c r="J280" s="42">
        <v>359.7948330536064</v>
      </c>
      <c r="K280" s="42">
        <v>0</v>
      </c>
      <c r="L280" s="42">
        <v>17892.310065382098</v>
      </c>
      <c r="M280" s="42">
        <v>2156.7551015638378</v>
      </c>
      <c r="N280" s="50">
        <v>0</v>
      </c>
      <c r="O280" s="50">
        <v>0</v>
      </c>
      <c r="P280" s="50">
        <v>0</v>
      </c>
      <c r="Q280" s="50">
        <v>0</v>
      </c>
      <c r="R280" s="50">
        <v>0</v>
      </c>
      <c r="S280" s="50">
        <v>0</v>
      </c>
      <c r="T280" s="50">
        <v>0</v>
      </c>
      <c r="U280" s="47">
        <v>0</v>
      </c>
      <c r="V280" s="43">
        <v>0</v>
      </c>
      <c r="W280" s="54">
        <v>36161</v>
      </c>
    </row>
    <row r="281" spans="1:23" ht="15.75" hidden="1" thickBot="1" x14ac:dyDescent="0.3">
      <c r="A281" s="7">
        <v>1</v>
      </c>
      <c r="B281" s="14" t="s">
        <v>2092</v>
      </c>
      <c r="C281" s="15" t="s">
        <v>17</v>
      </c>
      <c r="D281" s="16"/>
      <c r="E281" s="17">
        <v>900226715</v>
      </c>
      <c r="F281" s="16">
        <v>3</v>
      </c>
      <c r="G281" s="16" t="s">
        <v>1969</v>
      </c>
      <c r="H281" s="42">
        <v>0</v>
      </c>
      <c r="I281" s="42">
        <v>-20234.89</v>
      </c>
      <c r="J281" s="42">
        <v>0</v>
      </c>
      <c r="K281" s="42">
        <v>0</v>
      </c>
      <c r="L281" s="42">
        <v>0</v>
      </c>
      <c r="M281" s="42">
        <v>0</v>
      </c>
      <c r="N281" s="50">
        <v>0</v>
      </c>
      <c r="O281" s="50">
        <v>0</v>
      </c>
      <c r="P281" s="50">
        <v>0</v>
      </c>
      <c r="Q281" s="50">
        <v>0</v>
      </c>
      <c r="R281" s="50">
        <v>0</v>
      </c>
      <c r="S281" s="50">
        <v>0</v>
      </c>
      <c r="T281" s="50">
        <v>0</v>
      </c>
      <c r="U281" s="47">
        <v>0</v>
      </c>
      <c r="V281" s="43">
        <v>0</v>
      </c>
      <c r="W281" s="54">
        <v>36161</v>
      </c>
    </row>
    <row r="282" spans="1:23" ht="15.75" hidden="1" thickBot="1" x14ac:dyDescent="0.3">
      <c r="A282" s="7">
        <v>1</v>
      </c>
      <c r="B282" s="14" t="s">
        <v>2093</v>
      </c>
      <c r="C282" s="15" t="s">
        <v>17</v>
      </c>
      <c r="D282" s="16"/>
      <c r="E282" s="17">
        <v>804002105</v>
      </c>
      <c r="F282" s="16">
        <v>0</v>
      </c>
      <c r="G282" s="16" t="s">
        <v>1995</v>
      </c>
      <c r="H282" s="42">
        <v>114356819.39</v>
      </c>
      <c r="I282" s="42">
        <v>164132027.58000001</v>
      </c>
      <c r="J282" s="42">
        <v>5944693.8099999977</v>
      </c>
      <c r="K282" s="42">
        <v>0</v>
      </c>
      <c r="L282" s="42">
        <v>0</v>
      </c>
      <c r="M282" s="42">
        <v>0</v>
      </c>
      <c r="N282" s="50">
        <v>0</v>
      </c>
      <c r="O282" s="50">
        <v>0</v>
      </c>
      <c r="P282" s="50">
        <v>0</v>
      </c>
      <c r="Q282" s="50">
        <v>0</v>
      </c>
      <c r="R282" s="50">
        <v>0</v>
      </c>
      <c r="S282" s="50">
        <v>0</v>
      </c>
      <c r="T282" s="50">
        <v>0</v>
      </c>
      <c r="U282" s="47">
        <v>0</v>
      </c>
      <c r="V282" s="43">
        <v>0</v>
      </c>
      <c r="W282" s="54">
        <v>36161</v>
      </c>
    </row>
    <row r="283" spans="1:23" ht="15.75" hidden="1" thickBot="1" x14ac:dyDescent="0.3">
      <c r="A283" s="7">
        <v>1</v>
      </c>
      <c r="B283" s="14" t="s">
        <v>2094</v>
      </c>
      <c r="C283" s="15" t="s">
        <v>17</v>
      </c>
      <c r="D283" s="16"/>
      <c r="E283" s="17">
        <v>804002105</v>
      </c>
      <c r="F283" s="16">
        <v>0</v>
      </c>
      <c r="G283" s="16" t="s">
        <v>1995</v>
      </c>
      <c r="H283" s="42">
        <v>125289343.66</v>
      </c>
      <c r="I283" s="42">
        <v>143749800.66999999</v>
      </c>
      <c r="J283" s="42">
        <v>1788377.1419624528</v>
      </c>
      <c r="K283" s="42">
        <v>0</v>
      </c>
      <c r="L283" s="42">
        <v>0</v>
      </c>
      <c r="M283" s="42">
        <v>10440622.968037421</v>
      </c>
      <c r="N283" s="50">
        <v>0</v>
      </c>
      <c r="O283" s="50">
        <v>0</v>
      </c>
      <c r="P283" s="50">
        <v>0</v>
      </c>
      <c r="Q283" s="50">
        <v>0</v>
      </c>
      <c r="R283" s="50">
        <v>0</v>
      </c>
      <c r="S283" s="50">
        <v>0</v>
      </c>
      <c r="T283" s="50">
        <v>0</v>
      </c>
      <c r="U283" s="47">
        <v>0</v>
      </c>
      <c r="V283" s="43">
        <v>0</v>
      </c>
      <c r="W283" s="54">
        <v>36161</v>
      </c>
    </row>
    <row r="284" spans="1:23" ht="15.75" hidden="1" thickBot="1" x14ac:dyDescent="0.3">
      <c r="A284" s="7">
        <v>1</v>
      </c>
      <c r="B284" s="14" t="s">
        <v>2095</v>
      </c>
      <c r="C284" s="15" t="s">
        <v>17</v>
      </c>
      <c r="D284" s="16"/>
      <c r="E284" s="17">
        <v>804002105</v>
      </c>
      <c r="F284" s="16">
        <v>0</v>
      </c>
      <c r="G284" s="16" t="s">
        <v>1995</v>
      </c>
      <c r="H284" s="42">
        <v>124019682.28</v>
      </c>
      <c r="I284" s="42">
        <v>147920720.71000001</v>
      </c>
      <c r="J284" s="42">
        <v>1973297.9340866825</v>
      </c>
      <c r="K284" s="42">
        <v>0</v>
      </c>
      <c r="L284" s="42">
        <v>0</v>
      </c>
      <c r="M284" s="42">
        <v>10048991.155913197</v>
      </c>
      <c r="N284" s="50">
        <v>0</v>
      </c>
      <c r="O284" s="50">
        <v>0</v>
      </c>
      <c r="P284" s="50">
        <v>0</v>
      </c>
      <c r="Q284" s="50">
        <v>0</v>
      </c>
      <c r="R284" s="50">
        <v>0</v>
      </c>
      <c r="S284" s="50">
        <v>0</v>
      </c>
      <c r="T284" s="50">
        <v>0</v>
      </c>
      <c r="U284" s="47">
        <v>0</v>
      </c>
      <c r="V284" s="43">
        <v>0</v>
      </c>
      <c r="W284" s="54">
        <v>36161</v>
      </c>
    </row>
    <row r="285" spans="1:23" ht="15.75" hidden="1" thickBot="1" x14ac:dyDescent="0.3">
      <c r="A285" s="7">
        <v>1</v>
      </c>
      <c r="B285" s="14" t="s">
        <v>2096</v>
      </c>
      <c r="C285" s="15" t="s">
        <v>17</v>
      </c>
      <c r="D285" s="16"/>
      <c r="E285" s="17">
        <v>804002105</v>
      </c>
      <c r="F285" s="16">
        <v>0</v>
      </c>
      <c r="G285" s="16" t="s">
        <v>1995</v>
      </c>
      <c r="H285" s="42">
        <v>123276454.23999999</v>
      </c>
      <c r="I285" s="42">
        <v>142758480.5</v>
      </c>
      <c r="J285" s="42">
        <v>195050.92846688727</v>
      </c>
      <c r="K285" s="42">
        <v>0</v>
      </c>
      <c r="L285" s="42">
        <v>0</v>
      </c>
      <c r="M285" s="42">
        <v>11351392.231533</v>
      </c>
      <c r="N285" s="50">
        <v>0</v>
      </c>
      <c r="O285" s="50">
        <v>0</v>
      </c>
      <c r="P285" s="50">
        <v>0</v>
      </c>
      <c r="Q285" s="50">
        <v>0</v>
      </c>
      <c r="R285" s="50">
        <v>0</v>
      </c>
      <c r="S285" s="50">
        <v>0</v>
      </c>
      <c r="T285" s="50">
        <v>0</v>
      </c>
      <c r="U285" s="47">
        <v>0</v>
      </c>
      <c r="V285" s="43">
        <v>0</v>
      </c>
      <c r="W285" s="54">
        <v>36161</v>
      </c>
    </row>
    <row r="286" spans="1:23" ht="15.75" hidden="1" thickBot="1" x14ac:dyDescent="0.3">
      <c r="A286" s="7">
        <v>1</v>
      </c>
      <c r="B286" s="14" t="s">
        <v>2097</v>
      </c>
      <c r="C286" s="15" t="s">
        <v>17</v>
      </c>
      <c r="D286" s="16"/>
      <c r="E286" s="17">
        <v>804002105</v>
      </c>
      <c r="F286" s="16">
        <v>0</v>
      </c>
      <c r="G286" s="16" t="s">
        <v>1995</v>
      </c>
      <c r="H286" s="42">
        <v>121816773.94</v>
      </c>
      <c r="I286" s="42">
        <v>145785215.86000001</v>
      </c>
      <c r="J286" s="42">
        <v>1930612.7059350773</v>
      </c>
      <c r="K286" s="42">
        <v>0</v>
      </c>
      <c r="L286" s="42">
        <v>0</v>
      </c>
      <c r="M286" s="42">
        <v>7588835.2340650205</v>
      </c>
      <c r="N286" s="50">
        <v>0</v>
      </c>
      <c r="O286" s="50">
        <v>0</v>
      </c>
      <c r="P286" s="50">
        <v>0</v>
      </c>
      <c r="Q286" s="50">
        <v>0</v>
      </c>
      <c r="R286" s="50">
        <v>0</v>
      </c>
      <c r="S286" s="50">
        <v>0</v>
      </c>
      <c r="T286" s="50">
        <v>0</v>
      </c>
      <c r="U286" s="47">
        <v>0</v>
      </c>
      <c r="V286" s="43">
        <v>0</v>
      </c>
      <c r="W286" s="54">
        <v>36161</v>
      </c>
    </row>
    <row r="287" spans="1:23" ht="15.75" hidden="1" thickBot="1" x14ac:dyDescent="0.3">
      <c r="A287" s="7">
        <v>1</v>
      </c>
      <c r="B287" s="14" t="s">
        <v>2098</v>
      </c>
      <c r="C287" s="15" t="s">
        <v>17</v>
      </c>
      <c r="D287" s="16"/>
      <c r="E287" s="17">
        <v>804002105</v>
      </c>
      <c r="F287" s="16">
        <v>0</v>
      </c>
      <c r="G287" s="16" t="s">
        <v>1995</v>
      </c>
      <c r="H287" s="42">
        <v>119396974.31</v>
      </c>
      <c r="I287" s="42">
        <v>142958580.30000001</v>
      </c>
      <c r="J287" s="42">
        <v>1931731.7087021407</v>
      </c>
      <c r="K287" s="42">
        <v>0</v>
      </c>
      <c r="L287" s="42">
        <v>0</v>
      </c>
      <c r="M287" s="42">
        <v>7913571.3812979618</v>
      </c>
      <c r="N287" s="50">
        <v>0</v>
      </c>
      <c r="O287" s="50">
        <v>0</v>
      </c>
      <c r="P287" s="50">
        <v>0</v>
      </c>
      <c r="Q287" s="50">
        <v>0</v>
      </c>
      <c r="R287" s="50">
        <v>0</v>
      </c>
      <c r="S287" s="50">
        <v>0</v>
      </c>
      <c r="T287" s="50">
        <v>0</v>
      </c>
      <c r="U287" s="47">
        <v>0</v>
      </c>
      <c r="V287" s="43">
        <v>0</v>
      </c>
      <c r="W287" s="54">
        <v>36161</v>
      </c>
    </row>
    <row r="288" spans="1:23" ht="15.75" hidden="1" thickBot="1" x14ac:dyDescent="0.3">
      <c r="A288" s="7">
        <v>1</v>
      </c>
      <c r="B288" s="14" t="s">
        <v>2099</v>
      </c>
      <c r="C288" s="15" t="s">
        <v>17</v>
      </c>
      <c r="D288" s="16"/>
      <c r="E288" s="17">
        <v>804002105</v>
      </c>
      <c r="F288" s="16">
        <v>0</v>
      </c>
      <c r="G288" s="16" t="s">
        <v>1995</v>
      </c>
      <c r="H288" s="42">
        <v>122161700.31</v>
      </c>
      <c r="I288" s="42">
        <v>147897483.81999999</v>
      </c>
      <c r="J288" s="42">
        <v>2176502.3383036931</v>
      </c>
      <c r="K288" s="42">
        <v>0</v>
      </c>
      <c r="L288" s="42">
        <v>0</v>
      </c>
      <c r="M288" s="42">
        <v>8186504.4516963111</v>
      </c>
      <c r="N288" s="50">
        <v>0</v>
      </c>
      <c r="O288" s="50">
        <v>0</v>
      </c>
      <c r="P288" s="50">
        <v>0</v>
      </c>
      <c r="Q288" s="50">
        <v>0</v>
      </c>
      <c r="R288" s="50">
        <v>0</v>
      </c>
      <c r="S288" s="50">
        <v>0</v>
      </c>
      <c r="T288" s="50">
        <v>0</v>
      </c>
      <c r="U288" s="47">
        <v>0</v>
      </c>
      <c r="V288" s="43">
        <v>0</v>
      </c>
      <c r="W288" s="54">
        <v>36161</v>
      </c>
    </row>
    <row r="289" spans="1:23" ht="15.75" hidden="1" thickBot="1" x14ac:dyDescent="0.3">
      <c r="A289" s="7">
        <v>1</v>
      </c>
      <c r="B289" s="14" t="s">
        <v>2100</v>
      </c>
      <c r="C289" s="15" t="s">
        <v>17</v>
      </c>
      <c r="D289" s="16"/>
      <c r="E289" s="17">
        <v>804002105</v>
      </c>
      <c r="F289" s="16">
        <v>0</v>
      </c>
      <c r="G289" s="16" t="s">
        <v>1995</v>
      </c>
      <c r="H289" s="42">
        <v>118728729.09</v>
      </c>
      <c r="I289" s="42">
        <v>73703930.319999993</v>
      </c>
      <c r="J289" s="42">
        <v>5517578.207617335</v>
      </c>
      <c r="K289" s="42">
        <v>0</v>
      </c>
      <c r="L289" s="42">
        <v>65053149.721390299</v>
      </c>
      <c r="M289" s="42">
        <v>7258756.2709939377</v>
      </c>
      <c r="N289" s="50">
        <v>0</v>
      </c>
      <c r="O289" s="50">
        <v>0</v>
      </c>
      <c r="P289" s="50">
        <v>0</v>
      </c>
      <c r="Q289" s="50">
        <v>0</v>
      </c>
      <c r="R289" s="50">
        <v>0</v>
      </c>
      <c r="S289" s="50">
        <v>0</v>
      </c>
      <c r="T289" s="50">
        <v>0</v>
      </c>
      <c r="U289" s="47">
        <v>0</v>
      </c>
      <c r="V289" s="43">
        <v>0</v>
      </c>
      <c r="W289" s="54">
        <v>36161</v>
      </c>
    </row>
    <row r="290" spans="1:23" ht="15.75" hidden="1" thickBot="1" x14ac:dyDescent="0.3">
      <c r="A290" s="7">
        <v>1</v>
      </c>
      <c r="B290" s="14" t="s">
        <v>2101</v>
      </c>
      <c r="C290" s="15" t="s">
        <v>17</v>
      </c>
      <c r="D290" s="16"/>
      <c r="E290" s="17">
        <v>804002105</v>
      </c>
      <c r="F290" s="16">
        <v>0</v>
      </c>
      <c r="G290" s="16" t="s">
        <v>1995</v>
      </c>
      <c r="H290" s="42">
        <v>116334535.3</v>
      </c>
      <c r="I290" s="42">
        <v>144918237.53999999</v>
      </c>
      <c r="J290" s="42">
        <v>1925883.8654829669</v>
      </c>
      <c r="K290" s="42">
        <v>0</v>
      </c>
      <c r="L290" s="42">
        <v>0</v>
      </c>
      <c r="M290" s="42">
        <v>8423122.4845170397</v>
      </c>
      <c r="N290" s="50">
        <v>0</v>
      </c>
      <c r="O290" s="50">
        <v>0</v>
      </c>
      <c r="P290" s="50">
        <v>0</v>
      </c>
      <c r="Q290" s="50">
        <v>0</v>
      </c>
      <c r="R290" s="50">
        <v>0</v>
      </c>
      <c r="S290" s="50">
        <v>0</v>
      </c>
      <c r="T290" s="50">
        <v>0</v>
      </c>
      <c r="U290" s="47">
        <v>0</v>
      </c>
      <c r="V290" s="43">
        <v>0</v>
      </c>
      <c r="W290" s="54">
        <v>36161</v>
      </c>
    </row>
    <row r="291" spans="1:23" ht="15.75" hidden="1" thickBot="1" x14ac:dyDescent="0.3">
      <c r="A291" s="7">
        <v>1</v>
      </c>
      <c r="B291" s="14" t="s">
        <v>2102</v>
      </c>
      <c r="C291" s="15" t="s">
        <v>17</v>
      </c>
      <c r="D291" s="16"/>
      <c r="E291" s="17">
        <v>804002105</v>
      </c>
      <c r="F291" s="16">
        <v>0</v>
      </c>
      <c r="G291" s="16" t="s">
        <v>1995</v>
      </c>
      <c r="H291" s="42">
        <v>117479463.66</v>
      </c>
      <c r="I291" s="42">
        <v>142399137.40000001</v>
      </c>
      <c r="J291" s="42">
        <v>1839843.8870834291</v>
      </c>
      <c r="K291" s="42">
        <v>0</v>
      </c>
      <c r="L291" s="42">
        <v>0</v>
      </c>
      <c r="M291" s="42">
        <v>11141665.112916574</v>
      </c>
      <c r="N291" s="50">
        <v>0</v>
      </c>
      <c r="O291" s="50">
        <v>0</v>
      </c>
      <c r="P291" s="50">
        <v>0</v>
      </c>
      <c r="Q291" s="50">
        <v>0</v>
      </c>
      <c r="R291" s="50">
        <v>0</v>
      </c>
      <c r="S291" s="50">
        <v>0</v>
      </c>
      <c r="T291" s="50">
        <v>0</v>
      </c>
      <c r="U291" s="47">
        <v>0</v>
      </c>
      <c r="V291" s="43">
        <v>0</v>
      </c>
      <c r="W291" s="54">
        <v>36161</v>
      </c>
    </row>
    <row r="292" spans="1:23" ht="15.75" hidden="1" thickBot="1" x14ac:dyDescent="0.3">
      <c r="A292" s="7">
        <v>1</v>
      </c>
      <c r="B292" s="14" t="s">
        <v>2103</v>
      </c>
      <c r="C292" s="15" t="s">
        <v>17</v>
      </c>
      <c r="D292" s="16"/>
      <c r="E292" s="17">
        <v>804002105</v>
      </c>
      <c r="F292" s="16">
        <v>0</v>
      </c>
      <c r="G292" s="16" t="s">
        <v>1995</v>
      </c>
      <c r="H292" s="42">
        <v>117135823.77</v>
      </c>
      <c r="I292" s="42">
        <v>23797635.289999999</v>
      </c>
      <c r="J292" s="42">
        <v>2338864.6319750724</v>
      </c>
      <c r="K292" s="42">
        <v>0</v>
      </c>
      <c r="L292" s="42">
        <v>116309872.604588</v>
      </c>
      <c r="M292" s="42">
        <v>14020096.353434548</v>
      </c>
      <c r="N292" s="50">
        <v>0</v>
      </c>
      <c r="O292" s="50">
        <v>0</v>
      </c>
      <c r="P292" s="50">
        <v>0</v>
      </c>
      <c r="Q292" s="50">
        <v>0</v>
      </c>
      <c r="R292" s="50">
        <v>0</v>
      </c>
      <c r="S292" s="50">
        <v>0</v>
      </c>
      <c r="T292" s="50">
        <v>0</v>
      </c>
      <c r="U292" s="47">
        <v>0</v>
      </c>
      <c r="V292" s="43">
        <v>0</v>
      </c>
      <c r="W292" s="54">
        <v>36161</v>
      </c>
    </row>
    <row r="293" spans="1:23" ht="15.75" hidden="1" thickBot="1" x14ac:dyDescent="0.3">
      <c r="A293" s="7">
        <v>1</v>
      </c>
      <c r="B293" s="14" t="s">
        <v>2104</v>
      </c>
      <c r="C293" s="15" t="s">
        <v>17</v>
      </c>
      <c r="D293" s="16"/>
      <c r="E293" s="17">
        <v>804002105</v>
      </c>
      <c r="F293" s="16">
        <v>0</v>
      </c>
      <c r="G293" s="16" t="s">
        <v>1995</v>
      </c>
      <c r="H293" s="42">
        <v>114111526.45999999</v>
      </c>
      <c r="I293" s="42">
        <v>123585369.59</v>
      </c>
      <c r="J293" s="42">
        <v>3577886.5856277565</v>
      </c>
      <c r="K293" s="42">
        <v>0</v>
      </c>
      <c r="L293" s="42">
        <v>9731733.0284404699</v>
      </c>
      <c r="M293" s="42">
        <v>11663481.675932016</v>
      </c>
      <c r="N293" s="50">
        <v>0</v>
      </c>
      <c r="O293" s="50">
        <v>0</v>
      </c>
      <c r="P293" s="50">
        <v>0</v>
      </c>
      <c r="Q293" s="50">
        <v>0</v>
      </c>
      <c r="R293" s="50">
        <v>0</v>
      </c>
      <c r="S293" s="50">
        <v>0</v>
      </c>
      <c r="T293" s="50">
        <v>0</v>
      </c>
      <c r="U293" s="47">
        <v>0</v>
      </c>
      <c r="V293" s="43">
        <v>0</v>
      </c>
      <c r="W293" s="54">
        <v>36161</v>
      </c>
    </row>
    <row r="294" spans="1:23" ht="15.75" hidden="1" thickBot="1" x14ac:dyDescent="0.3">
      <c r="A294" s="7">
        <v>1</v>
      </c>
      <c r="B294" s="14" t="s">
        <v>2105</v>
      </c>
      <c r="C294" s="15" t="s">
        <v>17</v>
      </c>
      <c r="D294" s="16"/>
      <c r="E294" s="17">
        <v>891080005</v>
      </c>
      <c r="F294" s="16">
        <v>1</v>
      </c>
      <c r="G294" s="16" t="s">
        <v>1816</v>
      </c>
      <c r="H294" s="42">
        <v>69944917.909999996</v>
      </c>
      <c r="I294" s="42">
        <v>100717429.23999999</v>
      </c>
      <c r="J294" s="42">
        <v>6056987.4700000035</v>
      </c>
      <c r="K294" s="42">
        <v>0</v>
      </c>
      <c r="L294" s="42">
        <v>0</v>
      </c>
      <c r="M294" s="42">
        <v>0</v>
      </c>
      <c r="N294" s="50">
        <v>0</v>
      </c>
      <c r="O294" s="50">
        <v>0</v>
      </c>
      <c r="P294" s="50">
        <v>0</v>
      </c>
      <c r="Q294" s="50">
        <v>0</v>
      </c>
      <c r="R294" s="50">
        <v>0</v>
      </c>
      <c r="S294" s="50">
        <v>0</v>
      </c>
      <c r="T294" s="50">
        <v>0</v>
      </c>
      <c r="U294" s="47">
        <v>0</v>
      </c>
      <c r="V294" s="43">
        <v>0</v>
      </c>
      <c r="W294" s="54">
        <v>36161</v>
      </c>
    </row>
    <row r="295" spans="1:23" ht="15.75" hidden="1" thickBot="1" x14ac:dyDescent="0.3">
      <c r="A295" s="7">
        <v>1</v>
      </c>
      <c r="B295" s="14" t="s">
        <v>2106</v>
      </c>
      <c r="C295" s="15" t="s">
        <v>17</v>
      </c>
      <c r="D295" s="16"/>
      <c r="E295" s="17">
        <v>891080005</v>
      </c>
      <c r="F295" s="16">
        <v>1</v>
      </c>
      <c r="G295" s="16" t="s">
        <v>1816</v>
      </c>
      <c r="H295" s="42">
        <v>79683295.280000001</v>
      </c>
      <c r="I295" s="42">
        <v>91509570.430000007</v>
      </c>
      <c r="J295" s="42">
        <v>1145699.4731868336</v>
      </c>
      <c r="K295" s="42">
        <v>0</v>
      </c>
      <c r="L295" s="42">
        <v>0</v>
      </c>
      <c r="M295" s="42">
        <v>6615968.0868131714</v>
      </c>
      <c r="N295" s="50">
        <v>0</v>
      </c>
      <c r="O295" s="50">
        <v>0</v>
      </c>
      <c r="P295" s="50">
        <v>0</v>
      </c>
      <c r="Q295" s="50">
        <v>0</v>
      </c>
      <c r="R295" s="50">
        <v>0</v>
      </c>
      <c r="S295" s="50">
        <v>0</v>
      </c>
      <c r="T295" s="50">
        <v>0</v>
      </c>
      <c r="U295" s="47">
        <v>0</v>
      </c>
      <c r="V295" s="43">
        <v>0</v>
      </c>
      <c r="W295" s="54">
        <v>36161</v>
      </c>
    </row>
    <row r="296" spans="1:23" ht="15.75" hidden="1" thickBot="1" x14ac:dyDescent="0.3">
      <c r="A296" s="7">
        <v>1</v>
      </c>
      <c r="B296" s="14" t="s">
        <v>2107</v>
      </c>
      <c r="C296" s="15" t="s">
        <v>17</v>
      </c>
      <c r="D296" s="16"/>
      <c r="E296" s="17">
        <v>891080005</v>
      </c>
      <c r="F296" s="16">
        <v>1</v>
      </c>
      <c r="G296" s="16" t="s">
        <v>1816</v>
      </c>
      <c r="H296" s="42">
        <v>77813696.069999993</v>
      </c>
      <c r="I296" s="42">
        <v>93050807.909999996</v>
      </c>
      <c r="J296" s="42">
        <v>1250786.6646708779</v>
      </c>
      <c r="K296" s="42">
        <v>0</v>
      </c>
      <c r="L296" s="42">
        <v>0</v>
      </c>
      <c r="M296" s="42">
        <v>6516714.8253291221</v>
      </c>
      <c r="N296" s="50">
        <v>0</v>
      </c>
      <c r="O296" s="50">
        <v>0</v>
      </c>
      <c r="P296" s="50">
        <v>0</v>
      </c>
      <c r="Q296" s="50">
        <v>0</v>
      </c>
      <c r="R296" s="50">
        <v>0</v>
      </c>
      <c r="S296" s="50">
        <v>0</v>
      </c>
      <c r="T296" s="50">
        <v>0</v>
      </c>
      <c r="U296" s="47">
        <v>0</v>
      </c>
      <c r="V296" s="43">
        <v>0</v>
      </c>
      <c r="W296" s="54">
        <v>36161</v>
      </c>
    </row>
    <row r="297" spans="1:23" ht="15.75" hidden="1" thickBot="1" x14ac:dyDescent="0.3">
      <c r="A297" s="7">
        <v>1</v>
      </c>
      <c r="B297" s="14" t="s">
        <v>2108</v>
      </c>
      <c r="C297" s="15" t="s">
        <v>17</v>
      </c>
      <c r="D297" s="16"/>
      <c r="E297" s="17">
        <v>891080005</v>
      </c>
      <c r="F297" s="16">
        <v>1</v>
      </c>
      <c r="G297" s="16" t="s">
        <v>1816</v>
      </c>
      <c r="H297" s="42">
        <v>15847.45</v>
      </c>
      <c r="I297" s="42">
        <v>18794.439999999999</v>
      </c>
      <c r="J297" s="42">
        <v>25.915958365484752</v>
      </c>
      <c r="K297" s="42">
        <v>0</v>
      </c>
      <c r="L297" s="42">
        <v>0</v>
      </c>
      <c r="M297" s="42">
        <v>1508.234041634485</v>
      </c>
      <c r="N297" s="50">
        <v>0</v>
      </c>
      <c r="O297" s="50">
        <v>0</v>
      </c>
      <c r="P297" s="50">
        <v>0</v>
      </c>
      <c r="Q297" s="50">
        <v>0</v>
      </c>
      <c r="R297" s="50">
        <v>0</v>
      </c>
      <c r="S297" s="50">
        <v>0</v>
      </c>
      <c r="T297" s="50">
        <v>0</v>
      </c>
      <c r="U297" s="47">
        <v>0</v>
      </c>
      <c r="V297" s="43">
        <v>0</v>
      </c>
      <c r="W297" s="54">
        <v>36161</v>
      </c>
    </row>
    <row r="298" spans="1:23" ht="15.75" hidden="1" thickBot="1" x14ac:dyDescent="0.3">
      <c r="A298" s="7">
        <v>1</v>
      </c>
      <c r="B298" s="14" t="s">
        <v>2109</v>
      </c>
      <c r="C298" s="15" t="s">
        <v>17</v>
      </c>
      <c r="D298" s="16"/>
      <c r="E298" s="17">
        <v>891080005</v>
      </c>
      <c r="F298" s="16">
        <v>1</v>
      </c>
      <c r="G298" s="16" t="s">
        <v>1816</v>
      </c>
      <c r="H298" s="42">
        <v>210837.79</v>
      </c>
      <c r="I298" s="42">
        <v>252156.86</v>
      </c>
      <c r="J298" s="42">
        <v>3371.6040095550629</v>
      </c>
      <c r="K298" s="42">
        <v>0</v>
      </c>
      <c r="L298" s="42">
        <v>0</v>
      </c>
      <c r="M298" s="42">
        <v>13575.545990444773</v>
      </c>
      <c r="N298" s="50">
        <v>0</v>
      </c>
      <c r="O298" s="50">
        <v>0</v>
      </c>
      <c r="P298" s="50">
        <v>0</v>
      </c>
      <c r="Q298" s="50">
        <v>0</v>
      </c>
      <c r="R298" s="50">
        <v>0</v>
      </c>
      <c r="S298" s="50">
        <v>0</v>
      </c>
      <c r="T298" s="50">
        <v>0</v>
      </c>
      <c r="U298" s="47">
        <v>0</v>
      </c>
      <c r="V298" s="43">
        <v>0</v>
      </c>
      <c r="W298" s="54">
        <v>36161</v>
      </c>
    </row>
    <row r="299" spans="1:23" ht="15.75" hidden="1" thickBot="1" x14ac:dyDescent="0.3">
      <c r="A299" s="7">
        <v>1</v>
      </c>
      <c r="B299" s="14" t="s">
        <v>2110</v>
      </c>
      <c r="C299" s="15" t="s">
        <v>17</v>
      </c>
      <c r="D299" s="16"/>
      <c r="E299" s="17">
        <v>891080005</v>
      </c>
      <c r="F299" s="16">
        <v>1</v>
      </c>
      <c r="G299" s="16" t="s">
        <v>1816</v>
      </c>
      <c r="H299" s="42">
        <v>0</v>
      </c>
      <c r="I299" s="42">
        <v>-221788.09</v>
      </c>
      <c r="J299" s="42">
        <v>0</v>
      </c>
      <c r="K299" s="42">
        <v>0</v>
      </c>
      <c r="L299" s="42">
        <v>0</v>
      </c>
      <c r="M299" s="42">
        <v>0</v>
      </c>
      <c r="N299" s="50">
        <v>0</v>
      </c>
      <c r="O299" s="50">
        <v>0</v>
      </c>
      <c r="P299" s="50">
        <v>0</v>
      </c>
      <c r="Q299" s="50">
        <v>0</v>
      </c>
      <c r="R299" s="50">
        <v>0</v>
      </c>
      <c r="S299" s="50">
        <v>0</v>
      </c>
      <c r="T299" s="50">
        <v>0</v>
      </c>
      <c r="U299" s="47">
        <v>0</v>
      </c>
      <c r="V299" s="43">
        <v>0</v>
      </c>
      <c r="W299" s="54">
        <v>36161</v>
      </c>
    </row>
    <row r="300" spans="1:23" ht="15.75" hidden="1" thickBot="1" x14ac:dyDescent="0.3">
      <c r="A300" s="7">
        <v>1</v>
      </c>
      <c r="B300" s="14" t="s">
        <v>2111</v>
      </c>
      <c r="C300" s="15" t="s">
        <v>17</v>
      </c>
      <c r="D300" s="16"/>
      <c r="E300" s="17">
        <v>891080005</v>
      </c>
      <c r="F300" s="16">
        <v>1</v>
      </c>
      <c r="G300" s="16" t="s">
        <v>1816</v>
      </c>
      <c r="H300" s="42">
        <v>0</v>
      </c>
      <c r="I300" s="42">
        <v>-1708755.72</v>
      </c>
      <c r="J300" s="42">
        <v>0</v>
      </c>
      <c r="K300" s="42">
        <v>0</v>
      </c>
      <c r="L300" s="42">
        <v>0</v>
      </c>
      <c r="M300" s="42">
        <v>0</v>
      </c>
      <c r="N300" s="50">
        <v>0</v>
      </c>
      <c r="O300" s="50">
        <v>0</v>
      </c>
      <c r="P300" s="50">
        <v>0</v>
      </c>
      <c r="Q300" s="50">
        <v>0</v>
      </c>
      <c r="R300" s="50">
        <v>0</v>
      </c>
      <c r="S300" s="50">
        <v>0</v>
      </c>
      <c r="T300" s="50">
        <v>0</v>
      </c>
      <c r="U300" s="47">
        <v>0</v>
      </c>
      <c r="V300" s="43">
        <v>0</v>
      </c>
      <c r="W300" s="54">
        <v>36161</v>
      </c>
    </row>
    <row r="301" spans="1:23" ht="15.75" hidden="1" thickBot="1" x14ac:dyDescent="0.3">
      <c r="A301" s="7">
        <v>1</v>
      </c>
      <c r="B301" s="14" t="s">
        <v>2112</v>
      </c>
      <c r="C301" s="15" t="s">
        <v>17</v>
      </c>
      <c r="D301" s="16"/>
      <c r="E301" s="17">
        <v>891080005</v>
      </c>
      <c r="F301" s="16">
        <v>1</v>
      </c>
      <c r="G301" s="16" t="s">
        <v>1816</v>
      </c>
      <c r="H301" s="42">
        <v>95095.05</v>
      </c>
      <c r="I301" s="42">
        <v>70168.850000000006</v>
      </c>
      <c r="J301" s="42">
        <v>7950.7369907906423</v>
      </c>
      <c r="K301" s="42">
        <v>0</v>
      </c>
      <c r="L301" s="42">
        <v>37877.6221544445</v>
      </c>
      <c r="M301" s="42">
        <v>6009.0408547648631</v>
      </c>
      <c r="N301" s="50">
        <v>0</v>
      </c>
      <c r="O301" s="50">
        <v>0</v>
      </c>
      <c r="P301" s="50">
        <v>0</v>
      </c>
      <c r="Q301" s="50">
        <v>0</v>
      </c>
      <c r="R301" s="50">
        <v>0</v>
      </c>
      <c r="S301" s="50">
        <v>0</v>
      </c>
      <c r="T301" s="50">
        <v>0</v>
      </c>
      <c r="U301" s="47">
        <v>0</v>
      </c>
      <c r="V301" s="43">
        <v>0</v>
      </c>
      <c r="W301" s="54">
        <v>36161</v>
      </c>
    </row>
    <row r="302" spans="1:23" ht="15.75" hidden="1" thickBot="1" x14ac:dyDescent="0.3">
      <c r="A302" s="7">
        <v>1</v>
      </c>
      <c r="B302" s="14" t="s">
        <v>2113</v>
      </c>
      <c r="C302" s="15" t="s">
        <v>17</v>
      </c>
      <c r="D302" s="16"/>
      <c r="E302" s="17">
        <v>891080005</v>
      </c>
      <c r="F302" s="16">
        <v>1</v>
      </c>
      <c r="G302" s="16" t="s">
        <v>1816</v>
      </c>
      <c r="H302" s="42">
        <v>0</v>
      </c>
      <c r="I302" s="42">
        <v>0</v>
      </c>
      <c r="J302" s="42">
        <v>0</v>
      </c>
      <c r="K302" s="42">
        <v>0</v>
      </c>
      <c r="L302" s="42">
        <v>0</v>
      </c>
      <c r="M302" s="42">
        <v>0</v>
      </c>
      <c r="N302" s="50">
        <v>0</v>
      </c>
      <c r="O302" s="50">
        <v>0</v>
      </c>
      <c r="P302" s="50">
        <v>0</v>
      </c>
      <c r="Q302" s="50">
        <v>0</v>
      </c>
      <c r="R302" s="50">
        <v>0</v>
      </c>
      <c r="S302" s="50">
        <v>0</v>
      </c>
      <c r="T302" s="50">
        <v>0</v>
      </c>
      <c r="U302" s="47">
        <v>0</v>
      </c>
      <c r="V302" s="43">
        <v>0</v>
      </c>
      <c r="W302" s="54">
        <v>36161</v>
      </c>
    </row>
    <row r="303" spans="1:23" ht="15.75" hidden="1" thickBot="1" x14ac:dyDescent="0.3">
      <c r="A303" s="7">
        <v>1</v>
      </c>
      <c r="B303" s="14" t="s">
        <v>2114</v>
      </c>
      <c r="C303" s="15" t="s">
        <v>17</v>
      </c>
      <c r="D303" s="16"/>
      <c r="E303" s="17">
        <v>891080005</v>
      </c>
      <c r="F303" s="16">
        <v>1</v>
      </c>
      <c r="G303" s="16" t="s">
        <v>1816</v>
      </c>
      <c r="H303" s="42">
        <v>54425.13</v>
      </c>
      <c r="I303" s="42">
        <v>9930</v>
      </c>
      <c r="J303" s="42">
        <v>1229.6830219701028</v>
      </c>
      <c r="K303" s="42">
        <v>0</v>
      </c>
      <c r="L303" s="42">
        <v>53995.7355926499</v>
      </c>
      <c r="M303" s="42">
        <v>6686.7513853800056</v>
      </c>
      <c r="N303" s="50">
        <v>0</v>
      </c>
      <c r="O303" s="50">
        <v>0</v>
      </c>
      <c r="P303" s="50">
        <v>0</v>
      </c>
      <c r="Q303" s="50">
        <v>0</v>
      </c>
      <c r="R303" s="50">
        <v>0</v>
      </c>
      <c r="S303" s="50">
        <v>0</v>
      </c>
      <c r="T303" s="50">
        <v>0</v>
      </c>
      <c r="U303" s="47">
        <v>0</v>
      </c>
      <c r="V303" s="43">
        <v>0</v>
      </c>
      <c r="W303" s="54">
        <v>36161</v>
      </c>
    </row>
    <row r="304" spans="1:23" ht="15.75" hidden="1" thickBot="1" x14ac:dyDescent="0.3">
      <c r="A304" s="7">
        <v>1</v>
      </c>
      <c r="B304" s="14" t="s">
        <v>2115</v>
      </c>
      <c r="C304" s="15" t="s">
        <v>17</v>
      </c>
      <c r="D304" s="16"/>
      <c r="E304" s="17">
        <v>890102044</v>
      </c>
      <c r="F304" s="16">
        <v>1</v>
      </c>
      <c r="G304" s="16" t="s">
        <v>1818</v>
      </c>
      <c r="H304" s="42">
        <v>97890808.969999999</v>
      </c>
      <c r="I304" s="42">
        <v>140958212.84999999</v>
      </c>
      <c r="J304" s="42">
        <v>8477004.7800000049</v>
      </c>
      <c r="K304" s="42">
        <v>0</v>
      </c>
      <c r="L304" s="42">
        <v>0</v>
      </c>
      <c r="M304" s="42">
        <v>0</v>
      </c>
      <c r="N304" s="50">
        <v>0</v>
      </c>
      <c r="O304" s="50">
        <v>0</v>
      </c>
      <c r="P304" s="50">
        <v>0</v>
      </c>
      <c r="Q304" s="50">
        <v>0</v>
      </c>
      <c r="R304" s="50">
        <v>0</v>
      </c>
      <c r="S304" s="50">
        <v>0</v>
      </c>
      <c r="T304" s="50">
        <v>0</v>
      </c>
      <c r="U304" s="47">
        <v>0</v>
      </c>
      <c r="V304" s="43">
        <v>0</v>
      </c>
      <c r="W304" s="54">
        <v>36161</v>
      </c>
    </row>
    <row r="305" spans="1:23" ht="15.75" hidden="1" thickBot="1" x14ac:dyDescent="0.3">
      <c r="A305" s="7">
        <v>1</v>
      </c>
      <c r="B305" s="14" t="s">
        <v>2116</v>
      </c>
      <c r="C305" s="15" t="s">
        <v>17</v>
      </c>
      <c r="D305" s="16"/>
      <c r="E305" s="17">
        <v>890102044</v>
      </c>
      <c r="F305" s="16">
        <v>1</v>
      </c>
      <c r="G305" s="16" t="s">
        <v>1818</v>
      </c>
      <c r="H305" s="42">
        <v>115511387.81</v>
      </c>
      <c r="I305" s="42">
        <v>132655124.78</v>
      </c>
      <c r="J305" s="42">
        <v>1660841.6565431459</v>
      </c>
      <c r="K305" s="42">
        <v>0</v>
      </c>
      <c r="L305" s="42">
        <v>0</v>
      </c>
      <c r="M305" s="42">
        <v>9590713.4934568554</v>
      </c>
      <c r="N305" s="50">
        <v>0</v>
      </c>
      <c r="O305" s="50">
        <v>0</v>
      </c>
      <c r="P305" s="50">
        <v>0</v>
      </c>
      <c r="Q305" s="50">
        <v>0</v>
      </c>
      <c r="R305" s="50">
        <v>0</v>
      </c>
      <c r="S305" s="50">
        <v>0</v>
      </c>
      <c r="T305" s="50">
        <v>0</v>
      </c>
      <c r="U305" s="47">
        <v>0</v>
      </c>
      <c r="V305" s="43">
        <v>0</v>
      </c>
      <c r="W305" s="54">
        <v>36161</v>
      </c>
    </row>
    <row r="306" spans="1:23" ht="15.75" hidden="1" thickBot="1" x14ac:dyDescent="0.3">
      <c r="A306" s="7">
        <v>1</v>
      </c>
      <c r="B306" s="14" t="s">
        <v>2117</v>
      </c>
      <c r="C306" s="15" t="s">
        <v>17</v>
      </c>
      <c r="D306" s="16"/>
      <c r="E306" s="17">
        <v>890102044</v>
      </c>
      <c r="F306" s="16">
        <v>1</v>
      </c>
      <c r="G306" s="16" t="s">
        <v>1818</v>
      </c>
      <c r="H306" s="42">
        <v>112645806.04000001</v>
      </c>
      <c r="I306" s="42">
        <v>134703577.77000001</v>
      </c>
      <c r="J306" s="42">
        <v>1810682.1701481077</v>
      </c>
      <c r="K306" s="42">
        <v>0</v>
      </c>
      <c r="L306" s="42">
        <v>0</v>
      </c>
      <c r="M306" s="42">
        <v>9433822.4698518943</v>
      </c>
      <c r="N306" s="50">
        <v>0</v>
      </c>
      <c r="O306" s="50">
        <v>0</v>
      </c>
      <c r="P306" s="50">
        <v>0</v>
      </c>
      <c r="Q306" s="50">
        <v>0</v>
      </c>
      <c r="R306" s="50">
        <v>0</v>
      </c>
      <c r="S306" s="50">
        <v>0</v>
      </c>
      <c r="T306" s="50">
        <v>0</v>
      </c>
      <c r="U306" s="47">
        <v>0</v>
      </c>
      <c r="V306" s="43">
        <v>0</v>
      </c>
      <c r="W306" s="54">
        <v>36161</v>
      </c>
    </row>
    <row r="307" spans="1:23" ht="15.75" hidden="1" thickBot="1" x14ac:dyDescent="0.3">
      <c r="A307" s="7">
        <v>1</v>
      </c>
      <c r="B307" s="14" t="s">
        <v>2118</v>
      </c>
      <c r="C307" s="15" t="s">
        <v>17</v>
      </c>
      <c r="D307" s="16"/>
      <c r="E307" s="17">
        <v>890102044</v>
      </c>
      <c r="F307" s="16">
        <v>1</v>
      </c>
      <c r="G307" s="16" t="s">
        <v>1818</v>
      </c>
      <c r="H307" s="42">
        <v>136148670.33000001</v>
      </c>
      <c r="I307" s="42">
        <v>161466809.40000001</v>
      </c>
      <c r="J307" s="42">
        <v>222649.51699886771</v>
      </c>
      <c r="K307" s="42">
        <v>0</v>
      </c>
      <c r="L307" s="42">
        <v>0</v>
      </c>
      <c r="M307" s="42">
        <v>12957559.823000871</v>
      </c>
      <c r="N307" s="50">
        <v>0</v>
      </c>
      <c r="O307" s="50">
        <v>0</v>
      </c>
      <c r="P307" s="50">
        <v>0</v>
      </c>
      <c r="Q307" s="50">
        <v>0</v>
      </c>
      <c r="R307" s="50">
        <v>0</v>
      </c>
      <c r="S307" s="50">
        <v>0</v>
      </c>
      <c r="T307" s="50">
        <v>0</v>
      </c>
      <c r="U307" s="47">
        <v>0</v>
      </c>
      <c r="V307" s="43">
        <v>0</v>
      </c>
      <c r="W307" s="54">
        <v>36161</v>
      </c>
    </row>
    <row r="308" spans="1:23" ht="15.75" hidden="1" thickBot="1" x14ac:dyDescent="0.3">
      <c r="A308" s="7">
        <v>1</v>
      </c>
      <c r="B308" s="14" t="s">
        <v>2119</v>
      </c>
      <c r="C308" s="15" t="s">
        <v>17</v>
      </c>
      <c r="D308" s="16"/>
      <c r="E308" s="17">
        <v>890102044</v>
      </c>
      <c r="F308" s="16">
        <v>1</v>
      </c>
      <c r="G308" s="16" t="s">
        <v>1818</v>
      </c>
      <c r="H308" s="42">
        <v>138548734.97</v>
      </c>
      <c r="I308" s="42">
        <v>165700904.24000001</v>
      </c>
      <c r="J308" s="42">
        <v>2215596.5805650754</v>
      </c>
      <c r="K308" s="42">
        <v>0</v>
      </c>
      <c r="L308" s="42">
        <v>0</v>
      </c>
      <c r="M308" s="42">
        <v>8920956.6694348082</v>
      </c>
      <c r="N308" s="50">
        <v>0</v>
      </c>
      <c r="O308" s="50">
        <v>0</v>
      </c>
      <c r="P308" s="50">
        <v>0</v>
      </c>
      <c r="Q308" s="50">
        <v>0</v>
      </c>
      <c r="R308" s="50">
        <v>0</v>
      </c>
      <c r="S308" s="50">
        <v>0</v>
      </c>
      <c r="T308" s="50">
        <v>0</v>
      </c>
      <c r="U308" s="47">
        <v>0</v>
      </c>
      <c r="V308" s="43">
        <v>0</v>
      </c>
      <c r="W308" s="54">
        <v>36161</v>
      </c>
    </row>
    <row r="309" spans="1:23" ht="15.75" hidden="1" thickBot="1" x14ac:dyDescent="0.3">
      <c r="A309" s="7">
        <v>1</v>
      </c>
      <c r="B309" s="14" t="s">
        <v>2120</v>
      </c>
      <c r="C309" s="15" t="s">
        <v>17</v>
      </c>
      <c r="D309" s="16"/>
      <c r="E309" s="17">
        <v>890102044</v>
      </c>
      <c r="F309" s="16">
        <v>1</v>
      </c>
      <c r="G309" s="16" t="s">
        <v>1818</v>
      </c>
      <c r="H309" s="42">
        <v>138886031.13</v>
      </c>
      <c r="I309" s="42">
        <v>166600554.50999999</v>
      </c>
      <c r="J309" s="42">
        <v>2269223.8836074821</v>
      </c>
      <c r="K309" s="42">
        <v>0</v>
      </c>
      <c r="L309" s="42">
        <v>0</v>
      </c>
      <c r="M309" s="42">
        <v>9514338.8463926353</v>
      </c>
      <c r="N309" s="50">
        <v>0</v>
      </c>
      <c r="O309" s="50">
        <v>0</v>
      </c>
      <c r="P309" s="50">
        <v>0</v>
      </c>
      <c r="Q309" s="50">
        <v>0</v>
      </c>
      <c r="R309" s="50">
        <v>0</v>
      </c>
      <c r="S309" s="50">
        <v>0</v>
      </c>
      <c r="T309" s="50">
        <v>0</v>
      </c>
      <c r="U309" s="47">
        <v>0</v>
      </c>
      <c r="V309" s="43">
        <v>0</v>
      </c>
      <c r="W309" s="54">
        <v>36161</v>
      </c>
    </row>
    <row r="310" spans="1:23" ht="15.75" hidden="1" thickBot="1" x14ac:dyDescent="0.3">
      <c r="A310" s="7">
        <v>1</v>
      </c>
      <c r="B310" s="14" t="s">
        <v>2121</v>
      </c>
      <c r="C310" s="15" t="s">
        <v>17</v>
      </c>
      <c r="D310" s="16"/>
      <c r="E310" s="17">
        <v>890102044</v>
      </c>
      <c r="F310" s="16">
        <v>1</v>
      </c>
      <c r="G310" s="16" t="s">
        <v>1818</v>
      </c>
      <c r="H310" s="42">
        <v>138691290.88</v>
      </c>
      <c r="I310" s="42">
        <v>167675110.77000001</v>
      </c>
      <c r="J310" s="42">
        <v>2494427.5421208385</v>
      </c>
      <c r="K310" s="42">
        <v>0</v>
      </c>
      <c r="L310" s="42">
        <v>0</v>
      </c>
      <c r="M310" s="42">
        <v>9606240.2278791703</v>
      </c>
      <c r="N310" s="50">
        <v>0</v>
      </c>
      <c r="O310" s="50">
        <v>0</v>
      </c>
      <c r="P310" s="50">
        <v>0</v>
      </c>
      <c r="Q310" s="50">
        <v>0</v>
      </c>
      <c r="R310" s="50">
        <v>0</v>
      </c>
      <c r="S310" s="50">
        <v>0</v>
      </c>
      <c r="T310" s="50">
        <v>0</v>
      </c>
      <c r="U310" s="47">
        <v>0</v>
      </c>
      <c r="V310" s="43">
        <v>0</v>
      </c>
      <c r="W310" s="54">
        <v>36161</v>
      </c>
    </row>
    <row r="311" spans="1:23" ht="15.75" hidden="1" thickBot="1" x14ac:dyDescent="0.3">
      <c r="A311" s="7">
        <v>1</v>
      </c>
      <c r="B311" s="14" t="s">
        <v>2122</v>
      </c>
      <c r="C311" s="15" t="s">
        <v>17</v>
      </c>
      <c r="D311" s="16"/>
      <c r="E311" s="17">
        <v>890102044</v>
      </c>
      <c r="F311" s="16">
        <v>1</v>
      </c>
      <c r="G311" s="16" t="s">
        <v>1818</v>
      </c>
      <c r="H311" s="42">
        <v>138262027.91</v>
      </c>
      <c r="I311" s="42">
        <v>102020946.55</v>
      </c>
      <c r="J311" s="42">
        <v>11559855.311412634</v>
      </c>
      <c r="K311" s="42">
        <v>0</v>
      </c>
      <c r="L311" s="42">
        <v>55071603.066849202</v>
      </c>
      <c r="M311" s="42">
        <v>8736755.2117381264</v>
      </c>
      <c r="N311" s="50">
        <v>0</v>
      </c>
      <c r="O311" s="50">
        <v>0</v>
      </c>
      <c r="P311" s="50">
        <v>0</v>
      </c>
      <c r="Q311" s="50">
        <v>0</v>
      </c>
      <c r="R311" s="50">
        <v>0</v>
      </c>
      <c r="S311" s="50">
        <v>0</v>
      </c>
      <c r="T311" s="50">
        <v>0</v>
      </c>
      <c r="U311" s="47">
        <v>0</v>
      </c>
      <c r="V311" s="43">
        <v>0</v>
      </c>
      <c r="W311" s="54">
        <v>36161</v>
      </c>
    </row>
    <row r="312" spans="1:23" ht="15.75" hidden="1" thickBot="1" x14ac:dyDescent="0.3">
      <c r="A312" s="7">
        <v>1</v>
      </c>
      <c r="B312" s="14" t="s">
        <v>2123</v>
      </c>
      <c r="C312" s="15" t="s">
        <v>17</v>
      </c>
      <c r="D312" s="16"/>
      <c r="E312" s="17">
        <v>890102044</v>
      </c>
      <c r="F312" s="16">
        <v>1</v>
      </c>
      <c r="G312" s="16" t="s">
        <v>1818</v>
      </c>
      <c r="H312" s="42">
        <v>137323634.56999999</v>
      </c>
      <c r="I312" s="42">
        <v>166354564.65000001</v>
      </c>
      <c r="J312" s="42">
        <v>2652489.3518766058</v>
      </c>
      <c r="K312" s="42">
        <v>0</v>
      </c>
      <c r="L312" s="42">
        <v>0</v>
      </c>
      <c r="M312" s="42">
        <v>10206202.478123385</v>
      </c>
      <c r="N312" s="50">
        <v>0</v>
      </c>
      <c r="O312" s="50">
        <v>0</v>
      </c>
      <c r="P312" s="50">
        <v>0</v>
      </c>
      <c r="Q312" s="50">
        <v>0</v>
      </c>
      <c r="R312" s="50">
        <v>0</v>
      </c>
      <c r="S312" s="50">
        <v>0</v>
      </c>
      <c r="T312" s="50">
        <v>0</v>
      </c>
      <c r="U312" s="47">
        <v>0</v>
      </c>
      <c r="V312" s="43">
        <v>0</v>
      </c>
      <c r="W312" s="54">
        <v>36161</v>
      </c>
    </row>
    <row r="313" spans="1:23" ht="15.75" hidden="1" thickBot="1" x14ac:dyDescent="0.3">
      <c r="A313" s="7">
        <v>1</v>
      </c>
      <c r="B313" s="14" t="s">
        <v>2124</v>
      </c>
      <c r="C313" s="15" t="s">
        <v>17</v>
      </c>
      <c r="D313" s="16"/>
      <c r="E313" s="17">
        <v>890102044</v>
      </c>
      <c r="F313" s="16">
        <v>1</v>
      </c>
      <c r="G313" s="16" t="s">
        <v>1818</v>
      </c>
      <c r="H313" s="42">
        <v>135542181.77000001</v>
      </c>
      <c r="I313" s="42">
        <v>161802254.09999999</v>
      </c>
      <c r="J313" s="42">
        <v>2517405.775466457</v>
      </c>
      <c r="K313" s="42">
        <v>0</v>
      </c>
      <c r="L313" s="42">
        <v>0</v>
      </c>
      <c r="M313" s="42">
        <v>13195232.484533548</v>
      </c>
      <c r="N313" s="50">
        <v>0</v>
      </c>
      <c r="O313" s="50">
        <v>0</v>
      </c>
      <c r="P313" s="50">
        <v>0</v>
      </c>
      <c r="Q313" s="50">
        <v>0</v>
      </c>
      <c r="R313" s="50">
        <v>0</v>
      </c>
      <c r="S313" s="50">
        <v>0</v>
      </c>
      <c r="T313" s="50">
        <v>0</v>
      </c>
      <c r="U313" s="47">
        <v>0</v>
      </c>
      <c r="V313" s="43">
        <v>0</v>
      </c>
      <c r="W313" s="54">
        <v>36161</v>
      </c>
    </row>
    <row r="314" spans="1:23" ht="15.75" hidden="1" thickBot="1" x14ac:dyDescent="0.3">
      <c r="A314" s="7">
        <v>1</v>
      </c>
      <c r="B314" s="14" t="s">
        <v>2125</v>
      </c>
      <c r="C314" s="15" t="s">
        <v>17</v>
      </c>
      <c r="D314" s="16"/>
      <c r="E314" s="17">
        <v>890102044</v>
      </c>
      <c r="F314" s="16">
        <v>1</v>
      </c>
      <c r="G314" s="16" t="s">
        <v>1818</v>
      </c>
      <c r="H314" s="42">
        <v>135302799.25</v>
      </c>
      <c r="I314" s="42">
        <v>24686321.940000001</v>
      </c>
      <c r="J314" s="42">
        <v>3057035.4661786109</v>
      </c>
      <c r="K314" s="42">
        <v>0</v>
      </c>
      <c r="L314" s="42">
        <v>134235307.61990699</v>
      </c>
      <c r="M314" s="42">
        <v>16623500.343914395</v>
      </c>
      <c r="N314" s="50">
        <v>0</v>
      </c>
      <c r="O314" s="50">
        <v>0</v>
      </c>
      <c r="P314" s="50">
        <v>0</v>
      </c>
      <c r="Q314" s="50">
        <v>0</v>
      </c>
      <c r="R314" s="50">
        <v>0</v>
      </c>
      <c r="S314" s="50">
        <v>0</v>
      </c>
      <c r="T314" s="50">
        <v>0</v>
      </c>
      <c r="U314" s="47">
        <v>0</v>
      </c>
      <c r="V314" s="43">
        <v>0</v>
      </c>
      <c r="W314" s="54">
        <v>36161</v>
      </c>
    </row>
    <row r="315" spans="1:23" ht="15.75" hidden="1" thickBot="1" x14ac:dyDescent="0.3">
      <c r="A315" s="7">
        <v>1</v>
      </c>
      <c r="B315" s="14" t="s">
        <v>2126</v>
      </c>
      <c r="C315" s="15" t="s">
        <v>17</v>
      </c>
      <c r="D315" s="16"/>
      <c r="E315" s="17">
        <v>890102044</v>
      </c>
      <c r="F315" s="16">
        <v>1</v>
      </c>
      <c r="G315" s="16" t="s">
        <v>1818</v>
      </c>
      <c r="H315" s="42">
        <v>135270776.53</v>
      </c>
      <c r="I315" s="42">
        <v>141812398.03999999</v>
      </c>
      <c r="J315" s="42">
        <v>5112185.0605088957</v>
      </c>
      <c r="K315" s="42">
        <v>0</v>
      </c>
      <c r="L315" s="42">
        <v>11536248.274153501</v>
      </c>
      <c r="M315" s="42">
        <v>14192441.335337333</v>
      </c>
      <c r="N315" s="50">
        <v>0</v>
      </c>
      <c r="O315" s="50">
        <v>0</v>
      </c>
      <c r="P315" s="50">
        <v>0</v>
      </c>
      <c r="Q315" s="50">
        <v>0</v>
      </c>
      <c r="R315" s="50">
        <v>0</v>
      </c>
      <c r="S315" s="50">
        <v>0</v>
      </c>
      <c r="T315" s="50">
        <v>0</v>
      </c>
      <c r="U315" s="47">
        <v>0</v>
      </c>
      <c r="V315" s="43">
        <v>0</v>
      </c>
      <c r="W315" s="54">
        <v>36161</v>
      </c>
    </row>
    <row r="316" spans="1:23" ht="15.75" hidden="1" thickBot="1" x14ac:dyDescent="0.3">
      <c r="A316" s="7">
        <v>1</v>
      </c>
      <c r="B316" s="14" t="s">
        <v>2127</v>
      </c>
      <c r="C316" s="15" t="s">
        <v>17</v>
      </c>
      <c r="D316" s="16"/>
      <c r="E316" s="17">
        <v>824001398</v>
      </c>
      <c r="F316" s="16">
        <v>1</v>
      </c>
      <c r="G316" s="16" t="s">
        <v>1831</v>
      </c>
      <c r="H316" s="42">
        <v>50337357.859999999</v>
      </c>
      <c r="I316" s="42">
        <v>72483454.549999997</v>
      </c>
      <c r="J316" s="42">
        <v>4359040.7299999977</v>
      </c>
      <c r="K316" s="42">
        <v>0</v>
      </c>
      <c r="L316" s="42">
        <v>0</v>
      </c>
      <c r="M316" s="42">
        <v>0</v>
      </c>
      <c r="N316" s="50">
        <v>0</v>
      </c>
      <c r="O316" s="50">
        <v>0</v>
      </c>
      <c r="P316" s="50">
        <v>0</v>
      </c>
      <c r="Q316" s="50">
        <v>0</v>
      </c>
      <c r="R316" s="50">
        <v>0</v>
      </c>
      <c r="S316" s="50">
        <v>0</v>
      </c>
      <c r="T316" s="50">
        <v>0</v>
      </c>
      <c r="U316" s="47">
        <v>0</v>
      </c>
      <c r="V316" s="43">
        <v>0</v>
      </c>
      <c r="W316" s="54">
        <v>36161</v>
      </c>
    </row>
    <row r="317" spans="1:23" ht="15.75" hidden="1" thickBot="1" x14ac:dyDescent="0.3">
      <c r="A317" s="7">
        <v>1</v>
      </c>
      <c r="B317" s="14" t="s">
        <v>2128</v>
      </c>
      <c r="C317" s="15" t="s">
        <v>17</v>
      </c>
      <c r="D317" s="16"/>
      <c r="E317" s="17">
        <v>824001398</v>
      </c>
      <c r="F317" s="16">
        <v>1</v>
      </c>
      <c r="G317" s="16" t="s">
        <v>1831</v>
      </c>
      <c r="H317" s="42">
        <v>53221945.75</v>
      </c>
      <c r="I317" s="42">
        <v>61120933.5</v>
      </c>
      <c r="J317" s="42">
        <v>765233.85525243974</v>
      </c>
      <c r="K317" s="42">
        <v>0</v>
      </c>
      <c r="L317" s="42">
        <v>0</v>
      </c>
      <c r="M317" s="42">
        <v>4418927.3747475585</v>
      </c>
      <c r="N317" s="50">
        <v>0</v>
      </c>
      <c r="O317" s="50">
        <v>0</v>
      </c>
      <c r="P317" s="50">
        <v>0</v>
      </c>
      <c r="Q317" s="50">
        <v>0</v>
      </c>
      <c r="R317" s="50">
        <v>0</v>
      </c>
      <c r="S317" s="50">
        <v>0</v>
      </c>
      <c r="T317" s="50">
        <v>0</v>
      </c>
      <c r="U317" s="47">
        <v>0</v>
      </c>
      <c r="V317" s="43">
        <v>0</v>
      </c>
      <c r="W317" s="54">
        <v>36161</v>
      </c>
    </row>
    <row r="318" spans="1:23" ht="15.75" hidden="1" thickBot="1" x14ac:dyDescent="0.3">
      <c r="A318" s="7">
        <v>1</v>
      </c>
      <c r="B318" s="14" t="s">
        <v>2129</v>
      </c>
      <c r="C318" s="15" t="s">
        <v>17</v>
      </c>
      <c r="D318" s="16"/>
      <c r="E318" s="17">
        <v>824001398</v>
      </c>
      <c r="F318" s="16">
        <v>1</v>
      </c>
      <c r="G318" s="16" t="s">
        <v>1831</v>
      </c>
      <c r="H318" s="42">
        <v>54939205.630000003</v>
      </c>
      <c r="I318" s="42">
        <v>65697142.390000001</v>
      </c>
      <c r="J318" s="42">
        <v>883099.36818362016</v>
      </c>
      <c r="K318" s="42">
        <v>0</v>
      </c>
      <c r="L318" s="42">
        <v>0</v>
      </c>
      <c r="M318" s="42">
        <v>4601029.8218163727</v>
      </c>
      <c r="N318" s="50">
        <v>0</v>
      </c>
      <c r="O318" s="50">
        <v>0</v>
      </c>
      <c r="P318" s="50">
        <v>0</v>
      </c>
      <c r="Q318" s="50">
        <v>0</v>
      </c>
      <c r="R318" s="50">
        <v>0</v>
      </c>
      <c r="S318" s="50">
        <v>0</v>
      </c>
      <c r="T318" s="50">
        <v>0</v>
      </c>
      <c r="U318" s="47">
        <v>0</v>
      </c>
      <c r="V318" s="43">
        <v>0</v>
      </c>
      <c r="W318" s="54">
        <v>36161</v>
      </c>
    </row>
    <row r="319" spans="1:23" ht="15.75" hidden="1" thickBot="1" x14ac:dyDescent="0.3">
      <c r="A319" s="7">
        <v>1</v>
      </c>
      <c r="B319" s="14" t="s">
        <v>2130</v>
      </c>
      <c r="C319" s="15" t="s">
        <v>17</v>
      </c>
      <c r="D319" s="16"/>
      <c r="E319" s="17">
        <v>824001398</v>
      </c>
      <c r="F319" s="16">
        <v>1</v>
      </c>
      <c r="G319" s="16" t="s">
        <v>1831</v>
      </c>
      <c r="H319" s="42">
        <v>55499110.119999997</v>
      </c>
      <c r="I319" s="42">
        <v>65819697.049999997</v>
      </c>
      <c r="J319" s="42">
        <v>90759.976003414791</v>
      </c>
      <c r="K319" s="42">
        <v>0</v>
      </c>
      <c r="L319" s="42">
        <v>0</v>
      </c>
      <c r="M319" s="42">
        <v>5281968.8739964785</v>
      </c>
      <c r="N319" s="50">
        <v>0</v>
      </c>
      <c r="O319" s="50">
        <v>0</v>
      </c>
      <c r="P319" s="50">
        <v>0</v>
      </c>
      <c r="Q319" s="50">
        <v>0</v>
      </c>
      <c r="R319" s="50">
        <v>0</v>
      </c>
      <c r="S319" s="50">
        <v>0</v>
      </c>
      <c r="T319" s="50">
        <v>0</v>
      </c>
      <c r="U319" s="47">
        <v>0</v>
      </c>
      <c r="V319" s="43">
        <v>0</v>
      </c>
      <c r="W319" s="54">
        <v>36161</v>
      </c>
    </row>
    <row r="320" spans="1:23" ht="15.75" hidden="1" thickBot="1" x14ac:dyDescent="0.3">
      <c r="A320" s="7">
        <v>1</v>
      </c>
      <c r="B320" s="14" t="s">
        <v>2131</v>
      </c>
      <c r="C320" s="15" t="s">
        <v>17</v>
      </c>
      <c r="D320" s="16"/>
      <c r="E320" s="17">
        <v>824001398</v>
      </c>
      <c r="F320" s="16">
        <v>1</v>
      </c>
      <c r="G320" s="16" t="s">
        <v>1831</v>
      </c>
      <c r="H320" s="42">
        <v>53142646.009999998</v>
      </c>
      <c r="I320" s="42">
        <v>63557307.109999999</v>
      </c>
      <c r="J320" s="42">
        <v>849828.50800896517</v>
      </c>
      <c r="K320" s="42">
        <v>0</v>
      </c>
      <c r="L320" s="42">
        <v>0</v>
      </c>
      <c r="M320" s="42">
        <v>3421779.6519909939</v>
      </c>
      <c r="N320" s="50">
        <v>0</v>
      </c>
      <c r="O320" s="50">
        <v>0</v>
      </c>
      <c r="P320" s="50">
        <v>0</v>
      </c>
      <c r="Q320" s="50">
        <v>0</v>
      </c>
      <c r="R320" s="50">
        <v>0</v>
      </c>
      <c r="S320" s="50">
        <v>0</v>
      </c>
      <c r="T320" s="50">
        <v>0</v>
      </c>
      <c r="U320" s="47">
        <v>0</v>
      </c>
      <c r="V320" s="43">
        <v>0</v>
      </c>
      <c r="W320" s="54">
        <v>36161</v>
      </c>
    </row>
    <row r="321" spans="1:23" ht="15.75" hidden="1" thickBot="1" x14ac:dyDescent="0.3">
      <c r="A321" s="7">
        <v>1</v>
      </c>
      <c r="B321" s="14" t="s">
        <v>2132</v>
      </c>
      <c r="C321" s="15" t="s">
        <v>17</v>
      </c>
      <c r="D321" s="16"/>
      <c r="E321" s="17">
        <v>824001398</v>
      </c>
      <c r="F321" s="16">
        <v>1</v>
      </c>
      <c r="G321" s="16" t="s">
        <v>1831</v>
      </c>
      <c r="H321" s="42">
        <v>54649450.100000001</v>
      </c>
      <c r="I321" s="42">
        <v>65554675.409999996</v>
      </c>
      <c r="J321" s="42">
        <v>892903.60119306901</v>
      </c>
      <c r="K321" s="42">
        <v>0</v>
      </c>
      <c r="L321" s="42">
        <v>0</v>
      </c>
      <c r="M321" s="42">
        <v>3743741.4088069801</v>
      </c>
      <c r="N321" s="50">
        <v>0</v>
      </c>
      <c r="O321" s="50">
        <v>0</v>
      </c>
      <c r="P321" s="50">
        <v>0</v>
      </c>
      <c r="Q321" s="50">
        <v>0</v>
      </c>
      <c r="R321" s="50">
        <v>0</v>
      </c>
      <c r="S321" s="50">
        <v>0</v>
      </c>
      <c r="T321" s="50">
        <v>0</v>
      </c>
      <c r="U321" s="47">
        <v>0</v>
      </c>
      <c r="V321" s="43">
        <v>0</v>
      </c>
      <c r="W321" s="54">
        <v>36161</v>
      </c>
    </row>
    <row r="322" spans="1:23" ht="15.75" hidden="1" thickBot="1" x14ac:dyDescent="0.3">
      <c r="A322" s="7">
        <v>1</v>
      </c>
      <c r="B322" s="14" t="s">
        <v>2133</v>
      </c>
      <c r="C322" s="15" t="s">
        <v>17</v>
      </c>
      <c r="D322" s="16"/>
      <c r="E322" s="17">
        <v>824001398</v>
      </c>
      <c r="F322" s="16">
        <v>1</v>
      </c>
      <c r="G322" s="16" t="s">
        <v>1831</v>
      </c>
      <c r="H322" s="42">
        <v>52888579.920000002</v>
      </c>
      <c r="I322" s="42">
        <v>63941278.780000001</v>
      </c>
      <c r="J322" s="42">
        <v>951225.7724696158</v>
      </c>
      <c r="K322" s="42">
        <v>0</v>
      </c>
      <c r="L322" s="42">
        <v>0</v>
      </c>
      <c r="M322" s="42">
        <v>3663246.6275303848</v>
      </c>
      <c r="N322" s="50">
        <v>0</v>
      </c>
      <c r="O322" s="50">
        <v>0</v>
      </c>
      <c r="P322" s="50">
        <v>0</v>
      </c>
      <c r="Q322" s="50">
        <v>0</v>
      </c>
      <c r="R322" s="50">
        <v>0</v>
      </c>
      <c r="S322" s="50">
        <v>0</v>
      </c>
      <c r="T322" s="50">
        <v>0</v>
      </c>
      <c r="U322" s="47">
        <v>0</v>
      </c>
      <c r="V322" s="43">
        <v>0</v>
      </c>
      <c r="W322" s="54">
        <v>36161</v>
      </c>
    </row>
    <row r="323" spans="1:23" ht="15.75" hidden="1" thickBot="1" x14ac:dyDescent="0.3">
      <c r="A323" s="7">
        <v>1</v>
      </c>
      <c r="B323" s="14" t="s">
        <v>2134</v>
      </c>
      <c r="C323" s="15" t="s">
        <v>17</v>
      </c>
      <c r="D323" s="16"/>
      <c r="E323" s="17">
        <v>824001398</v>
      </c>
      <c r="F323" s="16">
        <v>1</v>
      </c>
      <c r="G323" s="16" t="s">
        <v>1831</v>
      </c>
      <c r="H323" s="42">
        <v>53733740.780000001</v>
      </c>
      <c r="I323" s="42">
        <v>39649115.369999997</v>
      </c>
      <c r="J323" s="42">
        <v>4492587.5753238285</v>
      </c>
      <c r="K323" s="42">
        <v>0</v>
      </c>
      <c r="L323" s="42">
        <v>21402863.013953831</v>
      </c>
      <c r="M323" s="42">
        <v>3395426.4007222909</v>
      </c>
      <c r="N323" s="50">
        <v>0</v>
      </c>
      <c r="O323" s="50">
        <v>0</v>
      </c>
      <c r="P323" s="50">
        <v>0</v>
      </c>
      <c r="Q323" s="50">
        <v>0</v>
      </c>
      <c r="R323" s="50">
        <v>0</v>
      </c>
      <c r="S323" s="50">
        <v>0</v>
      </c>
      <c r="T323" s="50">
        <v>0</v>
      </c>
      <c r="U323" s="47">
        <v>0</v>
      </c>
      <c r="V323" s="43">
        <v>0</v>
      </c>
      <c r="W323" s="54">
        <v>36161</v>
      </c>
    </row>
    <row r="324" spans="1:23" ht="15.75" hidden="1" thickBot="1" x14ac:dyDescent="0.3">
      <c r="A324" s="7">
        <v>1</v>
      </c>
      <c r="B324" s="14" t="s">
        <v>2135</v>
      </c>
      <c r="C324" s="15" t="s">
        <v>17</v>
      </c>
      <c r="D324" s="16"/>
      <c r="E324" s="17">
        <v>824001398</v>
      </c>
      <c r="F324" s="16">
        <v>1</v>
      </c>
      <c r="G324" s="16" t="s">
        <v>1831</v>
      </c>
      <c r="H324" s="42">
        <v>51903418.689999998</v>
      </c>
      <c r="I324" s="42">
        <v>62876071.159999996</v>
      </c>
      <c r="J324" s="42">
        <v>1002546.0343376562</v>
      </c>
      <c r="K324" s="42">
        <v>0</v>
      </c>
      <c r="L324" s="42">
        <v>0</v>
      </c>
      <c r="M324" s="42">
        <v>3857579.2256623413</v>
      </c>
      <c r="N324" s="50">
        <v>0</v>
      </c>
      <c r="O324" s="50">
        <v>0</v>
      </c>
      <c r="P324" s="50">
        <v>0</v>
      </c>
      <c r="Q324" s="50">
        <v>0</v>
      </c>
      <c r="R324" s="50">
        <v>0</v>
      </c>
      <c r="S324" s="50">
        <v>0</v>
      </c>
      <c r="T324" s="50">
        <v>0</v>
      </c>
      <c r="U324" s="47">
        <v>0</v>
      </c>
      <c r="V324" s="43">
        <v>0</v>
      </c>
      <c r="W324" s="54">
        <v>36161</v>
      </c>
    </row>
    <row r="325" spans="1:23" ht="15.75" hidden="1" thickBot="1" x14ac:dyDescent="0.3">
      <c r="A325" s="7">
        <v>1</v>
      </c>
      <c r="B325" s="14" t="s">
        <v>2136</v>
      </c>
      <c r="C325" s="15" t="s">
        <v>17</v>
      </c>
      <c r="D325" s="16"/>
      <c r="E325" s="17">
        <v>824001398</v>
      </c>
      <c r="F325" s="16">
        <v>1</v>
      </c>
      <c r="G325" s="16" t="s">
        <v>1831</v>
      </c>
      <c r="H325" s="42">
        <v>52670098.200000003</v>
      </c>
      <c r="I325" s="42">
        <v>62874453.549999997</v>
      </c>
      <c r="J325" s="42">
        <v>978234.28650995088</v>
      </c>
      <c r="K325" s="42">
        <v>0</v>
      </c>
      <c r="L325" s="42">
        <v>0</v>
      </c>
      <c r="M325" s="42">
        <v>5127512.2034900524</v>
      </c>
      <c r="N325" s="50">
        <v>0</v>
      </c>
      <c r="O325" s="50">
        <v>0</v>
      </c>
      <c r="P325" s="50">
        <v>0</v>
      </c>
      <c r="Q325" s="50">
        <v>0</v>
      </c>
      <c r="R325" s="50">
        <v>0</v>
      </c>
      <c r="S325" s="50">
        <v>0</v>
      </c>
      <c r="T325" s="50">
        <v>0</v>
      </c>
      <c r="U325" s="47">
        <v>0</v>
      </c>
      <c r="V325" s="43">
        <v>0</v>
      </c>
      <c r="W325" s="54">
        <v>36161</v>
      </c>
    </row>
    <row r="326" spans="1:23" ht="15.75" hidden="1" thickBot="1" x14ac:dyDescent="0.3">
      <c r="A326" s="7">
        <v>1</v>
      </c>
      <c r="B326" s="14" t="s">
        <v>2137</v>
      </c>
      <c r="C326" s="15" t="s">
        <v>17</v>
      </c>
      <c r="D326" s="16"/>
      <c r="E326" s="17">
        <v>824001398</v>
      </c>
      <c r="F326" s="16">
        <v>1</v>
      </c>
      <c r="G326" s="16" t="s">
        <v>1831</v>
      </c>
      <c r="H326" s="42">
        <v>57747644.159999996</v>
      </c>
      <c r="I326" s="42">
        <v>10536196.91</v>
      </c>
      <c r="J326" s="42">
        <v>1304751.9880456091</v>
      </c>
      <c r="K326" s="42">
        <v>0</v>
      </c>
      <c r="L326" s="42">
        <v>57292035.509788297</v>
      </c>
      <c r="M326" s="42">
        <v>7094960.2521660486</v>
      </c>
      <c r="N326" s="50">
        <v>0</v>
      </c>
      <c r="O326" s="50">
        <v>0</v>
      </c>
      <c r="P326" s="50">
        <v>0</v>
      </c>
      <c r="Q326" s="50">
        <v>0</v>
      </c>
      <c r="R326" s="50">
        <v>0</v>
      </c>
      <c r="S326" s="50">
        <v>0</v>
      </c>
      <c r="T326" s="50">
        <v>0</v>
      </c>
      <c r="U326" s="47">
        <v>0</v>
      </c>
      <c r="V326" s="43">
        <v>0</v>
      </c>
      <c r="W326" s="54">
        <v>36161</v>
      </c>
    </row>
    <row r="327" spans="1:23" ht="15.75" hidden="1" thickBot="1" x14ac:dyDescent="0.3">
      <c r="A327" s="7">
        <v>1</v>
      </c>
      <c r="B327" s="14" t="s">
        <v>2138</v>
      </c>
      <c r="C327" s="15" t="s">
        <v>17</v>
      </c>
      <c r="D327" s="16"/>
      <c r="E327" s="17">
        <v>824001398</v>
      </c>
      <c r="F327" s="16">
        <v>1</v>
      </c>
      <c r="G327" s="16" t="s">
        <v>1831</v>
      </c>
      <c r="H327" s="42">
        <v>55277997.039999999</v>
      </c>
      <c r="I327" s="42">
        <v>57951211.039999999</v>
      </c>
      <c r="J327" s="42">
        <v>2089079.0882110195</v>
      </c>
      <c r="K327" s="42">
        <v>0</v>
      </c>
      <c r="L327" s="42">
        <v>4714253.2480123797</v>
      </c>
      <c r="M327" s="42">
        <v>5799698.5737764779</v>
      </c>
      <c r="N327" s="50">
        <v>0</v>
      </c>
      <c r="O327" s="50">
        <v>0</v>
      </c>
      <c r="P327" s="50">
        <v>0</v>
      </c>
      <c r="Q327" s="50">
        <v>0</v>
      </c>
      <c r="R327" s="50">
        <v>0</v>
      </c>
      <c r="S327" s="50">
        <v>0</v>
      </c>
      <c r="T327" s="50">
        <v>0</v>
      </c>
      <c r="U327" s="47">
        <v>0</v>
      </c>
      <c r="V327" s="43">
        <v>0</v>
      </c>
      <c r="W327" s="54">
        <v>36161</v>
      </c>
    </row>
    <row r="328" spans="1:23" ht="15.75" hidden="1" thickBot="1" x14ac:dyDescent="0.3">
      <c r="A328" s="7">
        <v>1</v>
      </c>
      <c r="B328" s="14" t="s">
        <v>2139</v>
      </c>
      <c r="C328" s="15" t="s">
        <v>17</v>
      </c>
      <c r="D328" s="16"/>
      <c r="E328" s="17">
        <v>900226715</v>
      </c>
      <c r="F328" s="16">
        <v>3</v>
      </c>
      <c r="G328" s="16" t="s">
        <v>1883</v>
      </c>
      <c r="H328" s="42">
        <v>0</v>
      </c>
      <c r="I328" s="42">
        <v>-96912.48</v>
      </c>
      <c r="J328" s="42">
        <v>0</v>
      </c>
      <c r="K328" s="42">
        <v>0</v>
      </c>
      <c r="L328" s="42">
        <v>0</v>
      </c>
      <c r="M328" s="42">
        <v>0</v>
      </c>
      <c r="N328" s="50">
        <v>0</v>
      </c>
      <c r="O328" s="50">
        <v>0</v>
      </c>
      <c r="P328" s="50">
        <v>0</v>
      </c>
      <c r="Q328" s="50">
        <v>0</v>
      </c>
      <c r="R328" s="50">
        <v>0</v>
      </c>
      <c r="S328" s="50">
        <v>0</v>
      </c>
      <c r="T328" s="50">
        <v>0</v>
      </c>
      <c r="U328" s="47">
        <v>0</v>
      </c>
      <c r="V328" s="43">
        <v>0</v>
      </c>
      <c r="W328" s="54">
        <v>36161</v>
      </c>
    </row>
    <row r="329" spans="1:23" ht="15.75" hidden="1" thickBot="1" x14ac:dyDescent="0.3">
      <c r="A329" s="7">
        <v>1</v>
      </c>
      <c r="B329" s="14" t="s">
        <v>2140</v>
      </c>
      <c r="C329" s="15" t="s">
        <v>17</v>
      </c>
      <c r="D329" s="16"/>
      <c r="E329" s="17">
        <v>830003564</v>
      </c>
      <c r="F329" s="16">
        <v>7</v>
      </c>
      <c r="G329" s="16" t="s">
        <v>1896</v>
      </c>
      <c r="H329" s="42">
        <v>60938.87</v>
      </c>
      <c r="I329" s="42">
        <v>87749.14</v>
      </c>
      <c r="J329" s="42">
        <v>5277.0899999999992</v>
      </c>
      <c r="K329" s="42">
        <v>0</v>
      </c>
      <c r="L329" s="42">
        <v>0</v>
      </c>
      <c r="M329" s="42">
        <v>0</v>
      </c>
      <c r="N329" s="50">
        <v>0</v>
      </c>
      <c r="O329" s="50">
        <v>0</v>
      </c>
      <c r="P329" s="50">
        <v>0</v>
      </c>
      <c r="Q329" s="50">
        <v>0</v>
      </c>
      <c r="R329" s="50">
        <v>0</v>
      </c>
      <c r="S329" s="50">
        <v>0</v>
      </c>
      <c r="T329" s="50">
        <v>0</v>
      </c>
      <c r="U329" s="47">
        <v>0</v>
      </c>
      <c r="V329" s="43">
        <v>0</v>
      </c>
      <c r="W329" s="54">
        <v>36161</v>
      </c>
    </row>
    <row r="330" spans="1:23" ht="15.75" hidden="1" thickBot="1" x14ac:dyDescent="0.3">
      <c r="A330" s="7">
        <v>1</v>
      </c>
      <c r="B330" s="14" t="s">
        <v>2141</v>
      </c>
      <c r="C330" s="15" t="s">
        <v>17</v>
      </c>
      <c r="D330" s="16"/>
      <c r="E330" s="17">
        <v>830003564</v>
      </c>
      <c r="F330" s="16">
        <v>7</v>
      </c>
      <c r="G330" s="16" t="s">
        <v>1896</v>
      </c>
      <c r="H330" s="42">
        <v>43159.54</v>
      </c>
      <c r="I330" s="42">
        <v>49565.1</v>
      </c>
      <c r="J330" s="42">
        <v>620.55524306260088</v>
      </c>
      <c r="K330" s="42">
        <v>0</v>
      </c>
      <c r="L330" s="42">
        <v>0</v>
      </c>
      <c r="M330" s="42">
        <v>3583.4647569374029</v>
      </c>
      <c r="N330" s="50">
        <v>0</v>
      </c>
      <c r="O330" s="50">
        <v>0</v>
      </c>
      <c r="P330" s="50">
        <v>0</v>
      </c>
      <c r="Q330" s="50">
        <v>0</v>
      </c>
      <c r="R330" s="50">
        <v>0</v>
      </c>
      <c r="S330" s="50">
        <v>0</v>
      </c>
      <c r="T330" s="50">
        <v>0</v>
      </c>
      <c r="U330" s="47">
        <v>0</v>
      </c>
      <c r="V330" s="43">
        <v>0</v>
      </c>
      <c r="W330" s="54">
        <v>36161</v>
      </c>
    </row>
    <row r="331" spans="1:23" ht="15.75" hidden="1" thickBot="1" x14ac:dyDescent="0.3">
      <c r="A331" s="7">
        <v>1</v>
      </c>
      <c r="B331" s="14" t="s">
        <v>2142</v>
      </c>
      <c r="C331" s="15" t="s">
        <v>17</v>
      </c>
      <c r="D331" s="16"/>
      <c r="E331" s="17">
        <v>830003564</v>
      </c>
      <c r="F331" s="16">
        <v>7</v>
      </c>
      <c r="G331" s="16" t="s">
        <v>1896</v>
      </c>
      <c r="H331" s="42">
        <v>105050.6</v>
      </c>
      <c r="I331" s="42">
        <v>125621.12</v>
      </c>
      <c r="J331" s="42">
        <v>1688.5962944572068</v>
      </c>
      <c r="K331" s="42">
        <v>0</v>
      </c>
      <c r="L331" s="42">
        <v>0</v>
      </c>
      <c r="M331" s="42">
        <v>8797.7437055427908</v>
      </c>
      <c r="N331" s="50">
        <v>0</v>
      </c>
      <c r="O331" s="50">
        <v>0</v>
      </c>
      <c r="P331" s="50">
        <v>0</v>
      </c>
      <c r="Q331" s="50">
        <v>0</v>
      </c>
      <c r="R331" s="50">
        <v>0</v>
      </c>
      <c r="S331" s="50">
        <v>0</v>
      </c>
      <c r="T331" s="50">
        <v>0</v>
      </c>
      <c r="U331" s="47">
        <v>0</v>
      </c>
      <c r="V331" s="43">
        <v>0</v>
      </c>
      <c r="W331" s="54">
        <v>36161</v>
      </c>
    </row>
    <row r="332" spans="1:23" ht="15.75" hidden="1" thickBot="1" x14ac:dyDescent="0.3">
      <c r="A332" s="7">
        <v>1</v>
      </c>
      <c r="B332" s="14" t="s">
        <v>2143</v>
      </c>
      <c r="C332" s="15" t="s">
        <v>17</v>
      </c>
      <c r="D332" s="16"/>
      <c r="E332" s="17">
        <v>830003564</v>
      </c>
      <c r="F332" s="16">
        <v>7</v>
      </c>
      <c r="G332" s="16" t="s">
        <v>1896</v>
      </c>
      <c r="H332" s="42">
        <v>0</v>
      </c>
      <c r="I332" s="42">
        <v>-134983</v>
      </c>
      <c r="J332" s="42">
        <v>0</v>
      </c>
      <c r="K332" s="42">
        <v>0</v>
      </c>
      <c r="L332" s="42">
        <v>0</v>
      </c>
      <c r="M332" s="42">
        <v>0</v>
      </c>
      <c r="N332" s="50">
        <v>0</v>
      </c>
      <c r="O332" s="50">
        <v>0</v>
      </c>
      <c r="P332" s="50">
        <v>0</v>
      </c>
      <c r="Q332" s="50">
        <v>0</v>
      </c>
      <c r="R332" s="50">
        <v>0</v>
      </c>
      <c r="S332" s="50">
        <v>0</v>
      </c>
      <c r="T332" s="50">
        <v>0</v>
      </c>
      <c r="U332" s="47">
        <v>0</v>
      </c>
      <c r="V332" s="43">
        <v>0</v>
      </c>
      <c r="W332" s="54">
        <v>36161</v>
      </c>
    </row>
    <row r="333" spans="1:23" ht="15.75" hidden="1" thickBot="1" x14ac:dyDescent="0.3">
      <c r="A333" s="7">
        <v>1</v>
      </c>
      <c r="B333" s="14" t="s">
        <v>2144</v>
      </c>
      <c r="C333" s="15" t="s">
        <v>17</v>
      </c>
      <c r="D333" s="16"/>
      <c r="E333" s="17">
        <v>900156264</v>
      </c>
      <c r="F333" s="16">
        <v>2</v>
      </c>
      <c r="G333" s="16" t="s">
        <v>1927</v>
      </c>
      <c r="H333" s="42">
        <v>6345218.4000000004</v>
      </c>
      <c r="I333" s="42">
        <v>9136819.4299999997</v>
      </c>
      <c r="J333" s="42">
        <v>549473.91999999958</v>
      </c>
      <c r="K333" s="42">
        <v>0</v>
      </c>
      <c r="L333" s="42">
        <v>0</v>
      </c>
      <c r="M333" s="42">
        <v>0</v>
      </c>
      <c r="N333" s="50">
        <v>0</v>
      </c>
      <c r="O333" s="50">
        <v>0</v>
      </c>
      <c r="P333" s="50">
        <v>0</v>
      </c>
      <c r="Q333" s="50">
        <v>0</v>
      </c>
      <c r="R333" s="50">
        <v>0</v>
      </c>
      <c r="S333" s="50">
        <v>0</v>
      </c>
      <c r="T333" s="50">
        <v>0</v>
      </c>
      <c r="U333" s="47">
        <v>0</v>
      </c>
      <c r="V333" s="43">
        <v>0</v>
      </c>
      <c r="W333" s="54">
        <v>36161</v>
      </c>
    </row>
    <row r="334" spans="1:23" ht="15.75" hidden="1" thickBot="1" x14ac:dyDescent="0.3">
      <c r="A334" s="7">
        <v>1</v>
      </c>
      <c r="B334" s="14" t="s">
        <v>2145</v>
      </c>
      <c r="C334" s="15" t="s">
        <v>17</v>
      </c>
      <c r="D334" s="16"/>
      <c r="E334" s="17">
        <v>900156264</v>
      </c>
      <c r="F334" s="16">
        <v>2</v>
      </c>
      <c r="G334" s="16" t="s">
        <v>1927</v>
      </c>
      <c r="H334" s="42">
        <v>6308760.0599999996</v>
      </c>
      <c r="I334" s="42">
        <v>7245080.9299999997</v>
      </c>
      <c r="J334" s="42">
        <v>90708.38531184764</v>
      </c>
      <c r="K334" s="42">
        <v>0</v>
      </c>
      <c r="L334" s="42">
        <v>0</v>
      </c>
      <c r="M334" s="42">
        <v>523805.58468815178</v>
      </c>
      <c r="N334" s="50">
        <v>0</v>
      </c>
      <c r="O334" s="50">
        <v>0</v>
      </c>
      <c r="P334" s="50">
        <v>0</v>
      </c>
      <c r="Q334" s="50">
        <v>0</v>
      </c>
      <c r="R334" s="50">
        <v>0</v>
      </c>
      <c r="S334" s="50">
        <v>0</v>
      </c>
      <c r="T334" s="50">
        <v>0</v>
      </c>
      <c r="U334" s="47">
        <v>0</v>
      </c>
      <c r="V334" s="43">
        <v>0</v>
      </c>
      <c r="W334" s="54">
        <v>36161</v>
      </c>
    </row>
    <row r="335" spans="1:23" ht="15.75" hidden="1" thickBot="1" x14ac:dyDescent="0.3">
      <c r="A335" s="7">
        <v>1</v>
      </c>
      <c r="B335" s="14" t="s">
        <v>2146</v>
      </c>
      <c r="C335" s="15" t="s">
        <v>17</v>
      </c>
      <c r="D335" s="16"/>
      <c r="E335" s="17">
        <v>900156264</v>
      </c>
      <c r="F335" s="16">
        <v>2</v>
      </c>
      <c r="G335" s="16" t="s">
        <v>1927</v>
      </c>
      <c r="H335" s="42">
        <v>7436476.0099999998</v>
      </c>
      <c r="I335" s="42">
        <v>8892651.7599999998</v>
      </c>
      <c r="J335" s="42">
        <v>119534.80599800299</v>
      </c>
      <c r="K335" s="42">
        <v>0</v>
      </c>
      <c r="L335" s="42">
        <v>0</v>
      </c>
      <c r="M335" s="42">
        <v>622787.45400199632</v>
      </c>
      <c r="N335" s="50">
        <v>0</v>
      </c>
      <c r="O335" s="50">
        <v>0</v>
      </c>
      <c r="P335" s="50">
        <v>0</v>
      </c>
      <c r="Q335" s="50">
        <v>0</v>
      </c>
      <c r="R335" s="50">
        <v>0</v>
      </c>
      <c r="S335" s="50">
        <v>0</v>
      </c>
      <c r="T335" s="50">
        <v>0</v>
      </c>
      <c r="U335" s="47">
        <v>0</v>
      </c>
      <c r="V335" s="43">
        <v>0</v>
      </c>
      <c r="W335" s="54">
        <v>36161</v>
      </c>
    </row>
    <row r="336" spans="1:23" ht="15.75" hidden="1" thickBot="1" x14ac:dyDescent="0.3">
      <c r="A336" s="7">
        <v>1</v>
      </c>
      <c r="B336" s="14" t="s">
        <v>2147</v>
      </c>
      <c r="C336" s="15" t="s">
        <v>17</v>
      </c>
      <c r="D336" s="16"/>
      <c r="E336" s="17">
        <v>900156264</v>
      </c>
      <c r="F336" s="16">
        <v>2</v>
      </c>
      <c r="G336" s="16" t="s">
        <v>1927</v>
      </c>
      <c r="H336" s="42">
        <v>6627642.7199999997</v>
      </c>
      <c r="I336" s="42">
        <v>7860115.8600000003</v>
      </c>
      <c r="J336" s="42">
        <v>10838.456510765818</v>
      </c>
      <c r="K336" s="42">
        <v>0</v>
      </c>
      <c r="L336" s="42">
        <v>0</v>
      </c>
      <c r="M336" s="42">
        <v>630766.91348922125</v>
      </c>
      <c r="N336" s="50">
        <v>0</v>
      </c>
      <c r="O336" s="50">
        <v>0</v>
      </c>
      <c r="P336" s="50">
        <v>0</v>
      </c>
      <c r="Q336" s="50">
        <v>0</v>
      </c>
      <c r="R336" s="50">
        <v>0</v>
      </c>
      <c r="S336" s="50">
        <v>0</v>
      </c>
      <c r="T336" s="50">
        <v>0</v>
      </c>
      <c r="U336" s="47">
        <v>0</v>
      </c>
      <c r="V336" s="43">
        <v>0</v>
      </c>
      <c r="W336" s="54">
        <v>36161</v>
      </c>
    </row>
    <row r="337" spans="1:23" ht="15.75" hidden="1" thickBot="1" x14ac:dyDescent="0.3">
      <c r="A337" s="7">
        <v>1</v>
      </c>
      <c r="B337" s="14" t="s">
        <v>2148</v>
      </c>
      <c r="C337" s="15" t="s">
        <v>17</v>
      </c>
      <c r="D337" s="16"/>
      <c r="E337" s="17">
        <v>900156264</v>
      </c>
      <c r="F337" s="16">
        <v>2</v>
      </c>
      <c r="G337" s="16" t="s">
        <v>1927</v>
      </c>
      <c r="H337" s="42">
        <v>7176375.0800000001</v>
      </c>
      <c r="I337" s="42">
        <v>8582769.3800000008</v>
      </c>
      <c r="J337" s="42">
        <v>114760.71719463576</v>
      </c>
      <c r="K337" s="42">
        <v>0</v>
      </c>
      <c r="L337" s="42">
        <v>0</v>
      </c>
      <c r="M337" s="42">
        <v>462076.62280535861</v>
      </c>
      <c r="N337" s="50">
        <v>0</v>
      </c>
      <c r="O337" s="50">
        <v>0</v>
      </c>
      <c r="P337" s="50">
        <v>0</v>
      </c>
      <c r="Q337" s="50">
        <v>0</v>
      </c>
      <c r="R337" s="50">
        <v>0</v>
      </c>
      <c r="S337" s="50">
        <v>0</v>
      </c>
      <c r="T337" s="50">
        <v>0</v>
      </c>
      <c r="U337" s="47">
        <v>0</v>
      </c>
      <c r="V337" s="43">
        <v>0</v>
      </c>
      <c r="W337" s="54">
        <v>36161</v>
      </c>
    </row>
    <row r="338" spans="1:23" ht="15.75" hidden="1" thickBot="1" x14ac:dyDescent="0.3">
      <c r="A338" s="7">
        <v>1</v>
      </c>
      <c r="B338" s="14" t="s">
        <v>2149</v>
      </c>
      <c r="C338" s="15" t="s">
        <v>17</v>
      </c>
      <c r="D338" s="16"/>
      <c r="E338" s="17">
        <v>900156264</v>
      </c>
      <c r="F338" s="16">
        <v>2</v>
      </c>
      <c r="G338" s="16" t="s">
        <v>1927</v>
      </c>
      <c r="H338" s="42">
        <v>7319749.5599999996</v>
      </c>
      <c r="I338" s="42">
        <v>8780395.8800000008</v>
      </c>
      <c r="J338" s="42">
        <v>119595.544424835</v>
      </c>
      <c r="K338" s="42">
        <v>0</v>
      </c>
      <c r="L338" s="42">
        <v>0</v>
      </c>
      <c r="M338" s="42">
        <v>501436.87557517109</v>
      </c>
      <c r="N338" s="50">
        <v>0</v>
      </c>
      <c r="O338" s="50">
        <v>0</v>
      </c>
      <c r="P338" s="50">
        <v>0</v>
      </c>
      <c r="Q338" s="50">
        <v>0</v>
      </c>
      <c r="R338" s="50">
        <v>0</v>
      </c>
      <c r="S338" s="50">
        <v>0</v>
      </c>
      <c r="T338" s="50">
        <v>0</v>
      </c>
      <c r="U338" s="47">
        <v>0</v>
      </c>
      <c r="V338" s="43">
        <v>0</v>
      </c>
      <c r="W338" s="54">
        <v>36161</v>
      </c>
    </row>
    <row r="339" spans="1:23" ht="15.75" hidden="1" thickBot="1" x14ac:dyDescent="0.3">
      <c r="A339" s="7">
        <v>1</v>
      </c>
      <c r="B339" s="14" t="s">
        <v>2150</v>
      </c>
      <c r="C339" s="15" t="s">
        <v>17</v>
      </c>
      <c r="D339" s="16"/>
      <c r="E339" s="17">
        <v>900156264</v>
      </c>
      <c r="F339" s="16">
        <v>2</v>
      </c>
      <c r="G339" s="16" t="s">
        <v>1927</v>
      </c>
      <c r="H339" s="42">
        <v>7086238.1699999999</v>
      </c>
      <c r="I339" s="42">
        <v>8567126.0500000007</v>
      </c>
      <c r="J339" s="42">
        <v>127449.29774875876</v>
      </c>
      <c r="K339" s="42">
        <v>0</v>
      </c>
      <c r="L339" s="42">
        <v>0</v>
      </c>
      <c r="M339" s="42">
        <v>490817.45225124172</v>
      </c>
      <c r="N339" s="50">
        <v>0</v>
      </c>
      <c r="O339" s="50">
        <v>0</v>
      </c>
      <c r="P339" s="50">
        <v>0</v>
      </c>
      <c r="Q339" s="50">
        <v>0</v>
      </c>
      <c r="R339" s="50">
        <v>0</v>
      </c>
      <c r="S339" s="50">
        <v>0</v>
      </c>
      <c r="T339" s="50">
        <v>0</v>
      </c>
      <c r="U339" s="47">
        <v>0</v>
      </c>
      <c r="V339" s="43">
        <v>0</v>
      </c>
      <c r="W339" s="54">
        <v>36161</v>
      </c>
    </row>
    <row r="340" spans="1:23" ht="15.75" hidden="1" thickBot="1" x14ac:dyDescent="0.3">
      <c r="A340" s="7">
        <v>1</v>
      </c>
      <c r="B340" s="14" t="s">
        <v>2151</v>
      </c>
      <c r="C340" s="15" t="s">
        <v>17</v>
      </c>
      <c r="D340" s="16"/>
      <c r="E340" s="17">
        <v>900156264</v>
      </c>
      <c r="F340" s="16">
        <v>2</v>
      </c>
      <c r="G340" s="16" t="s">
        <v>1927</v>
      </c>
      <c r="H340" s="42">
        <v>7152375.0099999998</v>
      </c>
      <c r="I340" s="42">
        <v>5277602.83</v>
      </c>
      <c r="J340" s="42">
        <v>597998.03031706042</v>
      </c>
      <c r="K340" s="42">
        <v>0</v>
      </c>
      <c r="L340" s="42">
        <v>2848886.0174456807</v>
      </c>
      <c r="M340" s="42">
        <v>451957.42223725532</v>
      </c>
      <c r="N340" s="50">
        <v>0</v>
      </c>
      <c r="O340" s="50">
        <v>0</v>
      </c>
      <c r="P340" s="50">
        <v>0</v>
      </c>
      <c r="Q340" s="50">
        <v>0</v>
      </c>
      <c r="R340" s="50">
        <v>0</v>
      </c>
      <c r="S340" s="50">
        <v>0</v>
      </c>
      <c r="T340" s="50">
        <v>0</v>
      </c>
      <c r="U340" s="47">
        <v>0</v>
      </c>
      <c r="V340" s="43">
        <v>0</v>
      </c>
      <c r="W340" s="54">
        <v>36161</v>
      </c>
    </row>
    <row r="341" spans="1:23" ht="15.75" hidden="1" thickBot="1" x14ac:dyDescent="0.3">
      <c r="A341" s="7">
        <v>1</v>
      </c>
      <c r="B341" s="14" t="s">
        <v>2152</v>
      </c>
      <c r="C341" s="15" t="s">
        <v>17</v>
      </c>
      <c r="D341" s="16"/>
      <c r="E341" s="17">
        <v>900156264</v>
      </c>
      <c r="F341" s="16">
        <v>2</v>
      </c>
      <c r="G341" s="16" t="s">
        <v>1927</v>
      </c>
      <c r="H341" s="42">
        <v>8007821.2300000004</v>
      </c>
      <c r="I341" s="42">
        <v>9700716.2599999998</v>
      </c>
      <c r="J341" s="42">
        <v>154675.92832586091</v>
      </c>
      <c r="K341" s="42">
        <v>0</v>
      </c>
      <c r="L341" s="42">
        <v>0</v>
      </c>
      <c r="M341" s="42">
        <v>595159.35167413857</v>
      </c>
      <c r="N341" s="50">
        <v>0</v>
      </c>
      <c r="O341" s="50">
        <v>0</v>
      </c>
      <c r="P341" s="50">
        <v>0</v>
      </c>
      <c r="Q341" s="50">
        <v>0</v>
      </c>
      <c r="R341" s="50">
        <v>0</v>
      </c>
      <c r="S341" s="50">
        <v>0</v>
      </c>
      <c r="T341" s="50">
        <v>0</v>
      </c>
      <c r="U341" s="47">
        <v>0</v>
      </c>
      <c r="V341" s="43">
        <v>0</v>
      </c>
      <c r="W341" s="54">
        <v>36161</v>
      </c>
    </row>
    <row r="342" spans="1:23" ht="15.75" hidden="1" thickBot="1" x14ac:dyDescent="0.3">
      <c r="A342" s="7">
        <v>1</v>
      </c>
      <c r="B342" s="14" t="s">
        <v>2153</v>
      </c>
      <c r="C342" s="15" t="s">
        <v>17</v>
      </c>
      <c r="D342" s="16"/>
      <c r="E342" s="17">
        <v>900156264</v>
      </c>
      <c r="F342" s="16">
        <v>2</v>
      </c>
      <c r="G342" s="16" t="s">
        <v>1927</v>
      </c>
      <c r="H342" s="42">
        <v>8581275.2599999998</v>
      </c>
      <c r="I342" s="42">
        <v>10243819.77</v>
      </c>
      <c r="J342" s="42">
        <v>159378.81201606378</v>
      </c>
      <c r="K342" s="42">
        <v>0</v>
      </c>
      <c r="L342" s="42">
        <v>0</v>
      </c>
      <c r="M342" s="42">
        <v>835399.87798393518</v>
      </c>
      <c r="N342" s="50">
        <v>0</v>
      </c>
      <c r="O342" s="50">
        <v>0</v>
      </c>
      <c r="P342" s="50">
        <v>0</v>
      </c>
      <c r="Q342" s="50">
        <v>0</v>
      </c>
      <c r="R342" s="50">
        <v>0</v>
      </c>
      <c r="S342" s="50">
        <v>0</v>
      </c>
      <c r="T342" s="50">
        <v>0</v>
      </c>
      <c r="U342" s="47">
        <v>0</v>
      </c>
      <c r="V342" s="43">
        <v>0</v>
      </c>
      <c r="W342" s="54">
        <v>36161</v>
      </c>
    </row>
    <row r="343" spans="1:23" ht="15.75" hidden="1" thickBot="1" x14ac:dyDescent="0.3">
      <c r="A343" s="7">
        <v>1</v>
      </c>
      <c r="B343" s="14" t="s">
        <v>2154</v>
      </c>
      <c r="C343" s="15" t="s">
        <v>17</v>
      </c>
      <c r="D343" s="16"/>
      <c r="E343" s="17">
        <v>900156264</v>
      </c>
      <c r="F343" s="16">
        <v>2</v>
      </c>
      <c r="G343" s="16" t="s">
        <v>1927</v>
      </c>
      <c r="H343" s="42">
        <v>8294765.1399999997</v>
      </c>
      <c r="I343" s="42">
        <v>1513399.9</v>
      </c>
      <c r="J343" s="42">
        <v>187412.16997306689</v>
      </c>
      <c r="K343" s="42">
        <v>0</v>
      </c>
      <c r="L343" s="42">
        <v>8229322.35048497</v>
      </c>
      <c r="M343" s="42">
        <v>1019107.0095419647</v>
      </c>
      <c r="N343" s="50">
        <v>0</v>
      </c>
      <c r="O343" s="50">
        <v>0</v>
      </c>
      <c r="P343" s="50">
        <v>0</v>
      </c>
      <c r="Q343" s="50">
        <v>0</v>
      </c>
      <c r="R343" s="50">
        <v>0</v>
      </c>
      <c r="S343" s="50">
        <v>0</v>
      </c>
      <c r="T343" s="50">
        <v>0</v>
      </c>
      <c r="U343" s="47">
        <v>0</v>
      </c>
      <c r="V343" s="43">
        <v>0</v>
      </c>
      <c r="W343" s="54">
        <v>36161</v>
      </c>
    </row>
    <row r="344" spans="1:23" ht="15.75" hidden="1" thickBot="1" x14ac:dyDescent="0.3">
      <c r="A344" s="7">
        <v>1</v>
      </c>
      <c r="B344" s="14" t="s">
        <v>2155</v>
      </c>
      <c r="C344" s="15" t="s">
        <v>17</v>
      </c>
      <c r="D344" s="16"/>
      <c r="E344" s="17">
        <v>900156264</v>
      </c>
      <c r="F344" s="16">
        <v>2</v>
      </c>
      <c r="G344" s="16" t="s">
        <v>1927</v>
      </c>
      <c r="H344" s="42">
        <v>8551394.5399999991</v>
      </c>
      <c r="I344" s="42">
        <v>8964935.3499999996</v>
      </c>
      <c r="J344" s="42">
        <v>323176.31771590642</v>
      </c>
      <c r="K344" s="42">
        <v>0</v>
      </c>
      <c r="L344" s="42">
        <v>729285.460790082</v>
      </c>
      <c r="M344" s="42">
        <v>897201.6614939922</v>
      </c>
      <c r="N344" s="50">
        <v>0</v>
      </c>
      <c r="O344" s="50">
        <v>0</v>
      </c>
      <c r="P344" s="50">
        <v>0</v>
      </c>
      <c r="Q344" s="50">
        <v>0</v>
      </c>
      <c r="R344" s="50">
        <v>0</v>
      </c>
      <c r="S344" s="50">
        <v>0</v>
      </c>
      <c r="T344" s="50">
        <v>0</v>
      </c>
      <c r="U344" s="47">
        <v>0</v>
      </c>
      <c r="V344" s="43">
        <v>0</v>
      </c>
      <c r="W344" s="54">
        <v>36161</v>
      </c>
    </row>
    <row r="345" spans="1:23" ht="15.75" thickBot="1" x14ac:dyDescent="0.3">
      <c r="A345" s="7">
        <v>1</v>
      </c>
      <c r="B345" s="14" t="s">
        <v>2156</v>
      </c>
      <c r="C345" s="15" t="s">
        <v>17</v>
      </c>
      <c r="D345" s="16"/>
      <c r="E345" s="17">
        <v>900156264</v>
      </c>
      <c r="F345" s="16">
        <v>2</v>
      </c>
      <c r="G345" s="16" t="s">
        <v>1940</v>
      </c>
      <c r="H345" s="42">
        <v>83987292.180000007</v>
      </c>
      <c r="I345" s="42">
        <v>120937795.2</v>
      </c>
      <c r="J345" s="42">
        <v>7273008.4099999964</v>
      </c>
      <c r="K345" s="42">
        <v>0</v>
      </c>
      <c r="L345" s="42">
        <v>0</v>
      </c>
      <c r="M345" s="42">
        <v>0</v>
      </c>
      <c r="N345" s="50">
        <v>0</v>
      </c>
      <c r="O345" s="50">
        <v>0</v>
      </c>
      <c r="P345" s="50">
        <v>0</v>
      </c>
      <c r="Q345" s="50">
        <v>0</v>
      </c>
      <c r="R345" s="50">
        <v>0</v>
      </c>
      <c r="S345" s="50">
        <v>0</v>
      </c>
      <c r="T345" s="50">
        <v>0</v>
      </c>
      <c r="U345" s="47">
        <v>0</v>
      </c>
      <c r="V345" s="43">
        <v>0</v>
      </c>
      <c r="W345" s="54">
        <v>36161</v>
      </c>
    </row>
    <row r="346" spans="1:23" ht="15.75" thickBot="1" x14ac:dyDescent="0.3">
      <c r="A346" s="7">
        <v>1</v>
      </c>
      <c r="B346" s="14" t="s">
        <v>2157</v>
      </c>
      <c r="C346" s="15" t="s">
        <v>17</v>
      </c>
      <c r="D346" s="16"/>
      <c r="E346" s="17">
        <v>900156264</v>
      </c>
      <c r="F346" s="16">
        <v>2</v>
      </c>
      <c r="G346" s="16" t="s">
        <v>1940</v>
      </c>
      <c r="H346" s="42">
        <v>93467725.129999995</v>
      </c>
      <c r="I346" s="42">
        <v>107339830.06</v>
      </c>
      <c r="J346" s="42">
        <v>1343894.2640037821</v>
      </c>
      <c r="K346" s="42">
        <v>0</v>
      </c>
      <c r="L346" s="42">
        <v>0</v>
      </c>
      <c r="M346" s="42">
        <v>7760465.7859962191</v>
      </c>
      <c r="N346" s="50">
        <v>0</v>
      </c>
      <c r="O346" s="50">
        <v>0</v>
      </c>
      <c r="P346" s="50">
        <v>0</v>
      </c>
      <c r="Q346" s="50">
        <v>0</v>
      </c>
      <c r="R346" s="50">
        <v>0</v>
      </c>
      <c r="S346" s="50">
        <v>0</v>
      </c>
      <c r="T346" s="50">
        <v>0</v>
      </c>
      <c r="U346" s="47">
        <v>0</v>
      </c>
      <c r="V346" s="43">
        <v>0</v>
      </c>
      <c r="W346" s="54">
        <v>36161</v>
      </c>
    </row>
    <row r="347" spans="1:23" ht="15.75" thickBot="1" x14ac:dyDescent="0.3">
      <c r="A347" s="7">
        <v>1</v>
      </c>
      <c r="B347" s="14" t="s">
        <v>2158</v>
      </c>
      <c r="C347" s="15" t="s">
        <v>17</v>
      </c>
      <c r="D347" s="16"/>
      <c r="E347" s="17">
        <v>900156264</v>
      </c>
      <c r="F347" s="16">
        <v>2</v>
      </c>
      <c r="G347" s="16" t="s">
        <v>1940</v>
      </c>
      <c r="H347" s="42">
        <v>96806083.989999995</v>
      </c>
      <c r="I347" s="42">
        <v>115762195.87</v>
      </c>
      <c r="J347" s="42">
        <v>1556072.5814950694</v>
      </c>
      <c r="K347" s="42">
        <v>0</v>
      </c>
      <c r="L347" s="42">
        <v>0</v>
      </c>
      <c r="M347" s="42">
        <v>8107282.8385049235</v>
      </c>
      <c r="N347" s="50">
        <v>0</v>
      </c>
      <c r="O347" s="50">
        <v>0</v>
      </c>
      <c r="P347" s="50">
        <v>0</v>
      </c>
      <c r="Q347" s="50">
        <v>0</v>
      </c>
      <c r="R347" s="50">
        <v>0</v>
      </c>
      <c r="S347" s="50">
        <v>0</v>
      </c>
      <c r="T347" s="50">
        <v>0</v>
      </c>
      <c r="U347" s="47">
        <v>0</v>
      </c>
      <c r="V347" s="43">
        <v>0</v>
      </c>
      <c r="W347" s="54">
        <v>36161</v>
      </c>
    </row>
    <row r="348" spans="1:23" ht="15.75" thickBot="1" x14ac:dyDescent="0.3">
      <c r="A348" s="7">
        <v>1</v>
      </c>
      <c r="B348" s="14" t="s">
        <v>2159</v>
      </c>
      <c r="C348" s="15" t="s">
        <v>17</v>
      </c>
      <c r="D348" s="16"/>
      <c r="E348" s="17">
        <v>900156264</v>
      </c>
      <c r="F348" s="16">
        <v>2</v>
      </c>
      <c r="G348" s="16" t="s">
        <v>1940</v>
      </c>
      <c r="H348" s="42">
        <v>118287517.91</v>
      </c>
      <c r="I348" s="42">
        <v>140284205.96000001</v>
      </c>
      <c r="J348" s="42">
        <v>193440.44027963839</v>
      </c>
      <c r="K348" s="42">
        <v>0</v>
      </c>
      <c r="L348" s="42">
        <v>0</v>
      </c>
      <c r="M348" s="42">
        <v>11257675.789720146</v>
      </c>
      <c r="N348" s="50">
        <v>0</v>
      </c>
      <c r="O348" s="50">
        <v>0</v>
      </c>
      <c r="P348" s="50">
        <v>0</v>
      </c>
      <c r="Q348" s="50">
        <v>0</v>
      </c>
      <c r="R348" s="50">
        <v>0</v>
      </c>
      <c r="S348" s="50">
        <v>0</v>
      </c>
      <c r="T348" s="50">
        <v>0</v>
      </c>
      <c r="U348" s="47">
        <v>0</v>
      </c>
      <c r="V348" s="43">
        <v>0</v>
      </c>
      <c r="W348" s="54">
        <v>36161</v>
      </c>
    </row>
    <row r="349" spans="1:23" ht="15.75" thickBot="1" x14ac:dyDescent="0.3">
      <c r="A349" s="7">
        <v>1</v>
      </c>
      <c r="B349" s="14" t="s">
        <v>2160</v>
      </c>
      <c r="C349" s="15" t="s">
        <v>17</v>
      </c>
      <c r="D349" s="16"/>
      <c r="E349" s="17">
        <v>900156264</v>
      </c>
      <c r="F349" s="16">
        <v>2</v>
      </c>
      <c r="G349" s="16" t="s">
        <v>1940</v>
      </c>
      <c r="H349" s="42">
        <v>119240515.72</v>
      </c>
      <c r="I349" s="42">
        <v>142608745.44</v>
      </c>
      <c r="J349" s="42">
        <v>1906829.9609921509</v>
      </c>
      <c r="K349" s="42">
        <v>0</v>
      </c>
      <c r="L349" s="42">
        <v>0</v>
      </c>
      <c r="M349" s="42">
        <v>7677727.7990077548</v>
      </c>
      <c r="N349" s="50">
        <v>0</v>
      </c>
      <c r="O349" s="50">
        <v>0</v>
      </c>
      <c r="P349" s="50">
        <v>0</v>
      </c>
      <c r="Q349" s="50">
        <v>0</v>
      </c>
      <c r="R349" s="50">
        <v>0</v>
      </c>
      <c r="S349" s="50">
        <v>0</v>
      </c>
      <c r="T349" s="50">
        <v>0</v>
      </c>
      <c r="U349" s="47">
        <v>0</v>
      </c>
      <c r="V349" s="43">
        <v>0</v>
      </c>
      <c r="W349" s="54">
        <v>36161</v>
      </c>
    </row>
    <row r="350" spans="1:23" ht="15.75" thickBot="1" x14ac:dyDescent="0.3">
      <c r="A350" s="7">
        <v>1</v>
      </c>
      <c r="B350" s="14" t="s">
        <v>2161</v>
      </c>
      <c r="C350" s="15" t="s">
        <v>17</v>
      </c>
      <c r="D350" s="16"/>
      <c r="E350" s="17">
        <v>900156264</v>
      </c>
      <c r="F350" s="16">
        <v>2</v>
      </c>
      <c r="G350" s="16" t="s">
        <v>1940</v>
      </c>
      <c r="H350" s="42">
        <v>119712360.98999999</v>
      </c>
      <c r="I350" s="42">
        <v>143600803.91</v>
      </c>
      <c r="J350" s="42">
        <v>1955950.1151887935</v>
      </c>
      <c r="K350" s="42">
        <v>0</v>
      </c>
      <c r="L350" s="42">
        <v>0</v>
      </c>
      <c r="M350" s="42">
        <v>8200853.2948112981</v>
      </c>
      <c r="N350" s="50">
        <v>0</v>
      </c>
      <c r="O350" s="50">
        <v>0</v>
      </c>
      <c r="P350" s="50">
        <v>0</v>
      </c>
      <c r="Q350" s="50">
        <v>0</v>
      </c>
      <c r="R350" s="50">
        <v>0</v>
      </c>
      <c r="S350" s="50">
        <v>0</v>
      </c>
      <c r="T350" s="50">
        <v>0</v>
      </c>
      <c r="U350" s="47">
        <v>0</v>
      </c>
      <c r="V350" s="43">
        <v>0</v>
      </c>
      <c r="W350" s="54">
        <v>36161</v>
      </c>
    </row>
    <row r="351" spans="1:23" ht="15.75" thickBot="1" x14ac:dyDescent="0.3">
      <c r="A351" s="7">
        <v>1</v>
      </c>
      <c r="B351" s="14" t="s">
        <v>2162</v>
      </c>
      <c r="C351" s="15" t="s">
        <v>17</v>
      </c>
      <c r="D351" s="16"/>
      <c r="E351" s="17">
        <v>900156264</v>
      </c>
      <c r="F351" s="16">
        <v>2</v>
      </c>
      <c r="G351" s="16" t="s">
        <v>1940</v>
      </c>
      <c r="H351" s="42">
        <v>124302276.16</v>
      </c>
      <c r="I351" s="42">
        <v>150279067.93000001</v>
      </c>
      <c r="J351" s="42">
        <v>2235634.4015583522</v>
      </c>
      <c r="K351" s="42">
        <v>0</v>
      </c>
      <c r="L351" s="42">
        <v>0</v>
      </c>
      <c r="M351" s="42">
        <v>8609607.1184416469</v>
      </c>
      <c r="N351" s="50">
        <v>0</v>
      </c>
      <c r="O351" s="50">
        <v>0</v>
      </c>
      <c r="P351" s="50">
        <v>0</v>
      </c>
      <c r="Q351" s="50">
        <v>0</v>
      </c>
      <c r="R351" s="50">
        <v>0</v>
      </c>
      <c r="S351" s="50">
        <v>0</v>
      </c>
      <c r="T351" s="50">
        <v>0</v>
      </c>
      <c r="U351" s="47">
        <v>0</v>
      </c>
      <c r="V351" s="43">
        <v>0</v>
      </c>
      <c r="W351" s="54">
        <v>36161</v>
      </c>
    </row>
    <row r="352" spans="1:23" ht="15.75" thickBot="1" x14ac:dyDescent="0.3">
      <c r="A352" s="7">
        <v>1</v>
      </c>
      <c r="B352" s="14" t="s">
        <v>2163</v>
      </c>
      <c r="C352" s="15" t="s">
        <v>17</v>
      </c>
      <c r="D352" s="16"/>
      <c r="E352" s="17">
        <v>900156264</v>
      </c>
      <c r="F352" s="16">
        <v>2</v>
      </c>
      <c r="G352" s="16" t="s">
        <v>1940</v>
      </c>
      <c r="H352" s="42">
        <v>125672460.95</v>
      </c>
      <c r="I352" s="42">
        <v>92731342.189999998</v>
      </c>
      <c r="J352" s="42">
        <v>10507262.818960462</v>
      </c>
      <c r="K352" s="42">
        <v>0</v>
      </c>
      <c r="L352" s="42">
        <v>50057011.242482297</v>
      </c>
      <c r="M352" s="42">
        <v>7941222.5085572097</v>
      </c>
      <c r="N352" s="50">
        <v>0</v>
      </c>
      <c r="O352" s="50">
        <v>0</v>
      </c>
      <c r="P352" s="50">
        <v>0</v>
      </c>
      <c r="Q352" s="50">
        <v>0</v>
      </c>
      <c r="R352" s="50">
        <v>0</v>
      </c>
      <c r="S352" s="50">
        <v>0</v>
      </c>
      <c r="T352" s="50">
        <v>0</v>
      </c>
      <c r="U352" s="47">
        <v>0</v>
      </c>
      <c r="V352" s="43">
        <v>0</v>
      </c>
      <c r="W352" s="54">
        <v>36161</v>
      </c>
    </row>
    <row r="353" spans="1:23" ht="15.75" thickBot="1" x14ac:dyDescent="0.3">
      <c r="A353" s="7">
        <v>1</v>
      </c>
      <c r="B353" s="14" t="s">
        <v>2164</v>
      </c>
      <c r="C353" s="15" t="s">
        <v>17</v>
      </c>
      <c r="D353" s="16"/>
      <c r="E353" s="17">
        <v>900156264</v>
      </c>
      <c r="F353" s="16">
        <v>2</v>
      </c>
      <c r="G353" s="16" t="s">
        <v>1940</v>
      </c>
      <c r="H353" s="42">
        <v>128290190.64</v>
      </c>
      <c r="I353" s="42">
        <v>155411403.74000001</v>
      </c>
      <c r="J353" s="42">
        <v>2478002.9004409462</v>
      </c>
      <c r="K353" s="42">
        <v>0</v>
      </c>
      <c r="L353" s="42">
        <v>0</v>
      </c>
      <c r="M353" s="42">
        <v>9534816.5395590551</v>
      </c>
      <c r="N353" s="50">
        <v>0</v>
      </c>
      <c r="O353" s="50">
        <v>0</v>
      </c>
      <c r="P353" s="50">
        <v>0</v>
      </c>
      <c r="Q353" s="50">
        <v>0</v>
      </c>
      <c r="R353" s="50">
        <v>0</v>
      </c>
      <c r="S353" s="50">
        <v>0</v>
      </c>
      <c r="T353" s="50">
        <v>0</v>
      </c>
      <c r="U353" s="47">
        <v>0</v>
      </c>
      <c r="V353" s="43">
        <v>0</v>
      </c>
      <c r="W353" s="54">
        <v>36161</v>
      </c>
    </row>
    <row r="354" spans="1:23" ht="15.75" thickBot="1" x14ac:dyDescent="0.3">
      <c r="A354" s="7">
        <v>1</v>
      </c>
      <c r="B354" s="14" t="s">
        <v>2165</v>
      </c>
      <c r="C354" s="15" t="s">
        <v>17</v>
      </c>
      <c r="D354" s="16"/>
      <c r="E354" s="17">
        <v>900156264</v>
      </c>
      <c r="F354" s="16">
        <v>2</v>
      </c>
      <c r="G354" s="16" t="s">
        <v>1940</v>
      </c>
      <c r="H354" s="42">
        <v>128655715.20999999</v>
      </c>
      <c r="I354" s="42">
        <v>153581596.88999999</v>
      </c>
      <c r="J354" s="42">
        <v>2389504.4051894145</v>
      </c>
      <c r="K354" s="42">
        <v>0</v>
      </c>
      <c r="L354" s="42">
        <v>0</v>
      </c>
      <c r="M354" s="42">
        <v>12524824.744810581</v>
      </c>
      <c r="N354" s="50">
        <v>0</v>
      </c>
      <c r="O354" s="50">
        <v>0</v>
      </c>
      <c r="P354" s="50">
        <v>0</v>
      </c>
      <c r="Q354" s="50">
        <v>0</v>
      </c>
      <c r="R354" s="50">
        <v>0</v>
      </c>
      <c r="S354" s="50">
        <v>0</v>
      </c>
      <c r="T354" s="50">
        <v>0</v>
      </c>
      <c r="U354" s="47">
        <v>0</v>
      </c>
      <c r="V354" s="43">
        <v>0</v>
      </c>
      <c r="W354" s="54">
        <v>36161</v>
      </c>
    </row>
    <row r="355" spans="1:23" ht="15.75" thickBot="1" x14ac:dyDescent="0.3">
      <c r="A355" s="7">
        <v>1</v>
      </c>
      <c r="B355" s="14" t="s">
        <v>2166</v>
      </c>
      <c r="C355" s="15" t="s">
        <v>17</v>
      </c>
      <c r="D355" s="16"/>
      <c r="E355" s="17">
        <v>900156264</v>
      </c>
      <c r="F355" s="16">
        <v>2</v>
      </c>
      <c r="G355" s="16" t="s">
        <v>1940</v>
      </c>
      <c r="H355" s="42">
        <v>129240880.56</v>
      </c>
      <c r="I355" s="42">
        <v>23580310.260000002</v>
      </c>
      <c r="J355" s="42">
        <v>2920072.2949756058</v>
      </c>
      <c r="K355" s="42">
        <v>0</v>
      </c>
      <c r="L355" s="42">
        <v>128221215.332644</v>
      </c>
      <c r="M355" s="42">
        <v>15878724.122380104</v>
      </c>
      <c r="N355" s="50">
        <v>0</v>
      </c>
      <c r="O355" s="50">
        <v>0</v>
      </c>
      <c r="P355" s="50">
        <v>0</v>
      </c>
      <c r="Q355" s="50">
        <v>0</v>
      </c>
      <c r="R355" s="50">
        <v>0</v>
      </c>
      <c r="S355" s="50">
        <v>0</v>
      </c>
      <c r="T355" s="50">
        <v>0</v>
      </c>
      <c r="U355" s="47">
        <v>0</v>
      </c>
      <c r="V355" s="43">
        <v>0</v>
      </c>
      <c r="W355" s="54">
        <v>36161</v>
      </c>
    </row>
    <row r="356" spans="1:23" ht="15.75" thickBot="1" x14ac:dyDescent="0.3">
      <c r="A356" s="7">
        <v>1</v>
      </c>
      <c r="B356" s="14" t="s">
        <v>2167</v>
      </c>
      <c r="C356" s="15" t="s">
        <v>17</v>
      </c>
      <c r="D356" s="16"/>
      <c r="E356" s="17">
        <v>900156264</v>
      </c>
      <c r="F356" s="16">
        <v>2</v>
      </c>
      <c r="G356" s="16" t="s">
        <v>1940</v>
      </c>
      <c r="H356" s="42">
        <v>132880994.16</v>
      </c>
      <c r="I356" s="42">
        <v>139307047.09</v>
      </c>
      <c r="J356" s="42">
        <v>5021869.8412495377</v>
      </c>
      <c r="K356" s="42">
        <v>0</v>
      </c>
      <c r="L356" s="42">
        <v>11332441.3344636</v>
      </c>
      <c r="M356" s="42">
        <v>13941708.344286554</v>
      </c>
      <c r="N356" s="50">
        <v>0</v>
      </c>
      <c r="O356" s="50">
        <v>0</v>
      </c>
      <c r="P356" s="50">
        <v>0</v>
      </c>
      <c r="Q356" s="50">
        <v>0</v>
      </c>
      <c r="R356" s="50">
        <v>0</v>
      </c>
      <c r="S356" s="50">
        <v>0</v>
      </c>
      <c r="T356" s="50">
        <v>0</v>
      </c>
      <c r="U356" s="47">
        <v>0</v>
      </c>
      <c r="V356" s="43">
        <v>0</v>
      </c>
      <c r="W356" s="54">
        <v>36161</v>
      </c>
    </row>
    <row r="357" spans="1:23" ht="15.75" hidden="1" thickBot="1" x14ac:dyDescent="0.3">
      <c r="A357" s="7">
        <v>1</v>
      </c>
      <c r="B357" s="14" t="s">
        <v>2168</v>
      </c>
      <c r="C357" s="15" t="s">
        <v>17</v>
      </c>
      <c r="D357" s="16"/>
      <c r="E357" s="17">
        <v>901097473</v>
      </c>
      <c r="F357" s="16">
        <v>5</v>
      </c>
      <c r="G357" s="16" t="s">
        <v>1953</v>
      </c>
      <c r="H357" s="42">
        <v>12389335.02</v>
      </c>
      <c r="I357" s="42">
        <v>17840066.309999999</v>
      </c>
      <c r="J357" s="42">
        <v>1072873.4699999962</v>
      </c>
      <c r="K357" s="42">
        <v>0</v>
      </c>
      <c r="L357" s="42">
        <v>0</v>
      </c>
      <c r="M357" s="42">
        <v>0</v>
      </c>
      <c r="N357" s="50">
        <v>0</v>
      </c>
      <c r="O357" s="50">
        <v>0</v>
      </c>
      <c r="P357" s="50">
        <v>0</v>
      </c>
      <c r="Q357" s="50">
        <v>0</v>
      </c>
      <c r="R357" s="50">
        <v>0</v>
      </c>
      <c r="S357" s="50">
        <v>0</v>
      </c>
      <c r="T357" s="50">
        <v>0</v>
      </c>
      <c r="U357" s="47">
        <v>0</v>
      </c>
      <c r="V357" s="43">
        <v>0</v>
      </c>
      <c r="W357" s="54">
        <v>36161</v>
      </c>
    </row>
    <row r="358" spans="1:23" ht="15.75" hidden="1" thickBot="1" x14ac:dyDescent="0.3">
      <c r="A358" s="7">
        <v>1</v>
      </c>
      <c r="B358" s="14" t="s">
        <v>2169</v>
      </c>
      <c r="C358" s="15" t="s">
        <v>17</v>
      </c>
      <c r="D358" s="16"/>
      <c r="E358" s="17">
        <v>901097473</v>
      </c>
      <c r="F358" s="16">
        <v>5</v>
      </c>
      <c r="G358" s="16" t="s">
        <v>1953</v>
      </c>
      <c r="H358" s="42">
        <v>13796509.09</v>
      </c>
      <c r="I358" s="42">
        <v>15844131.65</v>
      </c>
      <c r="J358" s="42">
        <v>198368.46722511129</v>
      </c>
      <c r="K358" s="42">
        <v>0</v>
      </c>
      <c r="L358" s="42">
        <v>0</v>
      </c>
      <c r="M358" s="42">
        <v>1145500.6127748885</v>
      </c>
      <c r="N358" s="50">
        <v>0</v>
      </c>
      <c r="O358" s="50">
        <v>0</v>
      </c>
      <c r="P358" s="50">
        <v>0</v>
      </c>
      <c r="Q358" s="50">
        <v>0</v>
      </c>
      <c r="R358" s="50">
        <v>0</v>
      </c>
      <c r="S358" s="50">
        <v>0</v>
      </c>
      <c r="T358" s="50">
        <v>0</v>
      </c>
      <c r="U358" s="47">
        <v>0</v>
      </c>
      <c r="V358" s="43">
        <v>0</v>
      </c>
      <c r="W358" s="54">
        <v>36161</v>
      </c>
    </row>
    <row r="359" spans="1:23" ht="15.75" hidden="1" thickBot="1" x14ac:dyDescent="0.3">
      <c r="A359" s="7">
        <v>1</v>
      </c>
      <c r="B359" s="14" t="s">
        <v>2170</v>
      </c>
      <c r="C359" s="15" t="s">
        <v>17</v>
      </c>
      <c r="D359" s="16"/>
      <c r="E359" s="17">
        <v>901097473</v>
      </c>
      <c r="F359" s="16">
        <v>5</v>
      </c>
      <c r="G359" s="16" t="s">
        <v>1953</v>
      </c>
      <c r="H359" s="42">
        <v>14317587.970000001</v>
      </c>
      <c r="I359" s="42">
        <v>17121190.670000002</v>
      </c>
      <c r="J359" s="42">
        <v>230142.62327809032</v>
      </c>
      <c r="K359" s="42">
        <v>0</v>
      </c>
      <c r="L359" s="42">
        <v>0</v>
      </c>
      <c r="M359" s="42">
        <v>1199064.4667219101</v>
      </c>
      <c r="N359" s="50">
        <v>0</v>
      </c>
      <c r="O359" s="50">
        <v>0</v>
      </c>
      <c r="P359" s="50">
        <v>0</v>
      </c>
      <c r="Q359" s="50">
        <v>0</v>
      </c>
      <c r="R359" s="50">
        <v>0</v>
      </c>
      <c r="S359" s="50">
        <v>0</v>
      </c>
      <c r="T359" s="50">
        <v>0</v>
      </c>
      <c r="U359" s="47">
        <v>0</v>
      </c>
      <c r="V359" s="43">
        <v>0</v>
      </c>
      <c r="W359" s="54">
        <v>36161</v>
      </c>
    </row>
    <row r="360" spans="1:23" ht="15.75" hidden="1" thickBot="1" x14ac:dyDescent="0.3">
      <c r="A360" s="7">
        <v>1</v>
      </c>
      <c r="B360" s="14" t="s">
        <v>2171</v>
      </c>
      <c r="C360" s="15" t="s">
        <v>17</v>
      </c>
      <c r="D360" s="16"/>
      <c r="E360" s="17">
        <v>901097473</v>
      </c>
      <c r="F360" s="16">
        <v>5</v>
      </c>
      <c r="G360" s="16" t="s">
        <v>1953</v>
      </c>
      <c r="H360" s="42">
        <v>13255721.050000001</v>
      </c>
      <c r="I360" s="42">
        <v>15720748.34</v>
      </c>
      <c r="J360" s="42">
        <v>21677.62555624076</v>
      </c>
      <c r="K360" s="42">
        <v>0</v>
      </c>
      <c r="L360" s="42">
        <v>0</v>
      </c>
      <c r="M360" s="42">
        <v>1261575.2944437333</v>
      </c>
      <c r="N360" s="50">
        <v>0</v>
      </c>
      <c r="O360" s="50">
        <v>0</v>
      </c>
      <c r="P360" s="50">
        <v>0</v>
      </c>
      <c r="Q360" s="50">
        <v>0</v>
      </c>
      <c r="R360" s="50">
        <v>0</v>
      </c>
      <c r="S360" s="50">
        <v>0</v>
      </c>
      <c r="T360" s="50">
        <v>0</v>
      </c>
      <c r="U360" s="47">
        <v>0</v>
      </c>
      <c r="V360" s="43">
        <v>0</v>
      </c>
      <c r="W360" s="54">
        <v>36161</v>
      </c>
    </row>
    <row r="361" spans="1:23" ht="15.75" hidden="1" thickBot="1" x14ac:dyDescent="0.3">
      <c r="A361" s="7">
        <v>1</v>
      </c>
      <c r="B361" s="14" t="s">
        <v>2172</v>
      </c>
      <c r="C361" s="15" t="s">
        <v>17</v>
      </c>
      <c r="D361" s="16"/>
      <c r="E361" s="17">
        <v>901097473</v>
      </c>
      <c r="F361" s="16">
        <v>5</v>
      </c>
      <c r="G361" s="16" t="s">
        <v>1953</v>
      </c>
      <c r="H361" s="42">
        <v>15414195.57</v>
      </c>
      <c r="I361" s="42">
        <v>18435001.559999999</v>
      </c>
      <c r="J361" s="42">
        <v>246495.49491999878</v>
      </c>
      <c r="K361" s="42">
        <v>0</v>
      </c>
      <c r="L361" s="42">
        <v>0</v>
      </c>
      <c r="M361" s="42">
        <v>992498.20507998811</v>
      </c>
      <c r="N361" s="50">
        <v>0</v>
      </c>
      <c r="O361" s="50">
        <v>0</v>
      </c>
      <c r="P361" s="50">
        <v>0</v>
      </c>
      <c r="Q361" s="50">
        <v>0</v>
      </c>
      <c r="R361" s="50">
        <v>0</v>
      </c>
      <c r="S361" s="50">
        <v>0</v>
      </c>
      <c r="T361" s="50">
        <v>0</v>
      </c>
      <c r="U361" s="47">
        <v>0</v>
      </c>
      <c r="V361" s="43">
        <v>0</v>
      </c>
      <c r="W361" s="54">
        <v>36161</v>
      </c>
    </row>
    <row r="362" spans="1:23" ht="15.75" hidden="1" thickBot="1" x14ac:dyDescent="0.3">
      <c r="A362" s="7">
        <v>1</v>
      </c>
      <c r="B362" s="14" t="s">
        <v>2173</v>
      </c>
      <c r="C362" s="15" t="s">
        <v>17</v>
      </c>
      <c r="D362" s="16"/>
      <c r="E362" s="17">
        <v>901097473</v>
      </c>
      <c r="F362" s="16">
        <v>5</v>
      </c>
      <c r="G362" s="16" t="s">
        <v>1953</v>
      </c>
      <c r="H362" s="42">
        <v>13705374.83</v>
      </c>
      <c r="I362" s="42">
        <v>16440264.199999999</v>
      </c>
      <c r="J362" s="42">
        <v>223928.66701894233</v>
      </c>
      <c r="K362" s="42">
        <v>0</v>
      </c>
      <c r="L362" s="42">
        <v>0</v>
      </c>
      <c r="M362" s="42">
        <v>938881.89298106881</v>
      </c>
      <c r="N362" s="50">
        <v>0</v>
      </c>
      <c r="O362" s="50">
        <v>0</v>
      </c>
      <c r="P362" s="50">
        <v>0</v>
      </c>
      <c r="Q362" s="50">
        <v>0</v>
      </c>
      <c r="R362" s="50">
        <v>0</v>
      </c>
      <c r="S362" s="50">
        <v>0</v>
      </c>
      <c r="T362" s="50">
        <v>0</v>
      </c>
      <c r="U362" s="47">
        <v>0</v>
      </c>
      <c r="V362" s="43">
        <v>0</v>
      </c>
      <c r="W362" s="54">
        <v>36161</v>
      </c>
    </row>
    <row r="363" spans="1:23" ht="15.75" hidden="1" thickBot="1" x14ac:dyDescent="0.3">
      <c r="A363" s="7">
        <v>1</v>
      </c>
      <c r="B363" s="14" t="s">
        <v>2174</v>
      </c>
      <c r="C363" s="15" t="s">
        <v>17</v>
      </c>
      <c r="D363" s="16"/>
      <c r="E363" s="17">
        <v>901097473</v>
      </c>
      <c r="F363" s="16">
        <v>5</v>
      </c>
      <c r="G363" s="16" t="s">
        <v>1953</v>
      </c>
      <c r="H363" s="42">
        <v>11631872.699999999</v>
      </c>
      <c r="I363" s="42">
        <v>14062711.02</v>
      </c>
      <c r="J363" s="42">
        <v>209204.65390677197</v>
      </c>
      <c r="K363" s="42">
        <v>0</v>
      </c>
      <c r="L363" s="42">
        <v>0</v>
      </c>
      <c r="M363" s="42">
        <v>805663.87609322777</v>
      </c>
      <c r="N363" s="50">
        <v>0</v>
      </c>
      <c r="O363" s="50">
        <v>0</v>
      </c>
      <c r="P363" s="50">
        <v>0</v>
      </c>
      <c r="Q363" s="50">
        <v>0</v>
      </c>
      <c r="R363" s="50">
        <v>0</v>
      </c>
      <c r="S363" s="50">
        <v>0</v>
      </c>
      <c r="T363" s="50">
        <v>0</v>
      </c>
      <c r="U363" s="47">
        <v>0</v>
      </c>
      <c r="V363" s="43">
        <v>0</v>
      </c>
      <c r="W363" s="54">
        <v>36161</v>
      </c>
    </row>
    <row r="364" spans="1:23" ht="15.75" hidden="1" thickBot="1" x14ac:dyDescent="0.3">
      <c r="A364" s="7">
        <v>1</v>
      </c>
      <c r="B364" s="14" t="s">
        <v>2175</v>
      </c>
      <c r="C364" s="15" t="s">
        <v>17</v>
      </c>
      <c r="D364" s="16"/>
      <c r="E364" s="17">
        <v>901097473</v>
      </c>
      <c r="F364" s="16">
        <v>5</v>
      </c>
      <c r="G364" s="16" t="s">
        <v>1953</v>
      </c>
      <c r="H364" s="42">
        <v>13026745.84</v>
      </c>
      <c r="I364" s="42">
        <v>9612190.4299999997</v>
      </c>
      <c r="J364" s="42">
        <v>1089144.2823310934</v>
      </c>
      <c r="K364" s="42">
        <v>0</v>
      </c>
      <c r="L364" s="42">
        <v>5188725.9817040199</v>
      </c>
      <c r="M364" s="42">
        <v>823157.96596489428</v>
      </c>
      <c r="N364" s="50">
        <v>0</v>
      </c>
      <c r="O364" s="50">
        <v>0</v>
      </c>
      <c r="P364" s="50">
        <v>0</v>
      </c>
      <c r="Q364" s="50">
        <v>0</v>
      </c>
      <c r="R364" s="50">
        <v>0</v>
      </c>
      <c r="S364" s="50">
        <v>0</v>
      </c>
      <c r="T364" s="50">
        <v>0</v>
      </c>
      <c r="U364" s="47">
        <v>0</v>
      </c>
      <c r="V364" s="43">
        <v>0</v>
      </c>
      <c r="W364" s="54">
        <v>36161</v>
      </c>
    </row>
    <row r="365" spans="1:23" ht="15.75" hidden="1" thickBot="1" x14ac:dyDescent="0.3">
      <c r="A365" s="7">
        <v>1</v>
      </c>
      <c r="B365" s="14" t="s">
        <v>2176</v>
      </c>
      <c r="C365" s="15" t="s">
        <v>17</v>
      </c>
      <c r="D365" s="16"/>
      <c r="E365" s="17">
        <v>901097473</v>
      </c>
      <c r="F365" s="16">
        <v>5</v>
      </c>
      <c r="G365" s="16" t="s">
        <v>1953</v>
      </c>
      <c r="H365" s="42">
        <v>15236626.26</v>
      </c>
      <c r="I365" s="42">
        <v>18457728.239999998</v>
      </c>
      <c r="J365" s="42">
        <v>294304.6844839626</v>
      </c>
      <c r="K365" s="42">
        <v>0</v>
      </c>
      <c r="L365" s="42">
        <v>0</v>
      </c>
      <c r="M365" s="42">
        <v>1132420.4555160364</v>
      </c>
      <c r="N365" s="50">
        <v>0</v>
      </c>
      <c r="O365" s="50">
        <v>0</v>
      </c>
      <c r="P365" s="50">
        <v>0</v>
      </c>
      <c r="Q365" s="50">
        <v>0</v>
      </c>
      <c r="R365" s="50">
        <v>0</v>
      </c>
      <c r="S365" s="50">
        <v>0</v>
      </c>
      <c r="T365" s="50">
        <v>0</v>
      </c>
      <c r="U365" s="47">
        <v>0</v>
      </c>
      <c r="V365" s="43">
        <v>0</v>
      </c>
      <c r="W365" s="54">
        <v>36161</v>
      </c>
    </row>
    <row r="366" spans="1:23" ht="15.75" hidden="1" thickBot="1" x14ac:dyDescent="0.3">
      <c r="A366" s="7">
        <v>1</v>
      </c>
      <c r="B366" s="14" t="s">
        <v>2177</v>
      </c>
      <c r="C366" s="15" t="s">
        <v>17</v>
      </c>
      <c r="D366" s="16"/>
      <c r="E366" s="17">
        <v>901097473</v>
      </c>
      <c r="F366" s="16">
        <v>5</v>
      </c>
      <c r="G366" s="16" t="s">
        <v>1953</v>
      </c>
      <c r="H366" s="42">
        <v>14060287.57</v>
      </c>
      <c r="I366" s="42">
        <v>16784341.18</v>
      </c>
      <c r="J366" s="42">
        <v>261139.73322451362</v>
      </c>
      <c r="K366" s="42">
        <v>0</v>
      </c>
      <c r="L366" s="42">
        <v>0</v>
      </c>
      <c r="M366" s="42">
        <v>1368789.8567754866</v>
      </c>
      <c r="N366" s="50">
        <v>0</v>
      </c>
      <c r="O366" s="50">
        <v>0</v>
      </c>
      <c r="P366" s="50">
        <v>0</v>
      </c>
      <c r="Q366" s="50">
        <v>0</v>
      </c>
      <c r="R366" s="50">
        <v>0</v>
      </c>
      <c r="S366" s="50">
        <v>0</v>
      </c>
      <c r="T366" s="50">
        <v>0</v>
      </c>
      <c r="U366" s="47">
        <v>0</v>
      </c>
      <c r="V366" s="43">
        <v>0</v>
      </c>
      <c r="W366" s="54">
        <v>36161</v>
      </c>
    </row>
    <row r="367" spans="1:23" ht="15.75" hidden="1" thickBot="1" x14ac:dyDescent="0.3">
      <c r="A367" s="7">
        <v>1</v>
      </c>
      <c r="B367" s="14" t="s">
        <v>2178</v>
      </c>
      <c r="C367" s="15" t="s">
        <v>17</v>
      </c>
      <c r="D367" s="16"/>
      <c r="E367" s="17">
        <v>901097473</v>
      </c>
      <c r="F367" s="16">
        <v>5</v>
      </c>
      <c r="G367" s="16" t="s">
        <v>1953</v>
      </c>
      <c r="H367" s="42">
        <v>14024320.720000001</v>
      </c>
      <c r="I367" s="42">
        <v>2558771.13</v>
      </c>
      <c r="J367" s="42">
        <v>316865.91904979595</v>
      </c>
      <c r="K367" s="42">
        <v>0</v>
      </c>
      <c r="L367" s="42">
        <v>13913673.749779399</v>
      </c>
      <c r="M367" s="42">
        <v>1723048.6111708288</v>
      </c>
      <c r="N367" s="50">
        <v>0</v>
      </c>
      <c r="O367" s="50">
        <v>0</v>
      </c>
      <c r="P367" s="50">
        <v>0</v>
      </c>
      <c r="Q367" s="50">
        <v>0</v>
      </c>
      <c r="R367" s="50">
        <v>0</v>
      </c>
      <c r="S367" s="50">
        <v>0</v>
      </c>
      <c r="T367" s="50">
        <v>0</v>
      </c>
      <c r="U367" s="47">
        <v>0</v>
      </c>
      <c r="V367" s="43">
        <v>0</v>
      </c>
      <c r="W367" s="54">
        <v>36161</v>
      </c>
    </row>
    <row r="368" spans="1:23" ht="15.75" hidden="1" thickBot="1" x14ac:dyDescent="0.3">
      <c r="A368" s="7">
        <v>1</v>
      </c>
      <c r="B368" s="14" t="s">
        <v>2179</v>
      </c>
      <c r="C368" s="15" t="s">
        <v>17</v>
      </c>
      <c r="D368" s="16"/>
      <c r="E368" s="17">
        <v>901097473</v>
      </c>
      <c r="F368" s="16">
        <v>5</v>
      </c>
      <c r="G368" s="16" t="s">
        <v>1953</v>
      </c>
      <c r="H368" s="42">
        <v>13848247.15</v>
      </c>
      <c r="I368" s="42">
        <v>14517940.880000001</v>
      </c>
      <c r="J368" s="42">
        <v>523356.21856397181</v>
      </c>
      <c r="K368" s="42">
        <v>0</v>
      </c>
      <c r="L368" s="42">
        <v>1181015.0066388799</v>
      </c>
      <c r="M368" s="42">
        <v>1452940.8347971165</v>
      </c>
      <c r="N368" s="50">
        <v>0</v>
      </c>
      <c r="O368" s="50">
        <v>0</v>
      </c>
      <c r="P368" s="50">
        <v>0</v>
      </c>
      <c r="Q368" s="50">
        <v>0</v>
      </c>
      <c r="R368" s="50">
        <v>0</v>
      </c>
      <c r="S368" s="50">
        <v>0</v>
      </c>
      <c r="T368" s="50">
        <v>0</v>
      </c>
      <c r="U368" s="47">
        <v>0</v>
      </c>
      <c r="V368" s="43">
        <v>0</v>
      </c>
      <c r="W368" s="54">
        <v>36161</v>
      </c>
    </row>
    <row r="369" spans="1:23" ht="15.75" hidden="1" thickBot="1" x14ac:dyDescent="0.3">
      <c r="A369" s="7">
        <v>1</v>
      </c>
      <c r="B369" s="14" t="s">
        <v>2180</v>
      </c>
      <c r="C369" s="15" t="s">
        <v>17</v>
      </c>
      <c r="D369" s="16"/>
      <c r="E369" s="17">
        <v>900226715</v>
      </c>
      <c r="F369" s="16">
        <v>3</v>
      </c>
      <c r="G369" s="16" t="s">
        <v>1969</v>
      </c>
      <c r="H369" s="42">
        <v>101802586.29000001</v>
      </c>
      <c r="I369" s="42">
        <v>146590990.28</v>
      </c>
      <c r="J369" s="42">
        <v>8815751.129999999</v>
      </c>
      <c r="K369" s="42">
        <v>0</v>
      </c>
      <c r="L369" s="42">
        <v>0</v>
      </c>
      <c r="M369" s="42">
        <v>0</v>
      </c>
      <c r="N369" s="50">
        <v>0</v>
      </c>
      <c r="O369" s="50">
        <v>0</v>
      </c>
      <c r="P369" s="50">
        <v>0</v>
      </c>
      <c r="Q369" s="50">
        <v>0</v>
      </c>
      <c r="R369" s="50">
        <v>0</v>
      </c>
      <c r="S369" s="50">
        <v>0</v>
      </c>
      <c r="T369" s="50">
        <v>0</v>
      </c>
      <c r="U369" s="47">
        <v>0</v>
      </c>
      <c r="V369" s="43">
        <v>0</v>
      </c>
      <c r="W369" s="54">
        <v>36161</v>
      </c>
    </row>
    <row r="370" spans="1:23" ht="15.75" hidden="1" thickBot="1" x14ac:dyDescent="0.3">
      <c r="A370" s="7">
        <v>1</v>
      </c>
      <c r="B370" s="14" t="s">
        <v>2181</v>
      </c>
      <c r="C370" s="15" t="s">
        <v>17</v>
      </c>
      <c r="D370" s="16"/>
      <c r="E370" s="17">
        <v>900226715</v>
      </c>
      <c r="F370" s="16">
        <v>3</v>
      </c>
      <c r="G370" s="16" t="s">
        <v>1969</v>
      </c>
      <c r="H370" s="42">
        <v>111664326.87</v>
      </c>
      <c r="I370" s="42">
        <v>128237098.47</v>
      </c>
      <c r="J370" s="42">
        <v>1605527.9841428185</v>
      </c>
      <c r="K370" s="42">
        <v>0</v>
      </c>
      <c r="L370" s="42">
        <v>0</v>
      </c>
      <c r="M370" s="42">
        <v>9271298.585857179</v>
      </c>
      <c r="N370" s="50">
        <v>0</v>
      </c>
      <c r="O370" s="50">
        <v>0</v>
      </c>
      <c r="P370" s="50">
        <v>0</v>
      </c>
      <c r="Q370" s="50">
        <v>0</v>
      </c>
      <c r="R370" s="50">
        <v>0</v>
      </c>
      <c r="S370" s="50">
        <v>0</v>
      </c>
      <c r="T370" s="50">
        <v>0</v>
      </c>
      <c r="U370" s="47">
        <v>0</v>
      </c>
      <c r="V370" s="43">
        <v>0</v>
      </c>
      <c r="W370" s="54">
        <v>36161</v>
      </c>
    </row>
    <row r="371" spans="1:23" ht="15.75" hidden="1" thickBot="1" x14ac:dyDescent="0.3">
      <c r="A371" s="7">
        <v>1</v>
      </c>
      <c r="B371" s="14" t="s">
        <v>2182</v>
      </c>
      <c r="C371" s="15" t="s">
        <v>17</v>
      </c>
      <c r="D371" s="16"/>
      <c r="E371" s="17">
        <v>900226715</v>
      </c>
      <c r="F371" s="16">
        <v>3</v>
      </c>
      <c r="G371" s="16" t="s">
        <v>1969</v>
      </c>
      <c r="H371" s="42">
        <v>111190513.36</v>
      </c>
      <c r="I371" s="42">
        <v>132963316.51000001</v>
      </c>
      <c r="J371" s="42">
        <v>1787289.6218580275</v>
      </c>
      <c r="K371" s="42">
        <v>0</v>
      </c>
      <c r="L371" s="42">
        <v>0</v>
      </c>
      <c r="M371" s="42">
        <v>9311945.1181419641</v>
      </c>
      <c r="N371" s="50">
        <v>0</v>
      </c>
      <c r="O371" s="50">
        <v>0</v>
      </c>
      <c r="P371" s="50">
        <v>0</v>
      </c>
      <c r="Q371" s="50">
        <v>0</v>
      </c>
      <c r="R371" s="50">
        <v>0</v>
      </c>
      <c r="S371" s="50">
        <v>0</v>
      </c>
      <c r="T371" s="50">
        <v>0</v>
      </c>
      <c r="U371" s="47">
        <v>0</v>
      </c>
      <c r="V371" s="43">
        <v>0</v>
      </c>
      <c r="W371" s="54">
        <v>36161</v>
      </c>
    </row>
    <row r="372" spans="1:23" ht="15.75" hidden="1" thickBot="1" x14ac:dyDescent="0.3">
      <c r="A372" s="7">
        <v>1</v>
      </c>
      <c r="B372" s="14" t="s">
        <v>2183</v>
      </c>
      <c r="C372" s="15" t="s">
        <v>17</v>
      </c>
      <c r="D372" s="16"/>
      <c r="E372" s="17">
        <v>900226715</v>
      </c>
      <c r="F372" s="16">
        <v>3</v>
      </c>
      <c r="G372" s="16" t="s">
        <v>1969</v>
      </c>
      <c r="H372" s="42">
        <v>144357969.55000001</v>
      </c>
      <c r="I372" s="42">
        <v>171202705.81999999</v>
      </c>
      <c r="J372" s="42">
        <v>236074.52146515468</v>
      </c>
      <c r="K372" s="42">
        <v>0</v>
      </c>
      <c r="L372" s="42">
        <v>0</v>
      </c>
      <c r="M372" s="42">
        <v>13738856.368534558</v>
      </c>
      <c r="N372" s="50">
        <v>0</v>
      </c>
      <c r="O372" s="50">
        <v>0</v>
      </c>
      <c r="P372" s="50">
        <v>0</v>
      </c>
      <c r="Q372" s="50">
        <v>0</v>
      </c>
      <c r="R372" s="50">
        <v>0</v>
      </c>
      <c r="S372" s="50">
        <v>0</v>
      </c>
      <c r="T372" s="50">
        <v>0</v>
      </c>
      <c r="U372" s="47">
        <v>0</v>
      </c>
      <c r="V372" s="43">
        <v>0</v>
      </c>
      <c r="W372" s="54">
        <v>36161</v>
      </c>
    </row>
    <row r="373" spans="1:23" ht="15.75" hidden="1" thickBot="1" x14ac:dyDescent="0.3">
      <c r="A373" s="7">
        <v>1</v>
      </c>
      <c r="B373" s="14" t="s">
        <v>2184</v>
      </c>
      <c r="C373" s="15" t="s">
        <v>17</v>
      </c>
      <c r="D373" s="16"/>
      <c r="E373" s="17">
        <v>900226715</v>
      </c>
      <c r="F373" s="16">
        <v>3</v>
      </c>
      <c r="G373" s="16" t="s">
        <v>1969</v>
      </c>
      <c r="H373" s="42">
        <v>142766548.81</v>
      </c>
      <c r="I373" s="42">
        <v>170745306.59</v>
      </c>
      <c r="J373" s="42">
        <v>2283045.5812956868</v>
      </c>
      <c r="K373" s="42">
        <v>0</v>
      </c>
      <c r="L373" s="42">
        <v>0</v>
      </c>
      <c r="M373" s="42">
        <v>9192535.7187042069</v>
      </c>
      <c r="N373" s="50">
        <v>0</v>
      </c>
      <c r="O373" s="50">
        <v>0</v>
      </c>
      <c r="P373" s="50">
        <v>0</v>
      </c>
      <c r="Q373" s="50">
        <v>0</v>
      </c>
      <c r="R373" s="50">
        <v>0</v>
      </c>
      <c r="S373" s="50">
        <v>0</v>
      </c>
      <c r="T373" s="50">
        <v>0</v>
      </c>
      <c r="U373" s="47">
        <v>0</v>
      </c>
      <c r="V373" s="43">
        <v>0</v>
      </c>
      <c r="W373" s="54">
        <v>36161</v>
      </c>
    </row>
    <row r="374" spans="1:23" ht="15.75" hidden="1" thickBot="1" x14ac:dyDescent="0.3">
      <c r="A374" s="7">
        <v>1</v>
      </c>
      <c r="B374" s="14" t="s">
        <v>2185</v>
      </c>
      <c r="C374" s="15" t="s">
        <v>17</v>
      </c>
      <c r="D374" s="16"/>
      <c r="E374" s="17">
        <v>900226715</v>
      </c>
      <c r="F374" s="16">
        <v>3</v>
      </c>
      <c r="G374" s="16" t="s">
        <v>1969</v>
      </c>
      <c r="H374" s="42">
        <v>143640300.24000001</v>
      </c>
      <c r="I374" s="42">
        <v>172303531.72</v>
      </c>
      <c r="J374" s="42">
        <v>2346902.6885659075</v>
      </c>
      <c r="K374" s="42">
        <v>0</v>
      </c>
      <c r="L374" s="42">
        <v>0</v>
      </c>
      <c r="M374" s="42">
        <v>9840028.3814342171</v>
      </c>
      <c r="N374" s="50">
        <v>0</v>
      </c>
      <c r="O374" s="50">
        <v>0</v>
      </c>
      <c r="P374" s="50">
        <v>0</v>
      </c>
      <c r="Q374" s="50">
        <v>0</v>
      </c>
      <c r="R374" s="50">
        <v>0</v>
      </c>
      <c r="S374" s="50">
        <v>0</v>
      </c>
      <c r="T374" s="50">
        <v>0</v>
      </c>
      <c r="U374" s="47">
        <v>0</v>
      </c>
      <c r="V374" s="43">
        <v>0</v>
      </c>
      <c r="W374" s="54">
        <v>36161</v>
      </c>
    </row>
    <row r="375" spans="1:23" ht="15.75" hidden="1" thickBot="1" x14ac:dyDescent="0.3">
      <c r="A375" s="7">
        <v>1</v>
      </c>
      <c r="B375" s="14" t="s">
        <v>2186</v>
      </c>
      <c r="C375" s="15" t="s">
        <v>17</v>
      </c>
      <c r="D375" s="16"/>
      <c r="E375" s="17">
        <v>900226715</v>
      </c>
      <c r="F375" s="16">
        <v>3</v>
      </c>
      <c r="G375" s="16" t="s">
        <v>1969</v>
      </c>
      <c r="H375" s="42">
        <v>142051396.91</v>
      </c>
      <c r="I375" s="42">
        <v>171737414.5</v>
      </c>
      <c r="J375" s="42">
        <v>2554860.6157739782</v>
      </c>
      <c r="K375" s="42">
        <v>0</v>
      </c>
      <c r="L375" s="42">
        <v>0</v>
      </c>
      <c r="M375" s="42">
        <v>9838972.8342260234</v>
      </c>
      <c r="N375" s="50">
        <v>0</v>
      </c>
      <c r="O375" s="50">
        <v>0</v>
      </c>
      <c r="P375" s="50">
        <v>0</v>
      </c>
      <c r="Q375" s="50">
        <v>0</v>
      </c>
      <c r="R375" s="50">
        <v>0</v>
      </c>
      <c r="S375" s="50">
        <v>0</v>
      </c>
      <c r="T375" s="50">
        <v>0</v>
      </c>
      <c r="U375" s="47">
        <v>0</v>
      </c>
      <c r="V375" s="43">
        <v>0</v>
      </c>
      <c r="W375" s="54">
        <v>36161</v>
      </c>
    </row>
    <row r="376" spans="1:23" ht="15.75" hidden="1" thickBot="1" x14ac:dyDescent="0.3">
      <c r="A376" s="7">
        <v>1</v>
      </c>
      <c r="B376" s="14" t="s">
        <v>2187</v>
      </c>
      <c r="C376" s="15" t="s">
        <v>17</v>
      </c>
      <c r="D376" s="16"/>
      <c r="E376" s="17">
        <v>900226715</v>
      </c>
      <c r="F376" s="16">
        <v>3</v>
      </c>
      <c r="G376" s="16" t="s">
        <v>1969</v>
      </c>
      <c r="H376" s="42">
        <v>141273268.81</v>
      </c>
      <c r="I376" s="42">
        <v>104242884.5</v>
      </c>
      <c r="J376" s="42">
        <v>11811620.091451455</v>
      </c>
      <c r="K376" s="42">
        <v>0</v>
      </c>
      <c r="L376" s="42">
        <v>56271020.331079096</v>
      </c>
      <c r="M376" s="42">
        <v>8927035.0374695305</v>
      </c>
      <c r="N376" s="50">
        <v>0</v>
      </c>
      <c r="O376" s="50">
        <v>0</v>
      </c>
      <c r="P376" s="50">
        <v>0</v>
      </c>
      <c r="Q376" s="50">
        <v>0</v>
      </c>
      <c r="R376" s="50">
        <v>0</v>
      </c>
      <c r="S376" s="50">
        <v>0</v>
      </c>
      <c r="T376" s="50">
        <v>0</v>
      </c>
      <c r="U376" s="47">
        <v>0</v>
      </c>
      <c r="V376" s="43">
        <v>0</v>
      </c>
      <c r="W376" s="54">
        <v>36161</v>
      </c>
    </row>
    <row r="377" spans="1:23" ht="15.75" hidden="1" thickBot="1" x14ac:dyDescent="0.3">
      <c r="A377" s="7">
        <v>1</v>
      </c>
      <c r="B377" s="14" t="s">
        <v>2188</v>
      </c>
      <c r="C377" s="15" t="s">
        <v>17</v>
      </c>
      <c r="D377" s="16"/>
      <c r="E377" s="17">
        <v>900226715</v>
      </c>
      <c r="F377" s="16">
        <v>3</v>
      </c>
      <c r="G377" s="16" t="s">
        <v>1969</v>
      </c>
      <c r="H377" s="42">
        <v>141683926.13999999</v>
      </c>
      <c r="I377" s="42">
        <v>171636644.53</v>
      </c>
      <c r="J377" s="42">
        <v>2736711.0302003082</v>
      </c>
      <c r="K377" s="42">
        <v>0</v>
      </c>
      <c r="L377" s="42">
        <v>0</v>
      </c>
      <c r="M377" s="42">
        <v>10530269.189799704</v>
      </c>
      <c r="N377" s="50">
        <v>0</v>
      </c>
      <c r="O377" s="50">
        <v>0</v>
      </c>
      <c r="P377" s="50">
        <v>0</v>
      </c>
      <c r="Q377" s="50">
        <v>0</v>
      </c>
      <c r="R377" s="50">
        <v>0</v>
      </c>
      <c r="S377" s="50">
        <v>0</v>
      </c>
      <c r="T377" s="50">
        <v>0</v>
      </c>
      <c r="U377" s="47">
        <v>0</v>
      </c>
      <c r="V377" s="43">
        <v>0</v>
      </c>
      <c r="W377" s="54">
        <v>36161</v>
      </c>
    </row>
    <row r="378" spans="1:23" ht="15.75" hidden="1" thickBot="1" x14ac:dyDescent="0.3">
      <c r="A378" s="7">
        <v>1</v>
      </c>
      <c r="B378" s="14" t="s">
        <v>2189</v>
      </c>
      <c r="C378" s="15" t="s">
        <v>17</v>
      </c>
      <c r="D378" s="16"/>
      <c r="E378" s="17">
        <v>900226715</v>
      </c>
      <c r="F378" s="16">
        <v>3</v>
      </c>
      <c r="G378" s="16" t="s">
        <v>1969</v>
      </c>
      <c r="H378" s="42">
        <v>144728211.44999999</v>
      </c>
      <c r="I378" s="42">
        <v>172767993.97</v>
      </c>
      <c r="J378" s="42">
        <v>2688016.6060778149</v>
      </c>
      <c r="K378" s="42">
        <v>0</v>
      </c>
      <c r="L378" s="42">
        <v>0</v>
      </c>
      <c r="M378" s="42">
        <v>14089506.103922177</v>
      </c>
      <c r="N378" s="50">
        <v>0</v>
      </c>
      <c r="O378" s="50">
        <v>0</v>
      </c>
      <c r="P378" s="50">
        <v>0</v>
      </c>
      <c r="Q378" s="50">
        <v>0</v>
      </c>
      <c r="R378" s="50">
        <v>0</v>
      </c>
      <c r="S378" s="50">
        <v>0</v>
      </c>
      <c r="T378" s="50">
        <v>0</v>
      </c>
      <c r="U378" s="47">
        <v>0</v>
      </c>
      <c r="V378" s="43">
        <v>0</v>
      </c>
      <c r="W378" s="54">
        <v>36161</v>
      </c>
    </row>
    <row r="379" spans="1:23" ht="15.75" hidden="1" thickBot="1" x14ac:dyDescent="0.3">
      <c r="A379" s="7">
        <v>1</v>
      </c>
      <c r="B379" s="14" t="s">
        <v>2190</v>
      </c>
      <c r="C379" s="15" t="s">
        <v>17</v>
      </c>
      <c r="D379" s="16"/>
      <c r="E379" s="17">
        <v>900226715</v>
      </c>
      <c r="F379" s="16">
        <v>3</v>
      </c>
      <c r="G379" s="16" t="s">
        <v>1969</v>
      </c>
      <c r="H379" s="42">
        <v>140280321.56999999</v>
      </c>
      <c r="I379" s="42">
        <v>25594482.890000001</v>
      </c>
      <c r="J379" s="42">
        <v>3169497.7532842634</v>
      </c>
      <c r="K379" s="42">
        <v>0</v>
      </c>
      <c r="L379" s="42">
        <v>139173559.031212</v>
      </c>
      <c r="M379" s="42">
        <v>17235046.035503991</v>
      </c>
      <c r="N379" s="50">
        <v>0</v>
      </c>
      <c r="O379" s="50">
        <v>0</v>
      </c>
      <c r="P379" s="50">
        <v>0</v>
      </c>
      <c r="Q379" s="50">
        <v>0</v>
      </c>
      <c r="R379" s="50">
        <v>0</v>
      </c>
      <c r="S379" s="50">
        <v>0</v>
      </c>
      <c r="T379" s="50">
        <v>0</v>
      </c>
      <c r="U379" s="47">
        <v>0</v>
      </c>
      <c r="V379" s="43">
        <v>0</v>
      </c>
      <c r="W379" s="54">
        <v>36161</v>
      </c>
    </row>
    <row r="380" spans="1:23" ht="15.75" hidden="1" thickBot="1" x14ac:dyDescent="0.3">
      <c r="A380" s="7">
        <v>1</v>
      </c>
      <c r="B380" s="14" t="s">
        <v>2191</v>
      </c>
      <c r="C380" s="15" t="s">
        <v>17</v>
      </c>
      <c r="D380" s="16"/>
      <c r="E380" s="17">
        <v>900226715</v>
      </c>
      <c r="F380" s="16">
        <v>3</v>
      </c>
      <c r="G380" s="16" t="s">
        <v>1969</v>
      </c>
      <c r="H380" s="42">
        <v>140368633.25999999</v>
      </c>
      <c r="I380" s="42">
        <v>147156784.36000001</v>
      </c>
      <c r="J380" s="42">
        <v>5304844.4625021694</v>
      </c>
      <c r="K380" s="42">
        <v>0</v>
      </c>
      <c r="L380" s="42">
        <v>11971006.9277307</v>
      </c>
      <c r="M380" s="42">
        <v>14727302.109766832</v>
      </c>
      <c r="N380" s="50">
        <v>0</v>
      </c>
      <c r="O380" s="50">
        <v>0</v>
      </c>
      <c r="P380" s="50">
        <v>0</v>
      </c>
      <c r="Q380" s="50">
        <v>0</v>
      </c>
      <c r="R380" s="50">
        <v>0</v>
      </c>
      <c r="S380" s="50">
        <v>0</v>
      </c>
      <c r="T380" s="50">
        <v>0</v>
      </c>
      <c r="U380" s="47">
        <v>0</v>
      </c>
      <c r="V380" s="43">
        <v>0</v>
      </c>
      <c r="W380" s="54">
        <v>36161</v>
      </c>
    </row>
    <row r="381" spans="1:23" ht="15.75" hidden="1" thickBot="1" x14ac:dyDescent="0.3">
      <c r="A381" s="7">
        <v>1</v>
      </c>
      <c r="B381" s="14" t="s">
        <v>2192</v>
      </c>
      <c r="C381" s="15" t="s">
        <v>17</v>
      </c>
      <c r="D381" s="16"/>
      <c r="E381" s="17">
        <v>804002105</v>
      </c>
      <c r="F381" s="16">
        <v>0</v>
      </c>
      <c r="G381" s="16" t="s">
        <v>1995</v>
      </c>
      <c r="H381" s="42">
        <v>212802969.5</v>
      </c>
      <c r="I381" s="42">
        <v>306426380.47000003</v>
      </c>
      <c r="J381" s="42">
        <v>18427999.600000039</v>
      </c>
      <c r="K381" s="42">
        <v>0</v>
      </c>
      <c r="L381" s="42">
        <v>0</v>
      </c>
      <c r="M381" s="42">
        <v>0</v>
      </c>
      <c r="N381" s="50">
        <v>0</v>
      </c>
      <c r="O381" s="50">
        <v>0</v>
      </c>
      <c r="P381" s="50">
        <v>0</v>
      </c>
      <c r="Q381" s="50">
        <v>0</v>
      </c>
      <c r="R381" s="50">
        <v>0</v>
      </c>
      <c r="S381" s="50">
        <v>0</v>
      </c>
      <c r="T381" s="50">
        <v>0</v>
      </c>
      <c r="U381" s="47">
        <v>0</v>
      </c>
      <c r="V381" s="43">
        <v>0</v>
      </c>
      <c r="W381" s="54">
        <v>36161</v>
      </c>
    </row>
    <row r="382" spans="1:23" ht="15.75" hidden="1" thickBot="1" x14ac:dyDescent="0.3">
      <c r="A382" s="7">
        <v>1</v>
      </c>
      <c r="B382" s="14" t="s">
        <v>2193</v>
      </c>
      <c r="C382" s="15" t="s">
        <v>17</v>
      </c>
      <c r="D382" s="16"/>
      <c r="E382" s="17">
        <v>804002105</v>
      </c>
      <c r="F382" s="16">
        <v>0</v>
      </c>
      <c r="G382" s="16" t="s">
        <v>1995</v>
      </c>
      <c r="H382" s="42">
        <v>229581042.47</v>
      </c>
      <c r="I382" s="42">
        <v>263654540.13999999</v>
      </c>
      <c r="J382" s="42">
        <v>3300953.8390910821</v>
      </c>
      <c r="K382" s="42">
        <v>0</v>
      </c>
      <c r="L382" s="42">
        <v>0</v>
      </c>
      <c r="M382" s="42">
        <v>19061722.350908972</v>
      </c>
      <c r="N382" s="50">
        <v>0</v>
      </c>
      <c r="O382" s="50">
        <v>0</v>
      </c>
      <c r="P382" s="50">
        <v>0</v>
      </c>
      <c r="Q382" s="50">
        <v>0</v>
      </c>
      <c r="R382" s="50">
        <v>0</v>
      </c>
      <c r="S382" s="50">
        <v>0</v>
      </c>
      <c r="T382" s="50">
        <v>0</v>
      </c>
      <c r="U382" s="47">
        <v>0</v>
      </c>
      <c r="V382" s="43">
        <v>0</v>
      </c>
      <c r="W382" s="54">
        <v>36161</v>
      </c>
    </row>
    <row r="383" spans="1:23" ht="15.75" hidden="1" thickBot="1" x14ac:dyDescent="0.3">
      <c r="A383" s="7">
        <v>1</v>
      </c>
      <c r="B383" s="14" t="s">
        <v>2194</v>
      </c>
      <c r="C383" s="15" t="s">
        <v>17</v>
      </c>
      <c r="D383" s="16"/>
      <c r="E383" s="17">
        <v>804002105</v>
      </c>
      <c r="F383" s="16">
        <v>0</v>
      </c>
      <c r="G383" s="16" t="s">
        <v>1995</v>
      </c>
      <c r="H383" s="42">
        <v>228023732.33000001</v>
      </c>
      <c r="I383" s="42">
        <v>272674266.69999999</v>
      </c>
      <c r="J383" s="42">
        <v>3665280.768074207</v>
      </c>
      <c r="K383" s="42">
        <v>0</v>
      </c>
      <c r="L383" s="42">
        <v>0</v>
      </c>
      <c r="M383" s="42">
        <v>19096453.611925781</v>
      </c>
      <c r="N383" s="50">
        <v>0</v>
      </c>
      <c r="O383" s="50">
        <v>0</v>
      </c>
      <c r="P383" s="50">
        <v>0</v>
      </c>
      <c r="Q383" s="50">
        <v>0</v>
      </c>
      <c r="R383" s="50">
        <v>0</v>
      </c>
      <c r="S383" s="50">
        <v>0</v>
      </c>
      <c r="T383" s="50">
        <v>0</v>
      </c>
      <c r="U383" s="47">
        <v>0</v>
      </c>
      <c r="V383" s="43">
        <v>0</v>
      </c>
      <c r="W383" s="54">
        <v>36161</v>
      </c>
    </row>
    <row r="384" spans="1:23" ht="15.75" hidden="1" thickBot="1" x14ac:dyDescent="0.3">
      <c r="A384" s="7">
        <v>1</v>
      </c>
      <c r="B384" s="14" t="s">
        <v>2195</v>
      </c>
      <c r="C384" s="15" t="s">
        <v>17</v>
      </c>
      <c r="D384" s="16"/>
      <c r="E384" s="17">
        <v>804002105</v>
      </c>
      <c r="F384" s="16">
        <v>0</v>
      </c>
      <c r="G384" s="16" t="s">
        <v>1995</v>
      </c>
      <c r="H384" s="42">
        <v>229076282.94999999</v>
      </c>
      <c r="I384" s="42">
        <v>271675194.72000003</v>
      </c>
      <c r="J384" s="42">
        <v>374617.86158082372</v>
      </c>
      <c r="K384" s="42">
        <v>0</v>
      </c>
      <c r="L384" s="42">
        <v>0</v>
      </c>
      <c r="M384" s="42">
        <v>21801679.238418717</v>
      </c>
      <c r="N384" s="50">
        <v>0</v>
      </c>
      <c r="O384" s="50">
        <v>0</v>
      </c>
      <c r="P384" s="50">
        <v>0</v>
      </c>
      <c r="Q384" s="50">
        <v>0</v>
      </c>
      <c r="R384" s="50">
        <v>0</v>
      </c>
      <c r="S384" s="50">
        <v>0</v>
      </c>
      <c r="T384" s="50">
        <v>0</v>
      </c>
      <c r="U384" s="47">
        <v>0</v>
      </c>
      <c r="V384" s="43">
        <v>0</v>
      </c>
      <c r="W384" s="54">
        <v>36161</v>
      </c>
    </row>
    <row r="385" spans="1:23" ht="15.75" hidden="1" thickBot="1" x14ac:dyDescent="0.3">
      <c r="A385" s="7">
        <v>1</v>
      </c>
      <c r="B385" s="14" t="s">
        <v>2196</v>
      </c>
      <c r="C385" s="15" t="s">
        <v>17</v>
      </c>
      <c r="D385" s="16"/>
      <c r="E385" s="17">
        <v>804002105</v>
      </c>
      <c r="F385" s="16">
        <v>0</v>
      </c>
      <c r="G385" s="16" t="s">
        <v>1995</v>
      </c>
      <c r="H385" s="42">
        <v>226768881.68000001</v>
      </c>
      <c r="I385" s="42">
        <v>271210045.69</v>
      </c>
      <c r="J385" s="42">
        <v>3626365.5411544964</v>
      </c>
      <c r="K385" s="42">
        <v>0</v>
      </c>
      <c r="L385" s="42">
        <v>0</v>
      </c>
      <c r="M385" s="42">
        <v>14601326.858845321</v>
      </c>
      <c r="N385" s="50">
        <v>0</v>
      </c>
      <c r="O385" s="50">
        <v>0</v>
      </c>
      <c r="P385" s="50">
        <v>0</v>
      </c>
      <c r="Q385" s="50">
        <v>0</v>
      </c>
      <c r="R385" s="50">
        <v>0</v>
      </c>
      <c r="S385" s="50">
        <v>0</v>
      </c>
      <c r="T385" s="50">
        <v>0</v>
      </c>
      <c r="U385" s="47">
        <v>0</v>
      </c>
      <c r="V385" s="43">
        <v>0</v>
      </c>
      <c r="W385" s="54">
        <v>36161</v>
      </c>
    </row>
    <row r="386" spans="1:23" ht="15.75" hidden="1" thickBot="1" x14ac:dyDescent="0.3">
      <c r="A386" s="7">
        <v>1</v>
      </c>
      <c r="B386" s="14" t="s">
        <v>2197</v>
      </c>
      <c r="C386" s="15" t="s">
        <v>17</v>
      </c>
      <c r="D386" s="16"/>
      <c r="E386" s="17">
        <v>804002105</v>
      </c>
      <c r="F386" s="16">
        <v>0</v>
      </c>
      <c r="G386" s="16" t="s">
        <v>1995</v>
      </c>
      <c r="H386" s="42">
        <v>225355501.91</v>
      </c>
      <c r="I386" s="42">
        <v>270324893.56</v>
      </c>
      <c r="J386" s="42">
        <v>3682026.7888281639</v>
      </c>
      <c r="K386" s="42">
        <v>0</v>
      </c>
      <c r="L386" s="42">
        <v>0</v>
      </c>
      <c r="M386" s="42">
        <v>15437899.611172028</v>
      </c>
      <c r="N386" s="50">
        <v>0</v>
      </c>
      <c r="O386" s="50">
        <v>0</v>
      </c>
      <c r="P386" s="50">
        <v>0</v>
      </c>
      <c r="Q386" s="50">
        <v>0</v>
      </c>
      <c r="R386" s="50">
        <v>0</v>
      </c>
      <c r="S386" s="50">
        <v>0</v>
      </c>
      <c r="T386" s="50">
        <v>0</v>
      </c>
      <c r="U386" s="47">
        <v>0</v>
      </c>
      <c r="V386" s="43">
        <v>0</v>
      </c>
      <c r="W386" s="54">
        <v>36161</v>
      </c>
    </row>
    <row r="387" spans="1:23" ht="15.75" hidden="1" thickBot="1" x14ac:dyDescent="0.3">
      <c r="A387" s="7">
        <v>1</v>
      </c>
      <c r="B387" s="14" t="s">
        <v>2198</v>
      </c>
      <c r="C387" s="15" t="s">
        <v>17</v>
      </c>
      <c r="D387" s="16"/>
      <c r="E387" s="17">
        <v>804002105</v>
      </c>
      <c r="F387" s="16">
        <v>0</v>
      </c>
      <c r="G387" s="16" t="s">
        <v>1995</v>
      </c>
      <c r="H387" s="42">
        <v>226617162.38999999</v>
      </c>
      <c r="I387" s="42">
        <v>273975803.11000001</v>
      </c>
      <c r="J387" s="42">
        <v>4075815.3439135561</v>
      </c>
      <c r="K387" s="42">
        <v>0</v>
      </c>
      <c r="L387" s="42">
        <v>0</v>
      </c>
      <c r="M387" s="42">
        <v>15696291.296086438</v>
      </c>
      <c r="N387" s="50">
        <v>0</v>
      </c>
      <c r="O387" s="50">
        <v>0</v>
      </c>
      <c r="P387" s="50">
        <v>0</v>
      </c>
      <c r="Q387" s="50">
        <v>0</v>
      </c>
      <c r="R387" s="50">
        <v>0</v>
      </c>
      <c r="S387" s="50">
        <v>0</v>
      </c>
      <c r="T387" s="50">
        <v>0</v>
      </c>
      <c r="U387" s="47">
        <v>0</v>
      </c>
      <c r="V387" s="43">
        <v>0</v>
      </c>
      <c r="W387" s="54">
        <v>36161</v>
      </c>
    </row>
    <row r="388" spans="1:23" ht="15.75" hidden="1" thickBot="1" x14ac:dyDescent="0.3">
      <c r="A388" s="7">
        <v>1</v>
      </c>
      <c r="B388" s="14" t="s">
        <v>2199</v>
      </c>
      <c r="C388" s="15" t="s">
        <v>17</v>
      </c>
      <c r="D388" s="16"/>
      <c r="E388" s="17">
        <v>804002105</v>
      </c>
      <c r="F388" s="16">
        <v>0</v>
      </c>
      <c r="G388" s="16" t="s">
        <v>1995</v>
      </c>
      <c r="H388" s="42">
        <v>224053048.66</v>
      </c>
      <c r="I388" s="42">
        <v>165324525.09999999</v>
      </c>
      <c r="J388" s="42">
        <v>18732698.074938297</v>
      </c>
      <c r="K388" s="42">
        <v>0</v>
      </c>
      <c r="L388" s="42">
        <v>89243306.681843102</v>
      </c>
      <c r="M388" s="42">
        <v>14157875.95321849</v>
      </c>
      <c r="N388" s="50">
        <v>0</v>
      </c>
      <c r="O388" s="50">
        <v>0</v>
      </c>
      <c r="P388" s="50">
        <v>0</v>
      </c>
      <c r="Q388" s="50">
        <v>0</v>
      </c>
      <c r="R388" s="50">
        <v>0</v>
      </c>
      <c r="S388" s="50">
        <v>0</v>
      </c>
      <c r="T388" s="50">
        <v>0</v>
      </c>
      <c r="U388" s="47">
        <v>0</v>
      </c>
      <c r="V388" s="43">
        <v>0</v>
      </c>
      <c r="W388" s="54">
        <v>36161</v>
      </c>
    </row>
    <row r="389" spans="1:23" ht="15.75" hidden="1" thickBot="1" x14ac:dyDescent="0.3">
      <c r="A389" s="7">
        <v>1</v>
      </c>
      <c r="B389" s="14" t="s">
        <v>2200</v>
      </c>
      <c r="C389" s="15" t="s">
        <v>17</v>
      </c>
      <c r="D389" s="16"/>
      <c r="E389" s="17">
        <v>804002105</v>
      </c>
      <c r="F389" s="16">
        <v>0</v>
      </c>
      <c r="G389" s="16" t="s">
        <v>1995</v>
      </c>
      <c r="H389" s="42">
        <v>220823235.28999999</v>
      </c>
      <c r="I389" s="42">
        <v>267506414.97</v>
      </c>
      <c r="J389" s="42">
        <v>4265334.8221326759</v>
      </c>
      <c r="K389" s="42">
        <v>0</v>
      </c>
      <c r="L389" s="42">
        <v>0</v>
      </c>
      <c r="M389" s="42">
        <v>16412081.27786733</v>
      </c>
      <c r="N389" s="50">
        <v>0</v>
      </c>
      <c r="O389" s="50">
        <v>0</v>
      </c>
      <c r="P389" s="50">
        <v>0</v>
      </c>
      <c r="Q389" s="50">
        <v>0</v>
      </c>
      <c r="R389" s="50">
        <v>0</v>
      </c>
      <c r="S389" s="50">
        <v>0</v>
      </c>
      <c r="T389" s="50">
        <v>0</v>
      </c>
      <c r="U389" s="47">
        <v>0</v>
      </c>
      <c r="V389" s="43">
        <v>0</v>
      </c>
      <c r="W389" s="54">
        <v>36161</v>
      </c>
    </row>
    <row r="390" spans="1:23" ht="15.75" hidden="1" thickBot="1" x14ac:dyDescent="0.3">
      <c r="A390" s="7">
        <v>1</v>
      </c>
      <c r="B390" s="14" t="s">
        <v>2201</v>
      </c>
      <c r="C390" s="15" t="s">
        <v>17</v>
      </c>
      <c r="D390" s="16"/>
      <c r="E390" s="17">
        <v>804002105</v>
      </c>
      <c r="F390" s="16">
        <v>0</v>
      </c>
      <c r="G390" s="16" t="s">
        <v>1995</v>
      </c>
      <c r="H390" s="42">
        <v>219031101.97</v>
      </c>
      <c r="I390" s="42">
        <v>261466397.80000001</v>
      </c>
      <c r="J390" s="42">
        <v>4068033.6854383354</v>
      </c>
      <c r="K390" s="42">
        <v>0</v>
      </c>
      <c r="L390" s="42">
        <v>0</v>
      </c>
      <c r="M390" s="42">
        <v>21323002.734561674</v>
      </c>
      <c r="N390" s="50">
        <v>0</v>
      </c>
      <c r="O390" s="50">
        <v>0</v>
      </c>
      <c r="P390" s="50">
        <v>0</v>
      </c>
      <c r="Q390" s="50">
        <v>0</v>
      </c>
      <c r="R390" s="50">
        <v>0</v>
      </c>
      <c r="S390" s="50">
        <v>0</v>
      </c>
      <c r="T390" s="50">
        <v>0</v>
      </c>
      <c r="U390" s="47">
        <v>0</v>
      </c>
      <c r="V390" s="43">
        <v>0</v>
      </c>
      <c r="W390" s="54">
        <v>36161</v>
      </c>
    </row>
    <row r="391" spans="1:23" ht="15.75" hidden="1" thickBot="1" x14ac:dyDescent="0.3">
      <c r="A391" s="7">
        <v>1</v>
      </c>
      <c r="B391" s="14" t="s">
        <v>2202</v>
      </c>
      <c r="C391" s="15" t="s">
        <v>17</v>
      </c>
      <c r="D391" s="16"/>
      <c r="E391" s="17">
        <v>804002105</v>
      </c>
      <c r="F391" s="16">
        <v>0</v>
      </c>
      <c r="G391" s="16" t="s">
        <v>1995</v>
      </c>
      <c r="H391" s="42">
        <v>218323756.31999999</v>
      </c>
      <c r="I391" s="42">
        <v>39833695.689999998</v>
      </c>
      <c r="J391" s="42">
        <v>4932813.4358672313</v>
      </c>
      <c r="K391" s="42">
        <v>0</v>
      </c>
      <c r="L391" s="42">
        <v>216601258.41554701</v>
      </c>
      <c r="M391" s="42">
        <v>26823576.878585409</v>
      </c>
      <c r="N391" s="50">
        <v>0</v>
      </c>
      <c r="O391" s="50">
        <v>0</v>
      </c>
      <c r="P391" s="50">
        <v>0</v>
      </c>
      <c r="Q391" s="50">
        <v>0</v>
      </c>
      <c r="R391" s="50">
        <v>0</v>
      </c>
      <c r="S391" s="50">
        <v>0</v>
      </c>
      <c r="T391" s="50">
        <v>0</v>
      </c>
      <c r="U391" s="47">
        <v>0</v>
      </c>
      <c r="V391" s="43">
        <v>0</v>
      </c>
      <c r="W391" s="54">
        <v>36161</v>
      </c>
    </row>
    <row r="392" spans="1:23" ht="15.75" hidden="1" thickBot="1" x14ac:dyDescent="0.3">
      <c r="A392" s="7">
        <v>1</v>
      </c>
      <c r="B392" s="14" t="s">
        <v>2203</v>
      </c>
      <c r="C392" s="15" t="s">
        <v>17</v>
      </c>
      <c r="D392" s="16"/>
      <c r="E392" s="17">
        <v>804002105</v>
      </c>
      <c r="F392" s="16">
        <v>0</v>
      </c>
      <c r="G392" s="16" t="s">
        <v>1995</v>
      </c>
      <c r="H392" s="42">
        <v>217070692.94</v>
      </c>
      <c r="I392" s="42">
        <v>227568114.16999999</v>
      </c>
      <c r="J392" s="42">
        <v>8203586.7759609828</v>
      </c>
      <c r="K392" s="42">
        <v>0</v>
      </c>
      <c r="L392" s="42">
        <v>18512360.696235701</v>
      </c>
      <c r="M392" s="42">
        <v>22774786.647802856</v>
      </c>
      <c r="N392" s="50">
        <v>0</v>
      </c>
      <c r="O392" s="50">
        <v>0</v>
      </c>
      <c r="P392" s="50">
        <v>0</v>
      </c>
      <c r="Q392" s="50">
        <v>0</v>
      </c>
      <c r="R392" s="50">
        <v>0</v>
      </c>
      <c r="S392" s="50">
        <v>0</v>
      </c>
      <c r="T392" s="50">
        <v>0</v>
      </c>
      <c r="U392" s="47">
        <v>0</v>
      </c>
      <c r="V392" s="43">
        <v>0</v>
      </c>
      <c r="W392" s="54">
        <v>36161</v>
      </c>
    </row>
    <row r="393" spans="1:23" ht="15.75" hidden="1" thickBot="1" x14ac:dyDescent="0.3">
      <c r="A393" s="7">
        <v>1</v>
      </c>
      <c r="B393" s="14" t="s">
        <v>2204</v>
      </c>
      <c r="C393" s="15" t="s">
        <v>17</v>
      </c>
      <c r="D393" s="16"/>
      <c r="E393" s="17">
        <v>806008394</v>
      </c>
      <c r="F393" s="16">
        <v>7</v>
      </c>
      <c r="G393" s="16" t="s">
        <v>2008</v>
      </c>
      <c r="H393" s="42">
        <v>9389.92</v>
      </c>
      <c r="I393" s="42">
        <v>11136.07</v>
      </c>
      <c r="J393" s="42">
        <v>15.355646653723104</v>
      </c>
      <c r="K393" s="42">
        <v>0</v>
      </c>
      <c r="L393" s="42">
        <v>0</v>
      </c>
      <c r="M393" s="42">
        <v>893.65435334625874</v>
      </c>
      <c r="N393" s="50">
        <v>0</v>
      </c>
      <c r="O393" s="50">
        <v>0</v>
      </c>
      <c r="P393" s="50">
        <v>0</v>
      </c>
      <c r="Q393" s="50">
        <v>0</v>
      </c>
      <c r="R393" s="50">
        <v>0</v>
      </c>
      <c r="S393" s="50">
        <v>0</v>
      </c>
      <c r="T393" s="50">
        <v>0</v>
      </c>
      <c r="U393" s="47">
        <v>0</v>
      </c>
      <c r="V393" s="43">
        <v>0</v>
      </c>
      <c r="W393" s="54">
        <v>36161</v>
      </c>
    </row>
    <row r="394" spans="1:23" ht="15.75" hidden="1" thickBot="1" x14ac:dyDescent="0.3">
      <c r="A394" s="7">
        <v>1</v>
      </c>
      <c r="B394" s="14" t="s">
        <v>2205</v>
      </c>
      <c r="C394" s="15" t="s">
        <v>17</v>
      </c>
      <c r="D394" s="16"/>
      <c r="E394" s="17">
        <v>806008394</v>
      </c>
      <c r="F394" s="16">
        <v>7</v>
      </c>
      <c r="G394" s="16" t="s">
        <v>2008</v>
      </c>
      <c r="H394" s="42">
        <v>9416.3700000000008</v>
      </c>
      <c r="I394" s="42">
        <v>11261.74</v>
      </c>
      <c r="J394" s="42">
        <v>150.58185941542578</v>
      </c>
      <c r="K394" s="42">
        <v>0</v>
      </c>
      <c r="L394" s="42">
        <v>0</v>
      </c>
      <c r="M394" s="42">
        <v>606.30814058456656</v>
      </c>
      <c r="N394" s="50">
        <v>0</v>
      </c>
      <c r="O394" s="50">
        <v>0</v>
      </c>
      <c r="P394" s="50">
        <v>0</v>
      </c>
      <c r="Q394" s="50">
        <v>0</v>
      </c>
      <c r="R394" s="50">
        <v>0</v>
      </c>
      <c r="S394" s="50">
        <v>0</v>
      </c>
      <c r="T394" s="50">
        <v>0</v>
      </c>
      <c r="U394" s="47">
        <v>0</v>
      </c>
      <c r="V394" s="43">
        <v>0</v>
      </c>
      <c r="W394" s="54">
        <v>36161</v>
      </c>
    </row>
    <row r="395" spans="1:23" ht="15.75" hidden="1" thickBot="1" x14ac:dyDescent="0.3">
      <c r="A395" s="7">
        <v>1</v>
      </c>
      <c r="B395" s="14" t="s">
        <v>2206</v>
      </c>
      <c r="C395" s="15" t="s">
        <v>17</v>
      </c>
      <c r="D395" s="16"/>
      <c r="E395" s="17">
        <v>806008394</v>
      </c>
      <c r="F395" s="16">
        <v>7</v>
      </c>
      <c r="G395" s="16" t="s">
        <v>2008</v>
      </c>
      <c r="H395" s="42">
        <v>9383.24</v>
      </c>
      <c r="I395" s="42">
        <v>11255.65</v>
      </c>
      <c r="J395" s="42">
        <v>153.31117314625163</v>
      </c>
      <c r="K395" s="42">
        <v>0</v>
      </c>
      <c r="L395" s="42">
        <v>0</v>
      </c>
      <c r="M395" s="42">
        <v>642.79882685375617</v>
      </c>
      <c r="N395" s="50">
        <v>0</v>
      </c>
      <c r="O395" s="50">
        <v>0</v>
      </c>
      <c r="P395" s="50">
        <v>0</v>
      </c>
      <c r="Q395" s="50">
        <v>0</v>
      </c>
      <c r="R395" s="50">
        <v>0</v>
      </c>
      <c r="S395" s="50">
        <v>0</v>
      </c>
      <c r="T395" s="50">
        <v>0</v>
      </c>
      <c r="U395" s="47">
        <v>0</v>
      </c>
      <c r="V395" s="43">
        <v>0</v>
      </c>
      <c r="W395" s="54">
        <v>36161</v>
      </c>
    </row>
    <row r="396" spans="1:23" ht="15.75" hidden="1" thickBot="1" x14ac:dyDescent="0.3">
      <c r="A396" s="7">
        <v>1</v>
      </c>
      <c r="B396" s="14" t="s">
        <v>2207</v>
      </c>
      <c r="C396" s="15" t="s">
        <v>17</v>
      </c>
      <c r="D396" s="16"/>
      <c r="E396" s="17">
        <v>806008394</v>
      </c>
      <c r="F396" s="16">
        <v>7</v>
      </c>
      <c r="G396" s="16" t="s">
        <v>2008</v>
      </c>
      <c r="H396" s="42">
        <v>9334.8700000000008</v>
      </c>
      <c r="I396" s="42">
        <v>11285.67</v>
      </c>
      <c r="J396" s="42">
        <v>167.89250763437261</v>
      </c>
      <c r="K396" s="42">
        <v>0</v>
      </c>
      <c r="L396" s="42">
        <v>0</v>
      </c>
      <c r="M396" s="42">
        <v>646.56749236562712</v>
      </c>
      <c r="N396" s="50">
        <v>0</v>
      </c>
      <c r="O396" s="50">
        <v>0</v>
      </c>
      <c r="P396" s="50">
        <v>0</v>
      </c>
      <c r="Q396" s="50">
        <v>0</v>
      </c>
      <c r="R396" s="50">
        <v>0</v>
      </c>
      <c r="S396" s="50">
        <v>0</v>
      </c>
      <c r="T396" s="50">
        <v>0</v>
      </c>
      <c r="U396" s="47">
        <v>0</v>
      </c>
      <c r="V396" s="43">
        <v>0</v>
      </c>
      <c r="W396" s="54">
        <v>36161</v>
      </c>
    </row>
    <row r="397" spans="1:23" ht="15.75" hidden="1" thickBot="1" x14ac:dyDescent="0.3">
      <c r="A397" s="7">
        <v>1</v>
      </c>
      <c r="B397" s="14" t="s">
        <v>2208</v>
      </c>
      <c r="C397" s="15" t="s">
        <v>17</v>
      </c>
      <c r="D397" s="16"/>
      <c r="E397" s="17">
        <v>806008394</v>
      </c>
      <c r="F397" s="16">
        <v>7</v>
      </c>
      <c r="G397" s="16" t="s">
        <v>2008</v>
      </c>
      <c r="H397" s="42">
        <v>9388.99</v>
      </c>
      <c r="I397" s="42">
        <v>6927.96</v>
      </c>
      <c r="J397" s="42">
        <v>784.99827259307085</v>
      </c>
      <c r="K397" s="42">
        <v>0</v>
      </c>
      <c r="L397" s="42">
        <v>3739.7624893909597</v>
      </c>
      <c r="M397" s="42">
        <v>593.28923801597534</v>
      </c>
      <c r="N397" s="50">
        <v>0</v>
      </c>
      <c r="O397" s="50">
        <v>0</v>
      </c>
      <c r="P397" s="50">
        <v>0</v>
      </c>
      <c r="Q397" s="50">
        <v>0</v>
      </c>
      <c r="R397" s="50">
        <v>0</v>
      </c>
      <c r="S397" s="50">
        <v>0</v>
      </c>
      <c r="T397" s="50">
        <v>0</v>
      </c>
      <c r="U397" s="47">
        <v>0</v>
      </c>
      <c r="V397" s="43">
        <v>0</v>
      </c>
      <c r="W397" s="54">
        <v>36161</v>
      </c>
    </row>
    <row r="398" spans="1:23" ht="15.75" hidden="1" thickBot="1" x14ac:dyDescent="0.3">
      <c r="A398" s="7">
        <v>1</v>
      </c>
      <c r="B398" s="14" t="s">
        <v>2209</v>
      </c>
      <c r="C398" s="15" t="s">
        <v>17</v>
      </c>
      <c r="D398" s="16"/>
      <c r="E398" s="17">
        <v>806008394</v>
      </c>
      <c r="F398" s="16">
        <v>7</v>
      </c>
      <c r="G398" s="16" t="s">
        <v>2008</v>
      </c>
      <c r="H398" s="42">
        <v>9299.18</v>
      </c>
      <c r="I398" s="42">
        <v>11265.07</v>
      </c>
      <c r="J398" s="42">
        <v>179.61820173324392</v>
      </c>
      <c r="K398" s="42">
        <v>0</v>
      </c>
      <c r="L398" s="42">
        <v>0</v>
      </c>
      <c r="M398" s="42">
        <v>691.13179826675548</v>
      </c>
      <c r="N398" s="50">
        <v>0</v>
      </c>
      <c r="O398" s="50">
        <v>0</v>
      </c>
      <c r="P398" s="50">
        <v>0</v>
      </c>
      <c r="Q398" s="50">
        <v>0</v>
      </c>
      <c r="R398" s="50">
        <v>0</v>
      </c>
      <c r="S398" s="50">
        <v>0</v>
      </c>
      <c r="T398" s="50">
        <v>0</v>
      </c>
      <c r="U398" s="47">
        <v>0</v>
      </c>
      <c r="V398" s="43">
        <v>0</v>
      </c>
      <c r="W398" s="54">
        <v>36161</v>
      </c>
    </row>
    <row r="399" spans="1:23" ht="15.75" hidden="1" thickBot="1" x14ac:dyDescent="0.3">
      <c r="A399" s="7">
        <v>1</v>
      </c>
      <c r="B399" s="14" t="s">
        <v>2210</v>
      </c>
      <c r="C399" s="15" t="s">
        <v>17</v>
      </c>
      <c r="D399" s="16"/>
      <c r="E399" s="17">
        <v>806008394</v>
      </c>
      <c r="F399" s="16">
        <v>7</v>
      </c>
      <c r="G399" s="16" t="s">
        <v>2008</v>
      </c>
      <c r="H399" s="42">
        <v>9280.57</v>
      </c>
      <c r="I399" s="42">
        <v>11078.59</v>
      </c>
      <c r="J399" s="42">
        <v>172.366077845277</v>
      </c>
      <c r="K399" s="42">
        <v>0</v>
      </c>
      <c r="L399" s="42">
        <v>0</v>
      </c>
      <c r="M399" s="42">
        <v>903.47392215472235</v>
      </c>
      <c r="N399" s="50">
        <v>0</v>
      </c>
      <c r="O399" s="50">
        <v>0</v>
      </c>
      <c r="P399" s="50">
        <v>0</v>
      </c>
      <c r="Q399" s="50">
        <v>0</v>
      </c>
      <c r="R399" s="50">
        <v>0</v>
      </c>
      <c r="S399" s="50">
        <v>0</v>
      </c>
      <c r="T399" s="50">
        <v>0</v>
      </c>
      <c r="U399" s="47">
        <v>0</v>
      </c>
      <c r="V399" s="43">
        <v>0</v>
      </c>
      <c r="W399" s="54">
        <v>36161</v>
      </c>
    </row>
    <row r="400" spans="1:23" ht="15.75" hidden="1" thickBot="1" x14ac:dyDescent="0.3">
      <c r="A400" s="7">
        <v>1</v>
      </c>
      <c r="B400" s="14" t="s">
        <v>2211</v>
      </c>
      <c r="C400" s="15" t="s">
        <v>17</v>
      </c>
      <c r="D400" s="16"/>
      <c r="E400" s="17">
        <v>806008394</v>
      </c>
      <c r="F400" s="16">
        <v>7</v>
      </c>
      <c r="G400" s="16" t="s">
        <v>2008</v>
      </c>
      <c r="H400" s="42">
        <v>9239.15</v>
      </c>
      <c r="I400" s="42">
        <v>1685.71</v>
      </c>
      <c r="J400" s="42">
        <v>208.74959990142239</v>
      </c>
      <c r="K400" s="42">
        <v>0</v>
      </c>
      <c r="L400" s="42">
        <v>9166.2550429379808</v>
      </c>
      <c r="M400" s="42">
        <v>1135.1353571606014</v>
      </c>
      <c r="N400" s="50">
        <v>0</v>
      </c>
      <c r="O400" s="50">
        <v>0</v>
      </c>
      <c r="P400" s="50">
        <v>0</v>
      </c>
      <c r="Q400" s="50">
        <v>0</v>
      </c>
      <c r="R400" s="50">
        <v>0</v>
      </c>
      <c r="S400" s="50">
        <v>0</v>
      </c>
      <c r="T400" s="50">
        <v>0</v>
      </c>
      <c r="U400" s="47">
        <v>0</v>
      </c>
      <c r="V400" s="43">
        <v>0</v>
      </c>
      <c r="W400" s="54">
        <v>36161</v>
      </c>
    </row>
    <row r="401" spans="1:23" ht="15.75" hidden="1" thickBot="1" x14ac:dyDescent="0.3">
      <c r="A401" s="7">
        <v>1</v>
      </c>
      <c r="B401" s="14" t="s">
        <v>2212</v>
      </c>
      <c r="C401" s="15" t="s">
        <v>17</v>
      </c>
      <c r="D401" s="16"/>
      <c r="E401" s="17">
        <v>806008394</v>
      </c>
      <c r="F401" s="16">
        <v>7</v>
      </c>
      <c r="G401" s="16" t="s">
        <v>2008</v>
      </c>
      <c r="H401" s="42">
        <v>9416.3799999999992</v>
      </c>
      <c r="I401" s="42">
        <v>9871.75</v>
      </c>
      <c r="J401" s="42">
        <v>355.8652878133413</v>
      </c>
      <c r="K401" s="42">
        <v>0</v>
      </c>
      <c r="L401" s="42">
        <v>803.05197557913004</v>
      </c>
      <c r="M401" s="42">
        <v>987.95273660750763</v>
      </c>
      <c r="N401" s="50">
        <v>0</v>
      </c>
      <c r="O401" s="50">
        <v>0</v>
      </c>
      <c r="P401" s="50">
        <v>0</v>
      </c>
      <c r="Q401" s="50">
        <v>0</v>
      </c>
      <c r="R401" s="50">
        <v>0</v>
      </c>
      <c r="S401" s="50">
        <v>0</v>
      </c>
      <c r="T401" s="50">
        <v>0</v>
      </c>
      <c r="U401" s="47">
        <v>0</v>
      </c>
      <c r="V401" s="43">
        <v>0</v>
      </c>
      <c r="W401" s="54">
        <v>36161</v>
      </c>
    </row>
    <row r="402" spans="1:23" ht="15.75" hidden="1" thickBot="1" x14ac:dyDescent="0.3">
      <c r="A402" s="7">
        <v>1</v>
      </c>
      <c r="B402" s="14" t="s">
        <v>2213</v>
      </c>
      <c r="C402" s="15" t="s">
        <v>17</v>
      </c>
      <c r="D402" s="16"/>
      <c r="E402" s="17">
        <v>891080005</v>
      </c>
      <c r="F402" s="16">
        <v>1</v>
      </c>
      <c r="G402" s="16" t="s">
        <v>1816</v>
      </c>
      <c r="H402" s="42">
        <v>27204252.850000001</v>
      </c>
      <c r="I402" s="42">
        <v>35387400.240000002</v>
      </c>
      <c r="J402" s="42">
        <v>1812761.7099999976</v>
      </c>
      <c r="K402" s="42">
        <v>0</v>
      </c>
      <c r="L402" s="42">
        <v>0</v>
      </c>
      <c r="M402" s="42">
        <v>0</v>
      </c>
      <c r="N402" s="50">
        <v>0</v>
      </c>
      <c r="O402" s="50">
        <v>0</v>
      </c>
      <c r="P402" s="50">
        <v>0</v>
      </c>
      <c r="Q402" s="50">
        <v>0</v>
      </c>
      <c r="R402" s="50">
        <v>0</v>
      </c>
      <c r="S402" s="50">
        <v>0</v>
      </c>
      <c r="T402" s="50">
        <v>0</v>
      </c>
      <c r="U402" s="47">
        <v>0</v>
      </c>
      <c r="V402" s="43">
        <v>0</v>
      </c>
      <c r="W402" s="54">
        <v>36161</v>
      </c>
    </row>
    <row r="403" spans="1:23" ht="15.75" hidden="1" thickBot="1" x14ac:dyDescent="0.3">
      <c r="A403" s="7">
        <v>1</v>
      </c>
      <c r="B403" s="14" t="s">
        <v>2214</v>
      </c>
      <c r="C403" s="15" t="s">
        <v>17</v>
      </c>
      <c r="D403" s="16"/>
      <c r="E403" s="17">
        <v>891080005</v>
      </c>
      <c r="F403" s="16">
        <v>1</v>
      </c>
      <c r="G403" s="16" t="s">
        <v>1816</v>
      </c>
      <c r="H403" s="42">
        <v>29789426.960000001</v>
      </c>
      <c r="I403" s="42">
        <v>32394378.68</v>
      </c>
      <c r="J403" s="42">
        <v>431034.6932972137</v>
      </c>
      <c r="K403" s="42">
        <v>0</v>
      </c>
      <c r="L403" s="42">
        <v>0</v>
      </c>
      <c r="M403" s="42">
        <v>2527283.9367028144</v>
      </c>
      <c r="N403" s="50">
        <v>0</v>
      </c>
      <c r="O403" s="50">
        <v>0</v>
      </c>
      <c r="P403" s="50">
        <v>0</v>
      </c>
      <c r="Q403" s="50">
        <v>0</v>
      </c>
      <c r="R403" s="50">
        <v>0</v>
      </c>
      <c r="S403" s="50">
        <v>0</v>
      </c>
      <c r="T403" s="50">
        <v>0</v>
      </c>
      <c r="U403" s="47">
        <v>0</v>
      </c>
      <c r="V403" s="43">
        <v>0</v>
      </c>
      <c r="W403" s="54">
        <v>36161</v>
      </c>
    </row>
    <row r="404" spans="1:23" ht="15.75" hidden="1" thickBot="1" x14ac:dyDescent="0.3">
      <c r="A404" s="7">
        <v>1</v>
      </c>
      <c r="B404" s="14" t="s">
        <v>2215</v>
      </c>
      <c r="C404" s="15" t="s">
        <v>17</v>
      </c>
      <c r="D404" s="16"/>
      <c r="E404" s="17">
        <v>891080005</v>
      </c>
      <c r="F404" s="16">
        <v>1</v>
      </c>
      <c r="G404" s="16" t="s">
        <v>1816</v>
      </c>
      <c r="H404" s="42">
        <v>28270152.170000002</v>
      </c>
      <c r="I404" s="42">
        <v>32701057.640000001</v>
      </c>
      <c r="J404" s="42">
        <v>444350.80574814178</v>
      </c>
      <c r="K404" s="42">
        <v>0</v>
      </c>
      <c r="L404" s="42">
        <v>0</v>
      </c>
      <c r="M404" s="42">
        <v>2351359.2642518622</v>
      </c>
      <c r="N404" s="50">
        <v>0</v>
      </c>
      <c r="O404" s="50">
        <v>0</v>
      </c>
      <c r="P404" s="50">
        <v>0</v>
      </c>
      <c r="Q404" s="50">
        <v>0</v>
      </c>
      <c r="R404" s="50">
        <v>0</v>
      </c>
      <c r="S404" s="50">
        <v>0</v>
      </c>
      <c r="T404" s="50">
        <v>0</v>
      </c>
      <c r="U404" s="47">
        <v>0</v>
      </c>
      <c r="V404" s="43">
        <v>0</v>
      </c>
      <c r="W404" s="54">
        <v>36161</v>
      </c>
    </row>
    <row r="405" spans="1:23" ht="15.75" hidden="1" thickBot="1" x14ac:dyDescent="0.3">
      <c r="A405" s="7">
        <v>1</v>
      </c>
      <c r="B405" s="14" t="s">
        <v>2216</v>
      </c>
      <c r="C405" s="15" t="s">
        <v>17</v>
      </c>
      <c r="D405" s="16"/>
      <c r="E405" s="17">
        <v>891080005</v>
      </c>
      <c r="F405" s="16">
        <v>1</v>
      </c>
      <c r="G405" s="16" t="s">
        <v>1816</v>
      </c>
      <c r="H405" s="42">
        <v>0</v>
      </c>
      <c r="I405" s="42">
        <v>0</v>
      </c>
      <c r="J405" s="42">
        <v>0</v>
      </c>
      <c r="K405" s="42">
        <v>0</v>
      </c>
      <c r="L405" s="42">
        <v>0</v>
      </c>
      <c r="M405" s="42">
        <v>0</v>
      </c>
      <c r="N405" s="50">
        <v>0</v>
      </c>
      <c r="O405" s="50">
        <v>0</v>
      </c>
      <c r="P405" s="50">
        <v>0</v>
      </c>
      <c r="Q405" s="50">
        <v>0</v>
      </c>
      <c r="R405" s="50">
        <v>0</v>
      </c>
      <c r="S405" s="50">
        <v>0</v>
      </c>
      <c r="T405" s="50">
        <v>0</v>
      </c>
      <c r="U405" s="47">
        <v>0</v>
      </c>
      <c r="V405" s="43">
        <v>0</v>
      </c>
      <c r="W405" s="54">
        <v>36161</v>
      </c>
    </row>
    <row r="406" spans="1:23" ht="15.75" hidden="1" thickBot="1" x14ac:dyDescent="0.3">
      <c r="A406" s="7">
        <v>1</v>
      </c>
      <c r="B406" s="14" t="s">
        <v>2217</v>
      </c>
      <c r="C406" s="15" t="s">
        <v>17</v>
      </c>
      <c r="D406" s="16"/>
      <c r="E406" s="17">
        <v>891080005</v>
      </c>
      <c r="F406" s="16">
        <v>1</v>
      </c>
      <c r="G406" s="16" t="s">
        <v>1816</v>
      </c>
      <c r="H406" s="42">
        <v>0</v>
      </c>
      <c r="I406" s="42">
        <v>-42089.1</v>
      </c>
      <c r="J406" s="42">
        <v>0</v>
      </c>
      <c r="K406" s="42">
        <v>0</v>
      </c>
      <c r="L406" s="42">
        <v>0</v>
      </c>
      <c r="M406" s="42">
        <v>0</v>
      </c>
      <c r="N406" s="50">
        <v>0</v>
      </c>
      <c r="O406" s="50">
        <v>0</v>
      </c>
      <c r="P406" s="50">
        <v>0</v>
      </c>
      <c r="Q406" s="50">
        <v>0</v>
      </c>
      <c r="R406" s="50">
        <v>0</v>
      </c>
      <c r="S406" s="50">
        <v>0</v>
      </c>
      <c r="T406" s="50">
        <v>0</v>
      </c>
      <c r="U406" s="47">
        <v>0</v>
      </c>
      <c r="V406" s="43">
        <v>0</v>
      </c>
      <c r="W406" s="54">
        <v>36161</v>
      </c>
    </row>
    <row r="407" spans="1:23" ht="15.75" hidden="1" thickBot="1" x14ac:dyDescent="0.3">
      <c r="A407" s="7">
        <v>1</v>
      </c>
      <c r="B407" s="14" t="s">
        <v>2218</v>
      </c>
      <c r="C407" s="15" t="s">
        <v>17</v>
      </c>
      <c r="D407" s="16"/>
      <c r="E407" s="17">
        <v>891080005</v>
      </c>
      <c r="F407" s="16">
        <v>1</v>
      </c>
      <c r="G407" s="16" t="s">
        <v>1816</v>
      </c>
      <c r="H407" s="42">
        <v>67364.42</v>
      </c>
      <c r="I407" s="42">
        <v>80690.429999999993</v>
      </c>
      <c r="J407" s="42">
        <v>1075.9913173640052</v>
      </c>
      <c r="K407" s="42">
        <v>0</v>
      </c>
      <c r="L407" s="42">
        <v>0</v>
      </c>
      <c r="M407" s="42">
        <v>4583.1986826359962</v>
      </c>
      <c r="N407" s="50">
        <v>0</v>
      </c>
      <c r="O407" s="50">
        <v>0</v>
      </c>
      <c r="P407" s="50">
        <v>0</v>
      </c>
      <c r="Q407" s="50">
        <v>0</v>
      </c>
      <c r="R407" s="50">
        <v>0</v>
      </c>
      <c r="S407" s="50">
        <v>0</v>
      </c>
      <c r="T407" s="50">
        <v>0</v>
      </c>
      <c r="U407" s="47">
        <v>0</v>
      </c>
      <c r="V407" s="43">
        <v>0</v>
      </c>
      <c r="W407" s="54">
        <v>36161</v>
      </c>
    </row>
    <row r="408" spans="1:23" ht="15.75" hidden="1" thickBot="1" x14ac:dyDescent="0.3">
      <c r="A408" s="7">
        <v>1</v>
      </c>
      <c r="B408" s="14" t="s">
        <v>2219</v>
      </c>
      <c r="C408" s="15" t="s">
        <v>17</v>
      </c>
      <c r="D408" s="16"/>
      <c r="E408" s="17">
        <v>891080005</v>
      </c>
      <c r="F408" s="16">
        <v>1</v>
      </c>
      <c r="G408" s="16" t="s">
        <v>1816</v>
      </c>
      <c r="H408" s="42">
        <v>0</v>
      </c>
      <c r="I408" s="42">
        <v>-1060953.8500000001</v>
      </c>
      <c r="J408" s="42">
        <v>0</v>
      </c>
      <c r="K408" s="42">
        <v>0</v>
      </c>
      <c r="L408" s="42">
        <v>0</v>
      </c>
      <c r="M408" s="42">
        <v>0</v>
      </c>
      <c r="N408" s="50">
        <v>0</v>
      </c>
      <c r="O408" s="50">
        <v>0</v>
      </c>
      <c r="P408" s="50">
        <v>0</v>
      </c>
      <c r="Q408" s="50">
        <v>0</v>
      </c>
      <c r="R408" s="50">
        <v>0</v>
      </c>
      <c r="S408" s="50">
        <v>0</v>
      </c>
      <c r="T408" s="50">
        <v>0</v>
      </c>
      <c r="U408" s="47">
        <v>0</v>
      </c>
      <c r="V408" s="43">
        <v>0</v>
      </c>
      <c r="W408" s="54">
        <v>36161</v>
      </c>
    </row>
    <row r="409" spans="1:23" ht="15.75" hidden="1" thickBot="1" x14ac:dyDescent="0.3">
      <c r="A409" s="7">
        <v>1</v>
      </c>
      <c r="B409" s="14" t="s">
        <v>2220</v>
      </c>
      <c r="C409" s="15" t="s">
        <v>17</v>
      </c>
      <c r="D409" s="16"/>
      <c r="E409" s="17">
        <v>891080005</v>
      </c>
      <c r="F409" s="16">
        <v>1</v>
      </c>
      <c r="G409" s="16" t="s">
        <v>1816</v>
      </c>
      <c r="H409" s="42">
        <v>319697.78999999998</v>
      </c>
      <c r="I409" s="42">
        <v>196472.21</v>
      </c>
      <c r="J409" s="42">
        <v>21293.087861492913</v>
      </c>
      <c r="K409" s="42">
        <v>0</v>
      </c>
      <c r="L409" s="42">
        <v>160840.58841107192</v>
      </c>
      <c r="M409" s="42">
        <v>20063.423727435158</v>
      </c>
      <c r="N409" s="50">
        <v>0</v>
      </c>
      <c r="O409" s="50">
        <v>0</v>
      </c>
      <c r="P409" s="50">
        <v>0</v>
      </c>
      <c r="Q409" s="50">
        <v>0</v>
      </c>
      <c r="R409" s="50">
        <v>0</v>
      </c>
      <c r="S409" s="50">
        <v>0</v>
      </c>
      <c r="T409" s="50">
        <v>0</v>
      </c>
      <c r="U409" s="47">
        <v>0</v>
      </c>
      <c r="V409" s="43">
        <v>0</v>
      </c>
      <c r="W409" s="54">
        <v>36161</v>
      </c>
    </row>
    <row r="410" spans="1:23" ht="15.75" hidden="1" thickBot="1" x14ac:dyDescent="0.3">
      <c r="A410" s="7">
        <v>1</v>
      </c>
      <c r="B410" s="14" t="s">
        <v>2221</v>
      </c>
      <c r="C410" s="15" t="s">
        <v>17</v>
      </c>
      <c r="D410" s="16"/>
      <c r="E410" s="17">
        <v>891080005</v>
      </c>
      <c r="F410" s="16">
        <v>1</v>
      </c>
      <c r="G410" s="16" t="s">
        <v>1816</v>
      </c>
      <c r="H410" s="42">
        <v>27260.61</v>
      </c>
      <c r="I410" s="42">
        <v>32012.5</v>
      </c>
      <c r="J410" s="42">
        <v>444.63848161839661</v>
      </c>
      <c r="K410" s="42">
        <v>0</v>
      </c>
      <c r="L410" s="42">
        <v>0</v>
      </c>
      <c r="M410" s="42">
        <v>2012.9315183816038</v>
      </c>
      <c r="N410" s="50">
        <v>0</v>
      </c>
      <c r="O410" s="50">
        <v>0</v>
      </c>
      <c r="P410" s="50">
        <v>0</v>
      </c>
      <c r="Q410" s="50">
        <v>0</v>
      </c>
      <c r="R410" s="50">
        <v>0</v>
      </c>
      <c r="S410" s="50">
        <v>0</v>
      </c>
      <c r="T410" s="50">
        <v>0</v>
      </c>
      <c r="U410" s="47">
        <v>0</v>
      </c>
      <c r="V410" s="43">
        <v>0</v>
      </c>
      <c r="W410" s="54">
        <v>36161</v>
      </c>
    </row>
    <row r="411" spans="1:23" ht="15.75" hidden="1" thickBot="1" x14ac:dyDescent="0.3">
      <c r="A411" s="7">
        <v>1</v>
      </c>
      <c r="B411" s="14" t="s">
        <v>2222</v>
      </c>
      <c r="C411" s="15" t="s">
        <v>17</v>
      </c>
      <c r="D411" s="16"/>
      <c r="E411" s="17">
        <v>891080005</v>
      </c>
      <c r="F411" s="16">
        <v>1</v>
      </c>
      <c r="G411" s="16" t="s">
        <v>1816</v>
      </c>
      <c r="H411" s="42">
        <v>89045.55</v>
      </c>
      <c r="I411" s="42">
        <v>100832.29</v>
      </c>
      <c r="J411" s="42">
        <v>1372.6689266868668</v>
      </c>
      <c r="K411" s="42">
        <v>0</v>
      </c>
      <c r="L411" s="42">
        <v>0</v>
      </c>
      <c r="M411" s="42">
        <v>8612.4910733131292</v>
      </c>
      <c r="N411" s="50">
        <v>0</v>
      </c>
      <c r="O411" s="50">
        <v>0</v>
      </c>
      <c r="P411" s="50">
        <v>0</v>
      </c>
      <c r="Q411" s="50">
        <v>0</v>
      </c>
      <c r="R411" s="50">
        <v>0</v>
      </c>
      <c r="S411" s="50">
        <v>0</v>
      </c>
      <c r="T411" s="50">
        <v>0</v>
      </c>
      <c r="U411" s="47">
        <v>0</v>
      </c>
      <c r="V411" s="43">
        <v>0</v>
      </c>
      <c r="W411" s="54">
        <v>36161</v>
      </c>
    </row>
    <row r="412" spans="1:23" ht="15.75" hidden="1" thickBot="1" x14ac:dyDescent="0.3">
      <c r="A412" s="7">
        <v>1</v>
      </c>
      <c r="B412" s="14" t="s">
        <v>2223</v>
      </c>
      <c r="C412" s="15" t="s">
        <v>17</v>
      </c>
      <c r="D412" s="16"/>
      <c r="E412" s="17">
        <v>891080005</v>
      </c>
      <c r="F412" s="16">
        <v>1</v>
      </c>
      <c r="G412" s="16" t="s">
        <v>1816</v>
      </c>
      <c r="H412" s="42">
        <v>0</v>
      </c>
      <c r="I412" s="42">
        <v>0</v>
      </c>
      <c r="J412" s="42">
        <v>0</v>
      </c>
      <c r="K412" s="42">
        <v>0</v>
      </c>
      <c r="L412" s="42">
        <v>0</v>
      </c>
      <c r="M412" s="42">
        <v>0</v>
      </c>
      <c r="N412" s="50">
        <v>0</v>
      </c>
      <c r="O412" s="50">
        <v>0</v>
      </c>
      <c r="P412" s="50">
        <v>0</v>
      </c>
      <c r="Q412" s="50">
        <v>0</v>
      </c>
      <c r="R412" s="50">
        <v>0</v>
      </c>
      <c r="S412" s="50">
        <v>0</v>
      </c>
      <c r="T412" s="50">
        <v>0</v>
      </c>
      <c r="U412" s="47">
        <v>0</v>
      </c>
      <c r="V412" s="43">
        <v>0</v>
      </c>
      <c r="W412" s="54">
        <v>36161</v>
      </c>
    </row>
    <row r="413" spans="1:23" ht="15.75" hidden="1" thickBot="1" x14ac:dyDescent="0.3">
      <c r="A413" s="7">
        <v>1</v>
      </c>
      <c r="B413" s="14" t="s">
        <v>2224</v>
      </c>
      <c r="C413" s="15" t="s">
        <v>17</v>
      </c>
      <c r="D413" s="16"/>
      <c r="E413" s="17">
        <v>890102044</v>
      </c>
      <c r="F413" s="16">
        <v>1</v>
      </c>
      <c r="G413" s="16" t="s">
        <v>1818</v>
      </c>
      <c r="H413" s="42">
        <v>21978542.559999999</v>
      </c>
      <c r="I413" s="42">
        <v>28589775.530000001</v>
      </c>
      <c r="J413" s="42">
        <v>1464545.2900000042</v>
      </c>
      <c r="K413" s="42">
        <v>0</v>
      </c>
      <c r="L413" s="42">
        <v>0</v>
      </c>
      <c r="M413" s="42">
        <v>0</v>
      </c>
      <c r="N413" s="50">
        <v>0</v>
      </c>
      <c r="O413" s="50">
        <v>0</v>
      </c>
      <c r="P413" s="50">
        <v>0</v>
      </c>
      <c r="Q413" s="50">
        <v>0</v>
      </c>
      <c r="R413" s="50">
        <v>0</v>
      </c>
      <c r="S413" s="50">
        <v>0</v>
      </c>
      <c r="T413" s="50">
        <v>0</v>
      </c>
      <c r="U413" s="47">
        <v>0</v>
      </c>
      <c r="V413" s="43">
        <v>0</v>
      </c>
      <c r="W413" s="54">
        <v>36161</v>
      </c>
    </row>
    <row r="414" spans="1:23" ht="15.75" hidden="1" thickBot="1" x14ac:dyDescent="0.3">
      <c r="A414" s="7">
        <v>1</v>
      </c>
      <c r="B414" s="14" t="s">
        <v>2225</v>
      </c>
      <c r="C414" s="15" t="s">
        <v>17</v>
      </c>
      <c r="D414" s="16"/>
      <c r="E414" s="17">
        <v>890102044</v>
      </c>
      <c r="F414" s="16">
        <v>1</v>
      </c>
      <c r="G414" s="16" t="s">
        <v>1818</v>
      </c>
      <c r="H414" s="42">
        <v>26690349.690000001</v>
      </c>
      <c r="I414" s="42">
        <v>29024301.010000002</v>
      </c>
      <c r="J414" s="42">
        <v>386192.95022448071</v>
      </c>
      <c r="K414" s="42">
        <v>0</v>
      </c>
      <c r="L414" s="42">
        <v>0</v>
      </c>
      <c r="M414" s="42">
        <v>2264363.5297755441</v>
      </c>
      <c r="N414" s="50">
        <v>0</v>
      </c>
      <c r="O414" s="50">
        <v>0</v>
      </c>
      <c r="P414" s="50">
        <v>0</v>
      </c>
      <c r="Q414" s="50">
        <v>0</v>
      </c>
      <c r="R414" s="50">
        <v>0</v>
      </c>
      <c r="S414" s="50">
        <v>0</v>
      </c>
      <c r="T414" s="50">
        <v>0</v>
      </c>
      <c r="U414" s="47">
        <v>0</v>
      </c>
      <c r="V414" s="43">
        <v>0</v>
      </c>
      <c r="W414" s="54">
        <v>36161</v>
      </c>
    </row>
    <row r="415" spans="1:23" ht="15.75" hidden="1" thickBot="1" x14ac:dyDescent="0.3">
      <c r="A415" s="7">
        <v>1</v>
      </c>
      <c r="B415" s="14" t="s">
        <v>2226</v>
      </c>
      <c r="C415" s="15" t="s">
        <v>17</v>
      </c>
      <c r="D415" s="16"/>
      <c r="E415" s="17">
        <v>890102044</v>
      </c>
      <c r="F415" s="16">
        <v>1</v>
      </c>
      <c r="G415" s="16" t="s">
        <v>1818</v>
      </c>
      <c r="H415" s="42">
        <v>24588481.960000001</v>
      </c>
      <c r="I415" s="42">
        <v>28442343.050000001</v>
      </c>
      <c r="J415" s="42">
        <v>386482.24096526991</v>
      </c>
      <c r="K415" s="42">
        <v>0</v>
      </c>
      <c r="L415" s="42">
        <v>0</v>
      </c>
      <c r="M415" s="42">
        <v>2045137.72903473</v>
      </c>
      <c r="N415" s="50">
        <v>0</v>
      </c>
      <c r="O415" s="50">
        <v>0</v>
      </c>
      <c r="P415" s="50">
        <v>0</v>
      </c>
      <c r="Q415" s="50">
        <v>0</v>
      </c>
      <c r="R415" s="50">
        <v>0</v>
      </c>
      <c r="S415" s="50">
        <v>0</v>
      </c>
      <c r="T415" s="50">
        <v>0</v>
      </c>
      <c r="U415" s="47">
        <v>0</v>
      </c>
      <c r="V415" s="43">
        <v>0</v>
      </c>
      <c r="W415" s="54">
        <v>36161</v>
      </c>
    </row>
    <row r="416" spans="1:23" ht="15.75" hidden="1" thickBot="1" x14ac:dyDescent="0.3">
      <c r="A416" s="7">
        <v>1</v>
      </c>
      <c r="B416" s="14" t="s">
        <v>2227</v>
      </c>
      <c r="C416" s="15" t="s">
        <v>17</v>
      </c>
      <c r="D416" s="16"/>
      <c r="E416" s="17">
        <v>890102044</v>
      </c>
      <c r="F416" s="16">
        <v>1</v>
      </c>
      <c r="G416" s="16" t="s">
        <v>1818</v>
      </c>
      <c r="H416" s="42">
        <v>33966345.109999999</v>
      </c>
      <c r="I416" s="42">
        <v>38702552.579999998</v>
      </c>
      <c r="J416" s="42">
        <v>55166.507698119502</v>
      </c>
      <c r="K416" s="42">
        <v>0</v>
      </c>
      <c r="L416" s="42">
        <v>0</v>
      </c>
      <c r="M416" s="42">
        <v>3210530.5923018856</v>
      </c>
      <c r="N416" s="50">
        <v>0</v>
      </c>
      <c r="O416" s="50">
        <v>0</v>
      </c>
      <c r="P416" s="50">
        <v>0</v>
      </c>
      <c r="Q416" s="50">
        <v>0</v>
      </c>
      <c r="R416" s="50">
        <v>0</v>
      </c>
      <c r="S416" s="50">
        <v>0</v>
      </c>
      <c r="T416" s="50">
        <v>0</v>
      </c>
      <c r="U416" s="47">
        <v>0</v>
      </c>
      <c r="V416" s="43">
        <v>0</v>
      </c>
      <c r="W416" s="54">
        <v>36161</v>
      </c>
    </row>
    <row r="417" spans="1:23" ht="15.75" hidden="1" thickBot="1" x14ac:dyDescent="0.3">
      <c r="A417" s="7">
        <v>1</v>
      </c>
      <c r="B417" s="14" t="s">
        <v>2228</v>
      </c>
      <c r="C417" s="15" t="s">
        <v>17</v>
      </c>
      <c r="D417" s="16"/>
      <c r="E417" s="17">
        <v>890102044</v>
      </c>
      <c r="F417" s="16">
        <v>1</v>
      </c>
      <c r="G417" s="16" t="s">
        <v>1818</v>
      </c>
      <c r="H417" s="42">
        <v>32982280.93</v>
      </c>
      <c r="I417" s="42">
        <v>38866606.43</v>
      </c>
      <c r="J417" s="42">
        <v>515317.3347546428</v>
      </c>
      <c r="K417" s="42">
        <v>0</v>
      </c>
      <c r="L417" s="42">
        <v>0</v>
      </c>
      <c r="M417" s="42">
        <v>2109151.2252453817</v>
      </c>
      <c r="N417" s="50">
        <v>0</v>
      </c>
      <c r="O417" s="50">
        <v>0</v>
      </c>
      <c r="P417" s="50">
        <v>0</v>
      </c>
      <c r="Q417" s="50">
        <v>0</v>
      </c>
      <c r="R417" s="50">
        <v>0</v>
      </c>
      <c r="S417" s="50">
        <v>0</v>
      </c>
      <c r="T417" s="50">
        <v>0</v>
      </c>
      <c r="U417" s="47">
        <v>0</v>
      </c>
      <c r="V417" s="43">
        <v>0</v>
      </c>
      <c r="W417" s="54">
        <v>36161</v>
      </c>
    </row>
    <row r="418" spans="1:23" ht="15.75" hidden="1" thickBot="1" x14ac:dyDescent="0.3">
      <c r="A418" s="7">
        <v>1</v>
      </c>
      <c r="B418" s="14" t="s">
        <v>2229</v>
      </c>
      <c r="C418" s="15" t="s">
        <v>17</v>
      </c>
      <c r="D418" s="16"/>
      <c r="E418" s="17">
        <v>890102044</v>
      </c>
      <c r="F418" s="16">
        <v>1</v>
      </c>
      <c r="G418" s="16" t="s">
        <v>1818</v>
      </c>
      <c r="H418" s="42">
        <v>32690522.300000001</v>
      </c>
      <c r="I418" s="42">
        <v>39157355.369999997</v>
      </c>
      <c r="J418" s="42">
        <v>522155.86995369918</v>
      </c>
      <c r="K418" s="42">
        <v>0</v>
      </c>
      <c r="L418" s="42">
        <v>0</v>
      </c>
      <c r="M418" s="42">
        <v>2224129.5600463012</v>
      </c>
      <c r="N418" s="50">
        <v>0</v>
      </c>
      <c r="O418" s="50">
        <v>0</v>
      </c>
      <c r="P418" s="50">
        <v>0</v>
      </c>
      <c r="Q418" s="50">
        <v>0</v>
      </c>
      <c r="R418" s="50">
        <v>0</v>
      </c>
      <c r="S418" s="50">
        <v>0</v>
      </c>
      <c r="T418" s="50">
        <v>0</v>
      </c>
      <c r="U418" s="47">
        <v>0</v>
      </c>
      <c r="V418" s="43">
        <v>0</v>
      </c>
      <c r="W418" s="54">
        <v>36161</v>
      </c>
    </row>
    <row r="419" spans="1:23" ht="15.75" hidden="1" thickBot="1" x14ac:dyDescent="0.3">
      <c r="A419" s="7">
        <v>1</v>
      </c>
      <c r="B419" s="14" t="s">
        <v>2230</v>
      </c>
      <c r="C419" s="15" t="s">
        <v>17</v>
      </c>
      <c r="D419" s="16"/>
      <c r="E419" s="17">
        <v>890102044</v>
      </c>
      <c r="F419" s="16">
        <v>1</v>
      </c>
      <c r="G419" s="16" t="s">
        <v>1818</v>
      </c>
      <c r="H419" s="42">
        <v>32890013.609999999</v>
      </c>
      <c r="I419" s="42">
        <v>39212565.789999999</v>
      </c>
      <c r="J419" s="42">
        <v>578134.87149112998</v>
      </c>
      <c r="K419" s="42">
        <v>0</v>
      </c>
      <c r="L419" s="42">
        <v>0</v>
      </c>
      <c r="M419" s="42">
        <v>2262489.0285088988</v>
      </c>
      <c r="N419" s="50">
        <v>0</v>
      </c>
      <c r="O419" s="50">
        <v>0</v>
      </c>
      <c r="P419" s="50">
        <v>0</v>
      </c>
      <c r="Q419" s="50">
        <v>0</v>
      </c>
      <c r="R419" s="50">
        <v>0</v>
      </c>
      <c r="S419" s="50">
        <v>0</v>
      </c>
      <c r="T419" s="50">
        <v>0</v>
      </c>
      <c r="U419" s="47">
        <v>0</v>
      </c>
      <c r="V419" s="43">
        <v>0</v>
      </c>
      <c r="W419" s="54">
        <v>36161</v>
      </c>
    </row>
    <row r="420" spans="1:23" ht="15.75" hidden="1" thickBot="1" x14ac:dyDescent="0.3">
      <c r="A420" s="7">
        <v>1</v>
      </c>
      <c r="B420" s="14" t="s">
        <v>2231</v>
      </c>
      <c r="C420" s="15" t="s">
        <v>17</v>
      </c>
      <c r="D420" s="16"/>
      <c r="E420" s="17">
        <v>890102044</v>
      </c>
      <c r="F420" s="16">
        <v>1</v>
      </c>
      <c r="G420" s="16" t="s">
        <v>1818</v>
      </c>
      <c r="H420" s="42">
        <v>32069516.559999999</v>
      </c>
      <c r="I420" s="42">
        <v>19708515.09</v>
      </c>
      <c r="J420" s="42">
        <v>2135951.699312354</v>
      </c>
      <c r="K420" s="42">
        <v>0</v>
      </c>
      <c r="L420" s="42">
        <v>16134237.09936926</v>
      </c>
      <c r="M420" s="42">
        <v>2012601.6613183853</v>
      </c>
      <c r="N420" s="50">
        <v>0</v>
      </c>
      <c r="O420" s="50">
        <v>0</v>
      </c>
      <c r="P420" s="50">
        <v>0</v>
      </c>
      <c r="Q420" s="50">
        <v>0</v>
      </c>
      <c r="R420" s="50">
        <v>0</v>
      </c>
      <c r="S420" s="50">
        <v>0</v>
      </c>
      <c r="T420" s="50">
        <v>0</v>
      </c>
      <c r="U420" s="47">
        <v>0</v>
      </c>
      <c r="V420" s="43">
        <v>0</v>
      </c>
      <c r="W420" s="54">
        <v>36161</v>
      </c>
    </row>
    <row r="421" spans="1:23" ht="15.75" hidden="1" thickBot="1" x14ac:dyDescent="0.3">
      <c r="A421" s="7">
        <v>1</v>
      </c>
      <c r="B421" s="14" t="s">
        <v>2232</v>
      </c>
      <c r="C421" s="15" t="s">
        <v>17</v>
      </c>
      <c r="D421" s="16"/>
      <c r="E421" s="17">
        <v>890102044</v>
      </c>
      <c r="F421" s="16">
        <v>1</v>
      </c>
      <c r="G421" s="16" t="s">
        <v>1818</v>
      </c>
      <c r="H421" s="42">
        <v>32539995.48</v>
      </c>
      <c r="I421" s="42">
        <v>38212152.93</v>
      </c>
      <c r="J421" s="42">
        <v>530747.88169558928</v>
      </c>
      <c r="K421" s="42">
        <v>0</v>
      </c>
      <c r="L421" s="42">
        <v>0</v>
      </c>
      <c r="M421" s="42">
        <v>2402759.0583044104</v>
      </c>
      <c r="N421" s="50">
        <v>0</v>
      </c>
      <c r="O421" s="50">
        <v>0</v>
      </c>
      <c r="P421" s="50">
        <v>0</v>
      </c>
      <c r="Q421" s="50">
        <v>0</v>
      </c>
      <c r="R421" s="50">
        <v>0</v>
      </c>
      <c r="S421" s="50">
        <v>0</v>
      </c>
      <c r="T421" s="50">
        <v>0</v>
      </c>
      <c r="U421" s="47">
        <v>0</v>
      </c>
      <c r="V421" s="43">
        <v>0</v>
      </c>
      <c r="W421" s="54">
        <v>36161</v>
      </c>
    </row>
    <row r="422" spans="1:23" ht="15.75" hidden="1" thickBot="1" x14ac:dyDescent="0.3">
      <c r="A422" s="7">
        <v>1</v>
      </c>
      <c r="B422" s="14" t="s">
        <v>2233</v>
      </c>
      <c r="C422" s="15" t="s">
        <v>17</v>
      </c>
      <c r="D422" s="16"/>
      <c r="E422" s="17">
        <v>890102044</v>
      </c>
      <c r="F422" s="16">
        <v>1</v>
      </c>
      <c r="G422" s="16" t="s">
        <v>1818</v>
      </c>
      <c r="H422" s="42">
        <v>32661557.359999999</v>
      </c>
      <c r="I422" s="42">
        <v>36984883.909999996</v>
      </c>
      <c r="J422" s="42">
        <v>503489.40188579937</v>
      </c>
      <c r="K422" s="42">
        <v>0</v>
      </c>
      <c r="L422" s="42">
        <v>0</v>
      </c>
      <c r="M422" s="42">
        <v>3159026.8381142002</v>
      </c>
      <c r="N422" s="50">
        <v>0</v>
      </c>
      <c r="O422" s="50">
        <v>0</v>
      </c>
      <c r="P422" s="50">
        <v>0</v>
      </c>
      <c r="Q422" s="50">
        <v>0</v>
      </c>
      <c r="R422" s="50">
        <v>0</v>
      </c>
      <c r="S422" s="50">
        <v>0</v>
      </c>
      <c r="T422" s="50">
        <v>0</v>
      </c>
      <c r="U422" s="47">
        <v>0</v>
      </c>
      <c r="V422" s="43">
        <v>0</v>
      </c>
      <c r="W422" s="54">
        <v>36161</v>
      </c>
    </row>
    <row r="423" spans="1:23" ht="15.75" hidden="1" thickBot="1" x14ac:dyDescent="0.3">
      <c r="A423" s="7">
        <v>1</v>
      </c>
      <c r="B423" s="14" t="s">
        <v>2234</v>
      </c>
      <c r="C423" s="15" t="s">
        <v>17</v>
      </c>
      <c r="D423" s="16"/>
      <c r="E423" s="17">
        <v>890102044</v>
      </c>
      <c r="F423" s="16">
        <v>1</v>
      </c>
      <c r="G423" s="16" t="s">
        <v>1818</v>
      </c>
      <c r="H423" s="42">
        <v>34210106.020000003</v>
      </c>
      <c r="I423" s="42">
        <v>3319837.12</v>
      </c>
      <c r="J423" s="42">
        <v>677313.33574620157</v>
      </c>
      <c r="K423" s="42">
        <v>0</v>
      </c>
      <c r="L423" s="42">
        <v>34085845.873238496</v>
      </c>
      <c r="M423" s="42">
        <v>4175841.0510156504</v>
      </c>
      <c r="N423" s="50">
        <v>0</v>
      </c>
      <c r="O423" s="50">
        <v>0</v>
      </c>
      <c r="P423" s="50">
        <v>0</v>
      </c>
      <c r="Q423" s="50">
        <v>0</v>
      </c>
      <c r="R423" s="50">
        <v>0</v>
      </c>
      <c r="S423" s="50">
        <v>0</v>
      </c>
      <c r="T423" s="50">
        <v>0</v>
      </c>
      <c r="U423" s="47">
        <v>0</v>
      </c>
      <c r="V423" s="43">
        <v>0</v>
      </c>
      <c r="W423" s="54">
        <v>36161</v>
      </c>
    </row>
    <row r="424" spans="1:23" ht="15.75" hidden="1" thickBot="1" x14ac:dyDescent="0.3">
      <c r="A424" s="7">
        <v>1</v>
      </c>
      <c r="B424" s="14" t="s">
        <v>2235</v>
      </c>
      <c r="C424" s="15" t="s">
        <v>17</v>
      </c>
      <c r="D424" s="16"/>
      <c r="E424" s="17">
        <v>890102044</v>
      </c>
      <c r="F424" s="16">
        <v>1</v>
      </c>
      <c r="G424" s="16" t="s">
        <v>1818</v>
      </c>
      <c r="H424" s="42">
        <v>33304401.219999999</v>
      </c>
      <c r="I424" s="42">
        <v>33679846.439999998</v>
      </c>
      <c r="J424" s="42">
        <v>1026286.659982477</v>
      </c>
      <c r="K424" s="42">
        <v>0</v>
      </c>
      <c r="L424" s="42">
        <v>2840287.4072626499</v>
      </c>
      <c r="M424" s="42">
        <v>3471591.3527548006</v>
      </c>
      <c r="N424" s="50">
        <v>0</v>
      </c>
      <c r="O424" s="50">
        <v>0</v>
      </c>
      <c r="P424" s="50">
        <v>0</v>
      </c>
      <c r="Q424" s="50">
        <v>0</v>
      </c>
      <c r="R424" s="50">
        <v>0</v>
      </c>
      <c r="S424" s="50">
        <v>0</v>
      </c>
      <c r="T424" s="50">
        <v>0</v>
      </c>
      <c r="U424" s="47">
        <v>0</v>
      </c>
      <c r="V424" s="43">
        <v>0</v>
      </c>
      <c r="W424" s="54">
        <v>36161</v>
      </c>
    </row>
    <row r="425" spans="1:23" ht="15.75" hidden="1" thickBot="1" x14ac:dyDescent="0.3">
      <c r="A425" s="7">
        <v>1</v>
      </c>
      <c r="B425" s="14" t="s">
        <v>2236</v>
      </c>
      <c r="C425" s="15" t="s">
        <v>17</v>
      </c>
      <c r="D425" s="16"/>
      <c r="E425" s="17">
        <v>830074184</v>
      </c>
      <c r="F425" s="16">
        <v>5</v>
      </c>
      <c r="G425" s="16" t="s">
        <v>1844</v>
      </c>
      <c r="H425" s="42">
        <v>5710461.6699999999</v>
      </c>
      <c r="I425" s="42">
        <v>7428191.2300000004</v>
      </c>
      <c r="J425" s="42">
        <v>380517.93999999954</v>
      </c>
      <c r="K425" s="42">
        <v>0</v>
      </c>
      <c r="L425" s="42">
        <v>0</v>
      </c>
      <c r="M425" s="42">
        <v>0</v>
      </c>
      <c r="N425" s="50">
        <v>0</v>
      </c>
      <c r="O425" s="50">
        <v>0</v>
      </c>
      <c r="P425" s="50">
        <v>0</v>
      </c>
      <c r="Q425" s="50">
        <v>0</v>
      </c>
      <c r="R425" s="50">
        <v>0</v>
      </c>
      <c r="S425" s="50">
        <v>0</v>
      </c>
      <c r="T425" s="50">
        <v>0</v>
      </c>
      <c r="U425" s="47">
        <v>0</v>
      </c>
      <c r="V425" s="43">
        <v>0</v>
      </c>
      <c r="W425" s="54">
        <v>36161</v>
      </c>
    </row>
    <row r="426" spans="1:23" ht="15.75" hidden="1" thickBot="1" x14ac:dyDescent="0.3">
      <c r="A426" s="7">
        <v>1</v>
      </c>
      <c r="B426" s="14" t="s">
        <v>2237</v>
      </c>
      <c r="C426" s="15" t="s">
        <v>17</v>
      </c>
      <c r="D426" s="16"/>
      <c r="E426" s="17">
        <v>830074184</v>
      </c>
      <c r="F426" s="16">
        <v>5</v>
      </c>
      <c r="G426" s="16" t="s">
        <v>1844</v>
      </c>
      <c r="H426" s="42">
        <v>6308303.2699999996</v>
      </c>
      <c r="I426" s="42">
        <v>6859936.0899999999</v>
      </c>
      <c r="J426" s="42">
        <v>91277.269978835975</v>
      </c>
      <c r="K426" s="42">
        <v>0</v>
      </c>
      <c r="L426" s="42">
        <v>0</v>
      </c>
      <c r="M426" s="42">
        <v>535185.64002117061</v>
      </c>
      <c r="N426" s="50">
        <v>0</v>
      </c>
      <c r="O426" s="50">
        <v>0</v>
      </c>
      <c r="P426" s="50">
        <v>0</v>
      </c>
      <c r="Q426" s="50">
        <v>0</v>
      </c>
      <c r="R426" s="50">
        <v>0</v>
      </c>
      <c r="S426" s="50">
        <v>0</v>
      </c>
      <c r="T426" s="50">
        <v>0</v>
      </c>
      <c r="U426" s="47">
        <v>0</v>
      </c>
      <c r="V426" s="43">
        <v>0</v>
      </c>
      <c r="W426" s="54">
        <v>36161</v>
      </c>
    </row>
    <row r="427" spans="1:23" ht="15.75" hidden="1" thickBot="1" x14ac:dyDescent="0.3">
      <c r="A427" s="7">
        <v>1</v>
      </c>
      <c r="B427" s="14" t="s">
        <v>2238</v>
      </c>
      <c r="C427" s="15" t="s">
        <v>17</v>
      </c>
      <c r="D427" s="16"/>
      <c r="E427" s="17">
        <v>830074184</v>
      </c>
      <c r="F427" s="16">
        <v>5</v>
      </c>
      <c r="G427" s="16" t="s">
        <v>1844</v>
      </c>
      <c r="H427" s="42">
        <v>6557846.9100000001</v>
      </c>
      <c r="I427" s="42">
        <v>7585687.1500000004</v>
      </c>
      <c r="J427" s="42">
        <v>103076.3655580169</v>
      </c>
      <c r="K427" s="42">
        <v>0</v>
      </c>
      <c r="L427" s="42">
        <v>0</v>
      </c>
      <c r="M427" s="42">
        <v>545446.44444198371</v>
      </c>
      <c r="N427" s="50">
        <v>0</v>
      </c>
      <c r="O427" s="50">
        <v>0</v>
      </c>
      <c r="P427" s="50">
        <v>0</v>
      </c>
      <c r="Q427" s="50">
        <v>0</v>
      </c>
      <c r="R427" s="50">
        <v>0</v>
      </c>
      <c r="S427" s="50">
        <v>0</v>
      </c>
      <c r="T427" s="50">
        <v>0</v>
      </c>
      <c r="U427" s="47">
        <v>0</v>
      </c>
      <c r="V427" s="43">
        <v>0</v>
      </c>
      <c r="W427" s="54">
        <v>36161</v>
      </c>
    </row>
    <row r="428" spans="1:23" ht="15.75" hidden="1" thickBot="1" x14ac:dyDescent="0.3">
      <c r="A428" s="7">
        <v>1</v>
      </c>
      <c r="B428" s="14" t="s">
        <v>2239</v>
      </c>
      <c r="C428" s="15" t="s">
        <v>17</v>
      </c>
      <c r="D428" s="16"/>
      <c r="E428" s="17">
        <v>830074184</v>
      </c>
      <c r="F428" s="16">
        <v>5</v>
      </c>
      <c r="G428" s="16" t="s">
        <v>1844</v>
      </c>
      <c r="H428" s="42">
        <v>6503904.96</v>
      </c>
      <c r="I428" s="42">
        <v>7410798.0300000003</v>
      </c>
      <c r="J428" s="42">
        <v>10563.330350619937</v>
      </c>
      <c r="K428" s="42">
        <v>0</v>
      </c>
      <c r="L428" s="42">
        <v>0</v>
      </c>
      <c r="M428" s="42">
        <v>614755.15964938025</v>
      </c>
      <c r="N428" s="50">
        <v>0</v>
      </c>
      <c r="O428" s="50">
        <v>0</v>
      </c>
      <c r="P428" s="50">
        <v>0</v>
      </c>
      <c r="Q428" s="50">
        <v>0</v>
      </c>
      <c r="R428" s="50">
        <v>0</v>
      </c>
      <c r="S428" s="50">
        <v>0</v>
      </c>
      <c r="T428" s="50">
        <v>0</v>
      </c>
      <c r="U428" s="47">
        <v>0</v>
      </c>
      <c r="V428" s="43">
        <v>0</v>
      </c>
      <c r="W428" s="54">
        <v>36161</v>
      </c>
    </row>
    <row r="429" spans="1:23" ht="15.75" hidden="1" thickBot="1" x14ac:dyDescent="0.3">
      <c r="A429" s="7">
        <v>1</v>
      </c>
      <c r="B429" s="14" t="s">
        <v>2240</v>
      </c>
      <c r="C429" s="15" t="s">
        <v>17</v>
      </c>
      <c r="D429" s="16"/>
      <c r="E429" s="17">
        <v>830074184</v>
      </c>
      <c r="F429" s="16">
        <v>5</v>
      </c>
      <c r="G429" s="16" t="s">
        <v>1844</v>
      </c>
      <c r="H429" s="42">
        <v>6411460.75</v>
      </c>
      <c r="I429" s="42">
        <v>7555321.0499999998</v>
      </c>
      <c r="J429" s="42">
        <v>100173.08582273168</v>
      </c>
      <c r="K429" s="42">
        <v>0</v>
      </c>
      <c r="L429" s="42">
        <v>0</v>
      </c>
      <c r="M429" s="42">
        <v>410000.15417727339</v>
      </c>
      <c r="N429" s="50">
        <v>0</v>
      </c>
      <c r="O429" s="50">
        <v>0</v>
      </c>
      <c r="P429" s="50">
        <v>0</v>
      </c>
      <c r="Q429" s="50">
        <v>0</v>
      </c>
      <c r="R429" s="50">
        <v>0</v>
      </c>
      <c r="S429" s="50">
        <v>0</v>
      </c>
      <c r="T429" s="50">
        <v>0</v>
      </c>
      <c r="U429" s="47">
        <v>0</v>
      </c>
      <c r="V429" s="43">
        <v>0</v>
      </c>
      <c r="W429" s="54">
        <v>36161</v>
      </c>
    </row>
    <row r="430" spans="1:23" ht="15.75" hidden="1" thickBot="1" x14ac:dyDescent="0.3">
      <c r="A430" s="7">
        <v>1</v>
      </c>
      <c r="B430" s="14" t="s">
        <v>2241</v>
      </c>
      <c r="C430" s="15" t="s">
        <v>17</v>
      </c>
      <c r="D430" s="16"/>
      <c r="E430" s="17">
        <v>830074184</v>
      </c>
      <c r="F430" s="16">
        <v>5</v>
      </c>
      <c r="G430" s="16" t="s">
        <v>1844</v>
      </c>
      <c r="H430" s="42">
        <v>5779766.4100000001</v>
      </c>
      <c r="I430" s="42">
        <v>6923118.7300000004</v>
      </c>
      <c r="J430" s="42">
        <v>92318.468951334697</v>
      </c>
      <c r="K430" s="42">
        <v>0</v>
      </c>
      <c r="L430" s="42">
        <v>0</v>
      </c>
      <c r="M430" s="42">
        <v>393231.69104866521</v>
      </c>
      <c r="N430" s="50">
        <v>0</v>
      </c>
      <c r="O430" s="50">
        <v>0</v>
      </c>
      <c r="P430" s="50">
        <v>0</v>
      </c>
      <c r="Q430" s="50">
        <v>0</v>
      </c>
      <c r="R430" s="50">
        <v>0</v>
      </c>
      <c r="S430" s="50">
        <v>0</v>
      </c>
      <c r="T430" s="50">
        <v>0</v>
      </c>
      <c r="U430" s="47">
        <v>0</v>
      </c>
      <c r="V430" s="43">
        <v>0</v>
      </c>
      <c r="W430" s="54">
        <v>36161</v>
      </c>
    </row>
    <row r="431" spans="1:23" ht="15.75" hidden="1" thickBot="1" x14ac:dyDescent="0.3">
      <c r="A431" s="7">
        <v>1</v>
      </c>
      <c r="B431" s="14" t="s">
        <v>2242</v>
      </c>
      <c r="C431" s="15" t="s">
        <v>17</v>
      </c>
      <c r="D431" s="16"/>
      <c r="E431" s="17">
        <v>830074184</v>
      </c>
      <c r="F431" s="16">
        <v>5</v>
      </c>
      <c r="G431" s="16" t="s">
        <v>1844</v>
      </c>
      <c r="H431" s="42">
        <v>6133216.8099999996</v>
      </c>
      <c r="I431" s="42">
        <v>7312224.6399999997</v>
      </c>
      <c r="J431" s="42">
        <v>107808.60548601426</v>
      </c>
      <c r="K431" s="42">
        <v>0</v>
      </c>
      <c r="L431" s="42">
        <v>0</v>
      </c>
      <c r="M431" s="42">
        <v>421901.18451399088</v>
      </c>
      <c r="N431" s="50">
        <v>0</v>
      </c>
      <c r="O431" s="50">
        <v>0</v>
      </c>
      <c r="P431" s="50">
        <v>0</v>
      </c>
      <c r="Q431" s="50">
        <v>0</v>
      </c>
      <c r="R431" s="50">
        <v>0</v>
      </c>
      <c r="S431" s="50">
        <v>0</v>
      </c>
      <c r="T431" s="50">
        <v>0</v>
      </c>
      <c r="U431" s="47">
        <v>0</v>
      </c>
      <c r="V431" s="43">
        <v>0</v>
      </c>
      <c r="W431" s="54">
        <v>36161</v>
      </c>
    </row>
    <row r="432" spans="1:23" ht="15.75" hidden="1" thickBot="1" x14ac:dyDescent="0.3">
      <c r="A432" s="7">
        <v>1</v>
      </c>
      <c r="B432" s="14" t="s">
        <v>2243</v>
      </c>
      <c r="C432" s="15" t="s">
        <v>17</v>
      </c>
      <c r="D432" s="16"/>
      <c r="E432" s="17">
        <v>830074184</v>
      </c>
      <c r="F432" s="16">
        <v>5</v>
      </c>
      <c r="G432" s="16" t="s">
        <v>1844</v>
      </c>
      <c r="H432" s="42">
        <v>6241635.3600000003</v>
      </c>
      <c r="I432" s="42">
        <v>3835834.71</v>
      </c>
      <c r="J432" s="42">
        <v>415716.64006464183</v>
      </c>
      <c r="K432" s="42">
        <v>0</v>
      </c>
      <c r="L432" s="42">
        <v>3140179.0776052698</v>
      </c>
      <c r="M432" s="42">
        <v>391709.23233009008</v>
      </c>
      <c r="N432" s="50">
        <v>0</v>
      </c>
      <c r="O432" s="50">
        <v>0</v>
      </c>
      <c r="P432" s="50">
        <v>0</v>
      </c>
      <c r="Q432" s="50">
        <v>0</v>
      </c>
      <c r="R432" s="50">
        <v>0</v>
      </c>
      <c r="S432" s="50">
        <v>0</v>
      </c>
      <c r="T432" s="50">
        <v>0</v>
      </c>
      <c r="U432" s="47">
        <v>0</v>
      </c>
      <c r="V432" s="43">
        <v>0</v>
      </c>
      <c r="W432" s="54">
        <v>36161</v>
      </c>
    </row>
    <row r="433" spans="1:23" ht="15.75" hidden="1" thickBot="1" x14ac:dyDescent="0.3">
      <c r="A433" s="7">
        <v>1</v>
      </c>
      <c r="B433" s="14" t="s">
        <v>2244</v>
      </c>
      <c r="C433" s="15" t="s">
        <v>17</v>
      </c>
      <c r="D433" s="16"/>
      <c r="E433" s="17">
        <v>830074184</v>
      </c>
      <c r="F433" s="16">
        <v>5</v>
      </c>
      <c r="G433" s="16" t="s">
        <v>1844</v>
      </c>
      <c r="H433" s="42">
        <v>6064877.8399999999</v>
      </c>
      <c r="I433" s="42">
        <v>7122067.3499999996</v>
      </c>
      <c r="J433" s="42">
        <v>98921.989101151354</v>
      </c>
      <c r="K433" s="42">
        <v>0</v>
      </c>
      <c r="L433" s="42">
        <v>0</v>
      </c>
      <c r="M433" s="42">
        <v>447831.66089884873</v>
      </c>
      <c r="N433" s="50">
        <v>0</v>
      </c>
      <c r="O433" s="50">
        <v>0</v>
      </c>
      <c r="P433" s="50">
        <v>0</v>
      </c>
      <c r="Q433" s="50">
        <v>0</v>
      </c>
      <c r="R433" s="50">
        <v>0</v>
      </c>
      <c r="S433" s="50">
        <v>0</v>
      </c>
      <c r="T433" s="50">
        <v>0</v>
      </c>
      <c r="U433" s="47">
        <v>0</v>
      </c>
      <c r="V433" s="43">
        <v>0</v>
      </c>
      <c r="W433" s="54">
        <v>36161</v>
      </c>
    </row>
    <row r="434" spans="1:23" ht="15.75" hidden="1" thickBot="1" x14ac:dyDescent="0.3">
      <c r="A434" s="7">
        <v>1</v>
      </c>
      <c r="B434" s="14" t="s">
        <v>2245</v>
      </c>
      <c r="C434" s="15" t="s">
        <v>17</v>
      </c>
      <c r="D434" s="16"/>
      <c r="E434" s="17">
        <v>830074184</v>
      </c>
      <c r="F434" s="16">
        <v>5</v>
      </c>
      <c r="G434" s="16" t="s">
        <v>1844</v>
      </c>
      <c r="H434" s="42">
        <v>6095704.4800000004</v>
      </c>
      <c r="I434" s="42">
        <v>6902577.25</v>
      </c>
      <c r="J434" s="42">
        <v>93967.430511907165</v>
      </c>
      <c r="K434" s="42">
        <v>0</v>
      </c>
      <c r="L434" s="42">
        <v>0</v>
      </c>
      <c r="M434" s="42">
        <v>589576.72948809247</v>
      </c>
      <c r="N434" s="50">
        <v>0</v>
      </c>
      <c r="O434" s="50">
        <v>0</v>
      </c>
      <c r="P434" s="50">
        <v>0</v>
      </c>
      <c r="Q434" s="50">
        <v>0</v>
      </c>
      <c r="R434" s="50">
        <v>0</v>
      </c>
      <c r="S434" s="50">
        <v>0</v>
      </c>
      <c r="T434" s="50">
        <v>0</v>
      </c>
      <c r="U434" s="47">
        <v>0</v>
      </c>
      <c r="V434" s="43">
        <v>0</v>
      </c>
      <c r="W434" s="54">
        <v>36161</v>
      </c>
    </row>
    <row r="435" spans="1:23" ht="15.75" hidden="1" thickBot="1" x14ac:dyDescent="0.3">
      <c r="A435" s="7">
        <v>1</v>
      </c>
      <c r="B435" s="14" t="s">
        <v>2246</v>
      </c>
      <c r="C435" s="15" t="s">
        <v>17</v>
      </c>
      <c r="D435" s="16"/>
      <c r="E435" s="17">
        <v>830074184</v>
      </c>
      <c r="F435" s="16">
        <v>5</v>
      </c>
      <c r="G435" s="16" t="s">
        <v>1844</v>
      </c>
      <c r="H435" s="42">
        <v>6084687.9800000004</v>
      </c>
      <c r="I435" s="42">
        <v>590473.85</v>
      </c>
      <c r="J435" s="42">
        <v>120468.50465608045</v>
      </c>
      <c r="K435" s="42">
        <v>0</v>
      </c>
      <c r="L435" s="42">
        <v>6062586.7904442903</v>
      </c>
      <c r="M435" s="42">
        <v>742724.67489970196</v>
      </c>
      <c r="N435" s="50">
        <v>0</v>
      </c>
      <c r="O435" s="50">
        <v>0</v>
      </c>
      <c r="P435" s="50">
        <v>0</v>
      </c>
      <c r="Q435" s="50">
        <v>0</v>
      </c>
      <c r="R435" s="50">
        <v>0</v>
      </c>
      <c r="S435" s="50">
        <v>0</v>
      </c>
      <c r="T435" s="50">
        <v>0</v>
      </c>
      <c r="U435" s="47">
        <v>0</v>
      </c>
      <c r="V435" s="43">
        <v>0</v>
      </c>
      <c r="W435" s="54">
        <v>36161</v>
      </c>
    </row>
    <row r="436" spans="1:23" ht="15.75" hidden="1" thickBot="1" x14ac:dyDescent="0.3">
      <c r="A436" s="7">
        <v>1</v>
      </c>
      <c r="B436" s="14" t="s">
        <v>2247</v>
      </c>
      <c r="C436" s="15" t="s">
        <v>17</v>
      </c>
      <c r="D436" s="16"/>
      <c r="E436" s="17">
        <v>830074184</v>
      </c>
      <c r="F436" s="16">
        <v>5</v>
      </c>
      <c r="G436" s="16" t="s">
        <v>1844</v>
      </c>
      <c r="H436" s="42">
        <v>6008592.8700000001</v>
      </c>
      <c r="I436" s="42">
        <v>6076328.5899999999</v>
      </c>
      <c r="J436" s="42">
        <v>185156.87082152633</v>
      </c>
      <c r="K436" s="42">
        <v>0</v>
      </c>
      <c r="L436" s="42">
        <v>512428.68982776901</v>
      </c>
      <c r="M436" s="42">
        <v>626324.99935069121</v>
      </c>
      <c r="N436" s="50">
        <v>0</v>
      </c>
      <c r="O436" s="50">
        <v>0</v>
      </c>
      <c r="P436" s="50">
        <v>0</v>
      </c>
      <c r="Q436" s="50">
        <v>0</v>
      </c>
      <c r="R436" s="50">
        <v>0</v>
      </c>
      <c r="S436" s="50">
        <v>0</v>
      </c>
      <c r="T436" s="50">
        <v>0</v>
      </c>
      <c r="U436" s="47">
        <v>0</v>
      </c>
      <c r="V436" s="43">
        <v>0</v>
      </c>
      <c r="W436" s="54">
        <v>36161</v>
      </c>
    </row>
    <row r="437" spans="1:23" ht="15.75" hidden="1" thickBot="1" x14ac:dyDescent="0.3">
      <c r="A437" s="7">
        <v>1</v>
      </c>
      <c r="B437" s="14" t="s">
        <v>2248</v>
      </c>
      <c r="C437" s="15" t="s">
        <v>17</v>
      </c>
      <c r="D437" s="16"/>
      <c r="E437" s="17">
        <v>830003564</v>
      </c>
      <c r="F437" s="16">
        <v>7</v>
      </c>
      <c r="G437" s="16" t="s">
        <v>1896</v>
      </c>
      <c r="H437" s="42">
        <v>217325.38</v>
      </c>
      <c r="I437" s="42">
        <v>282697.71000000002</v>
      </c>
      <c r="J437" s="42">
        <v>14481.529999999977</v>
      </c>
      <c r="K437" s="42">
        <v>0</v>
      </c>
      <c r="L437" s="42">
        <v>0</v>
      </c>
      <c r="M437" s="42">
        <v>0</v>
      </c>
      <c r="N437" s="50">
        <v>0</v>
      </c>
      <c r="O437" s="50">
        <v>0</v>
      </c>
      <c r="P437" s="50">
        <v>0</v>
      </c>
      <c r="Q437" s="50">
        <v>0</v>
      </c>
      <c r="R437" s="50">
        <v>0</v>
      </c>
      <c r="S437" s="50">
        <v>0</v>
      </c>
      <c r="T437" s="50">
        <v>0</v>
      </c>
      <c r="U437" s="47">
        <v>0</v>
      </c>
      <c r="V437" s="43">
        <v>0</v>
      </c>
      <c r="W437" s="54">
        <v>36161</v>
      </c>
    </row>
    <row r="438" spans="1:23" ht="15.75" hidden="1" thickBot="1" x14ac:dyDescent="0.3">
      <c r="A438" s="7">
        <v>1</v>
      </c>
      <c r="B438" s="14" t="s">
        <v>2249</v>
      </c>
      <c r="C438" s="15" t="s">
        <v>17</v>
      </c>
      <c r="D438" s="16"/>
      <c r="E438" s="17">
        <v>830003564</v>
      </c>
      <c r="F438" s="16">
        <v>7</v>
      </c>
      <c r="G438" s="16" t="s">
        <v>1896</v>
      </c>
      <c r="H438" s="42">
        <v>43978.42</v>
      </c>
      <c r="I438" s="42">
        <v>47824.14</v>
      </c>
      <c r="J438" s="42">
        <v>636.34004466899466</v>
      </c>
      <c r="K438" s="42">
        <v>0</v>
      </c>
      <c r="L438" s="42">
        <v>0</v>
      </c>
      <c r="M438" s="42">
        <v>3731.0499553310483</v>
      </c>
      <c r="N438" s="50">
        <v>0</v>
      </c>
      <c r="O438" s="50">
        <v>0</v>
      </c>
      <c r="P438" s="50">
        <v>0</v>
      </c>
      <c r="Q438" s="50">
        <v>0</v>
      </c>
      <c r="R438" s="50">
        <v>0</v>
      </c>
      <c r="S438" s="50">
        <v>0</v>
      </c>
      <c r="T438" s="50">
        <v>0</v>
      </c>
      <c r="U438" s="47">
        <v>0</v>
      </c>
      <c r="V438" s="43">
        <v>0</v>
      </c>
      <c r="W438" s="54">
        <v>36161</v>
      </c>
    </row>
    <row r="439" spans="1:23" ht="15.75" hidden="1" thickBot="1" x14ac:dyDescent="0.3">
      <c r="A439" s="7">
        <v>1</v>
      </c>
      <c r="B439" s="14" t="s">
        <v>2250</v>
      </c>
      <c r="C439" s="15" t="s">
        <v>17</v>
      </c>
      <c r="D439" s="16"/>
      <c r="E439" s="17">
        <v>830003564</v>
      </c>
      <c r="F439" s="16">
        <v>7</v>
      </c>
      <c r="G439" s="16" t="s">
        <v>1896</v>
      </c>
      <c r="H439" s="42">
        <v>0</v>
      </c>
      <c r="I439" s="42">
        <v>-41064.239999999998</v>
      </c>
      <c r="J439" s="42">
        <v>0</v>
      </c>
      <c r="K439" s="42">
        <v>0</v>
      </c>
      <c r="L439" s="42">
        <v>0</v>
      </c>
      <c r="M439" s="42">
        <v>0</v>
      </c>
      <c r="N439" s="50">
        <v>0</v>
      </c>
      <c r="O439" s="50">
        <v>0</v>
      </c>
      <c r="P439" s="50">
        <v>0</v>
      </c>
      <c r="Q439" s="50">
        <v>0</v>
      </c>
      <c r="R439" s="50">
        <v>0</v>
      </c>
      <c r="S439" s="50">
        <v>0</v>
      </c>
      <c r="T439" s="50">
        <v>0</v>
      </c>
      <c r="U439" s="47">
        <v>0</v>
      </c>
      <c r="V439" s="43">
        <v>0</v>
      </c>
      <c r="W439" s="54">
        <v>36161</v>
      </c>
    </row>
    <row r="440" spans="1:23" ht="15.75" hidden="1" thickBot="1" x14ac:dyDescent="0.3">
      <c r="A440" s="7">
        <v>1</v>
      </c>
      <c r="B440" s="14" t="s">
        <v>2251</v>
      </c>
      <c r="C440" s="15" t="s">
        <v>17</v>
      </c>
      <c r="D440" s="16"/>
      <c r="E440" s="17">
        <v>830003564</v>
      </c>
      <c r="F440" s="16">
        <v>7</v>
      </c>
      <c r="G440" s="16" t="s">
        <v>1896</v>
      </c>
      <c r="H440" s="42">
        <v>59600.55</v>
      </c>
      <c r="I440" s="42">
        <v>67911.149999999994</v>
      </c>
      <c r="J440" s="42">
        <v>96.800355140877613</v>
      </c>
      <c r="K440" s="42">
        <v>0</v>
      </c>
      <c r="L440" s="42">
        <v>0</v>
      </c>
      <c r="M440" s="42">
        <v>5633.4996448591219</v>
      </c>
      <c r="N440" s="50">
        <v>0</v>
      </c>
      <c r="O440" s="50">
        <v>0</v>
      </c>
      <c r="P440" s="50">
        <v>0</v>
      </c>
      <c r="Q440" s="50">
        <v>0</v>
      </c>
      <c r="R440" s="50">
        <v>0</v>
      </c>
      <c r="S440" s="50">
        <v>0</v>
      </c>
      <c r="T440" s="50">
        <v>0</v>
      </c>
      <c r="U440" s="47">
        <v>0</v>
      </c>
      <c r="V440" s="43">
        <v>0</v>
      </c>
      <c r="W440" s="54">
        <v>36161</v>
      </c>
    </row>
    <row r="441" spans="1:23" ht="15.75" hidden="1" thickBot="1" x14ac:dyDescent="0.3">
      <c r="A441" s="7">
        <v>1</v>
      </c>
      <c r="B441" s="14" t="s">
        <v>2252</v>
      </c>
      <c r="C441" s="15" t="s">
        <v>17</v>
      </c>
      <c r="D441" s="16"/>
      <c r="E441" s="17">
        <v>830003564</v>
      </c>
      <c r="F441" s="16">
        <v>7</v>
      </c>
      <c r="G441" s="16" t="s">
        <v>1896</v>
      </c>
      <c r="H441" s="42">
        <v>0</v>
      </c>
      <c r="I441" s="42">
        <v>-45186</v>
      </c>
      <c r="J441" s="42">
        <v>0</v>
      </c>
      <c r="K441" s="42">
        <v>0</v>
      </c>
      <c r="L441" s="42">
        <v>0</v>
      </c>
      <c r="M441" s="42">
        <v>0</v>
      </c>
      <c r="N441" s="50">
        <v>0</v>
      </c>
      <c r="O441" s="50">
        <v>0</v>
      </c>
      <c r="P441" s="50">
        <v>0</v>
      </c>
      <c r="Q441" s="50">
        <v>0</v>
      </c>
      <c r="R441" s="50">
        <v>0</v>
      </c>
      <c r="S441" s="50">
        <v>0</v>
      </c>
      <c r="T441" s="50">
        <v>0</v>
      </c>
      <c r="U441" s="47">
        <v>0</v>
      </c>
      <c r="V441" s="43">
        <v>0</v>
      </c>
      <c r="W441" s="54">
        <v>36161</v>
      </c>
    </row>
    <row r="442" spans="1:23" ht="15.75" hidden="1" thickBot="1" x14ac:dyDescent="0.3">
      <c r="A442" s="7">
        <v>1</v>
      </c>
      <c r="B442" s="14" t="s">
        <v>2253</v>
      </c>
      <c r="C442" s="15" t="s">
        <v>17</v>
      </c>
      <c r="D442" s="16"/>
      <c r="E442" s="17">
        <v>830003564</v>
      </c>
      <c r="F442" s="16">
        <v>7</v>
      </c>
      <c r="G442" s="16" t="s">
        <v>1896</v>
      </c>
      <c r="H442" s="42">
        <v>0</v>
      </c>
      <c r="I442" s="42">
        <v>-260663.72</v>
      </c>
      <c r="J442" s="42">
        <v>0</v>
      </c>
      <c r="K442" s="42">
        <v>0</v>
      </c>
      <c r="L442" s="42">
        <v>0</v>
      </c>
      <c r="M442" s="42">
        <v>0</v>
      </c>
      <c r="N442" s="50">
        <v>0</v>
      </c>
      <c r="O442" s="50">
        <v>0</v>
      </c>
      <c r="P442" s="50">
        <v>0</v>
      </c>
      <c r="Q442" s="50">
        <v>0</v>
      </c>
      <c r="R442" s="50">
        <v>0</v>
      </c>
      <c r="S442" s="50">
        <v>0</v>
      </c>
      <c r="T442" s="50">
        <v>0</v>
      </c>
      <c r="U442" s="47">
        <v>0</v>
      </c>
      <c r="V442" s="43">
        <v>0</v>
      </c>
      <c r="W442" s="54">
        <v>36161</v>
      </c>
    </row>
    <row r="443" spans="1:23" ht="15.75" hidden="1" thickBot="1" x14ac:dyDescent="0.3">
      <c r="A443" s="7">
        <v>1</v>
      </c>
      <c r="B443" s="14" t="s">
        <v>2254</v>
      </c>
      <c r="C443" s="15" t="s">
        <v>17</v>
      </c>
      <c r="D443" s="16"/>
      <c r="E443" s="17">
        <v>830003564</v>
      </c>
      <c r="F443" s="16">
        <v>7</v>
      </c>
      <c r="G443" s="16" t="s">
        <v>1896</v>
      </c>
      <c r="H443" s="42">
        <v>27467.16</v>
      </c>
      <c r="I443" s="42">
        <v>32747.27</v>
      </c>
      <c r="J443" s="42">
        <v>482.81365639156286</v>
      </c>
      <c r="K443" s="42">
        <v>0</v>
      </c>
      <c r="L443" s="42">
        <v>0</v>
      </c>
      <c r="M443" s="42">
        <v>1889.4563436084602</v>
      </c>
      <c r="N443" s="50">
        <v>0</v>
      </c>
      <c r="O443" s="50">
        <v>0</v>
      </c>
      <c r="P443" s="50">
        <v>0</v>
      </c>
      <c r="Q443" s="50">
        <v>0</v>
      </c>
      <c r="R443" s="50">
        <v>0</v>
      </c>
      <c r="S443" s="50">
        <v>0</v>
      </c>
      <c r="T443" s="50">
        <v>0</v>
      </c>
      <c r="U443" s="47">
        <v>0</v>
      </c>
      <c r="V443" s="43">
        <v>0</v>
      </c>
      <c r="W443" s="54">
        <v>36161</v>
      </c>
    </row>
    <row r="444" spans="1:23" ht="15.75" hidden="1" thickBot="1" x14ac:dyDescent="0.3">
      <c r="A444" s="7">
        <v>1</v>
      </c>
      <c r="B444" s="14" t="s">
        <v>2255</v>
      </c>
      <c r="C444" s="15" t="s">
        <v>17</v>
      </c>
      <c r="D444" s="16"/>
      <c r="E444" s="17">
        <v>830003564</v>
      </c>
      <c r="F444" s="16">
        <v>7</v>
      </c>
      <c r="G444" s="16" t="s">
        <v>1896</v>
      </c>
      <c r="H444" s="42">
        <v>0</v>
      </c>
      <c r="I444" s="42">
        <v>-41866.199999999997</v>
      </c>
      <c r="J444" s="42">
        <v>0</v>
      </c>
      <c r="K444" s="42">
        <v>0</v>
      </c>
      <c r="L444" s="42">
        <v>0</v>
      </c>
      <c r="M444" s="42">
        <v>0</v>
      </c>
      <c r="N444" s="50">
        <v>0</v>
      </c>
      <c r="O444" s="50">
        <v>0</v>
      </c>
      <c r="P444" s="50">
        <v>0</v>
      </c>
      <c r="Q444" s="50">
        <v>0</v>
      </c>
      <c r="R444" s="50">
        <v>0</v>
      </c>
      <c r="S444" s="50">
        <v>0</v>
      </c>
      <c r="T444" s="50">
        <v>0</v>
      </c>
      <c r="U444" s="47">
        <v>0</v>
      </c>
      <c r="V444" s="43">
        <v>0</v>
      </c>
      <c r="W444" s="54">
        <v>36161</v>
      </c>
    </row>
    <row r="445" spans="1:23" ht="15.75" hidden="1" thickBot="1" x14ac:dyDescent="0.3">
      <c r="A445" s="7">
        <v>1</v>
      </c>
      <c r="B445" s="14" t="s">
        <v>2256</v>
      </c>
      <c r="C445" s="15" t="s">
        <v>17</v>
      </c>
      <c r="D445" s="16"/>
      <c r="E445" s="17">
        <v>830074184</v>
      </c>
      <c r="F445" s="16">
        <v>5</v>
      </c>
      <c r="G445" s="16" t="s">
        <v>1914</v>
      </c>
      <c r="H445" s="42">
        <v>143253823.13</v>
      </c>
      <c r="I445" s="42">
        <v>186345142.53999999</v>
      </c>
      <c r="J445" s="42">
        <v>9545751.7799999975</v>
      </c>
      <c r="K445" s="42">
        <v>0</v>
      </c>
      <c r="L445" s="42">
        <v>0</v>
      </c>
      <c r="M445" s="42">
        <v>0</v>
      </c>
      <c r="N445" s="50">
        <v>0</v>
      </c>
      <c r="O445" s="50">
        <v>0</v>
      </c>
      <c r="P445" s="50">
        <v>0</v>
      </c>
      <c r="Q445" s="50">
        <v>0</v>
      </c>
      <c r="R445" s="50">
        <v>0</v>
      </c>
      <c r="S445" s="50">
        <v>0</v>
      </c>
      <c r="T445" s="50">
        <v>0</v>
      </c>
      <c r="U445" s="47">
        <v>0</v>
      </c>
      <c r="V445" s="43">
        <v>0</v>
      </c>
      <c r="W445" s="54">
        <v>36161</v>
      </c>
    </row>
    <row r="446" spans="1:23" ht="15.75" hidden="1" thickBot="1" x14ac:dyDescent="0.3">
      <c r="A446" s="7">
        <v>1</v>
      </c>
      <c r="B446" s="14" t="s">
        <v>2257</v>
      </c>
      <c r="C446" s="15" t="s">
        <v>17</v>
      </c>
      <c r="D446" s="16"/>
      <c r="E446" s="17">
        <v>830074184</v>
      </c>
      <c r="F446" s="16">
        <v>5</v>
      </c>
      <c r="G446" s="16" t="s">
        <v>1914</v>
      </c>
      <c r="H446" s="42">
        <v>152415619.37</v>
      </c>
      <c r="I446" s="42">
        <v>165743681.36000001</v>
      </c>
      <c r="J446" s="42">
        <v>2205360.3077010089</v>
      </c>
      <c r="K446" s="42">
        <v>0</v>
      </c>
      <c r="L446" s="42">
        <v>0</v>
      </c>
      <c r="M446" s="42">
        <v>12930679.982299145</v>
      </c>
      <c r="N446" s="50">
        <v>0</v>
      </c>
      <c r="O446" s="50">
        <v>0</v>
      </c>
      <c r="P446" s="50">
        <v>0</v>
      </c>
      <c r="Q446" s="50">
        <v>0</v>
      </c>
      <c r="R446" s="50">
        <v>0</v>
      </c>
      <c r="S446" s="50">
        <v>0</v>
      </c>
      <c r="T446" s="50">
        <v>0</v>
      </c>
      <c r="U446" s="47">
        <v>0</v>
      </c>
      <c r="V446" s="43">
        <v>0</v>
      </c>
      <c r="W446" s="54">
        <v>36161</v>
      </c>
    </row>
    <row r="447" spans="1:23" ht="15.75" hidden="1" thickBot="1" x14ac:dyDescent="0.3">
      <c r="A447" s="7">
        <v>1</v>
      </c>
      <c r="B447" s="14" t="s">
        <v>2258</v>
      </c>
      <c r="C447" s="15" t="s">
        <v>17</v>
      </c>
      <c r="D447" s="16"/>
      <c r="E447" s="17">
        <v>830074184</v>
      </c>
      <c r="F447" s="16">
        <v>5</v>
      </c>
      <c r="G447" s="16" t="s">
        <v>1914</v>
      </c>
      <c r="H447" s="42">
        <v>151147573.38</v>
      </c>
      <c r="I447" s="42">
        <v>174837598.34</v>
      </c>
      <c r="J447" s="42">
        <v>2375740.522368833</v>
      </c>
      <c r="K447" s="42">
        <v>0</v>
      </c>
      <c r="L447" s="42">
        <v>0</v>
      </c>
      <c r="M447" s="42">
        <v>12571642.527631164</v>
      </c>
      <c r="N447" s="50">
        <v>0</v>
      </c>
      <c r="O447" s="50">
        <v>0</v>
      </c>
      <c r="P447" s="50">
        <v>0</v>
      </c>
      <c r="Q447" s="50">
        <v>0</v>
      </c>
      <c r="R447" s="50">
        <v>0</v>
      </c>
      <c r="S447" s="50">
        <v>0</v>
      </c>
      <c r="T447" s="50">
        <v>0</v>
      </c>
      <c r="U447" s="47">
        <v>0</v>
      </c>
      <c r="V447" s="43">
        <v>0</v>
      </c>
      <c r="W447" s="54">
        <v>36161</v>
      </c>
    </row>
    <row r="448" spans="1:23" ht="15.75" hidden="1" thickBot="1" x14ac:dyDescent="0.3">
      <c r="A448" s="7">
        <v>1</v>
      </c>
      <c r="B448" s="14" t="s">
        <v>2259</v>
      </c>
      <c r="C448" s="15" t="s">
        <v>17</v>
      </c>
      <c r="D448" s="16"/>
      <c r="E448" s="17">
        <v>830074184</v>
      </c>
      <c r="F448" s="16">
        <v>5</v>
      </c>
      <c r="G448" s="16" t="s">
        <v>1914</v>
      </c>
      <c r="H448" s="42">
        <v>153665392.15000001</v>
      </c>
      <c r="I448" s="42">
        <v>175092224.41</v>
      </c>
      <c r="J448" s="42">
        <v>249575.95561286839</v>
      </c>
      <c r="K448" s="42">
        <v>0</v>
      </c>
      <c r="L448" s="42">
        <v>0</v>
      </c>
      <c r="M448" s="42">
        <v>14524596.064387128</v>
      </c>
      <c r="N448" s="50">
        <v>0</v>
      </c>
      <c r="O448" s="50">
        <v>0</v>
      </c>
      <c r="P448" s="50">
        <v>0</v>
      </c>
      <c r="Q448" s="50">
        <v>0</v>
      </c>
      <c r="R448" s="50">
        <v>0</v>
      </c>
      <c r="S448" s="50">
        <v>0</v>
      </c>
      <c r="T448" s="50">
        <v>0</v>
      </c>
      <c r="U448" s="47">
        <v>0</v>
      </c>
      <c r="V448" s="43">
        <v>0</v>
      </c>
      <c r="W448" s="54">
        <v>36161</v>
      </c>
    </row>
    <row r="449" spans="1:23" ht="15.75" hidden="1" thickBot="1" x14ac:dyDescent="0.3">
      <c r="A449" s="7">
        <v>1</v>
      </c>
      <c r="B449" s="14" t="s">
        <v>2260</v>
      </c>
      <c r="C449" s="15" t="s">
        <v>17</v>
      </c>
      <c r="D449" s="16"/>
      <c r="E449" s="17">
        <v>830074184</v>
      </c>
      <c r="F449" s="16">
        <v>5</v>
      </c>
      <c r="G449" s="16" t="s">
        <v>1914</v>
      </c>
      <c r="H449" s="42">
        <v>150872568.58000001</v>
      </c>
      <c r="I449" s="42">
        <v>177789545.71000001</v>
      </c>
      <c r="J449" s="42">
        <v>2357242.973866737</v>
      </c>
      <c r="K449" s="42">
        <v>0</v>
      </c>
      <c r="L449" s="42">
        <v>0</v>
      </c>
      <c r="M449" s="42">
        <v>9648000.5061333869</v>
      </c>
      <c r="N449" s="50">
        <v>0</v>
      </c>
      <c r="O449" s="50">
        <v>0</v>
      </c>
      <c r="P449" s="50">
        <v>0</v>
      </c>
      <c r="Q449" s="50">
        <v>0</v>
      </c>
      <c r="R449" s="50">
        <v>0</v>
      </c>
      <c r="S449" s="50">
        <v>0</v>
      </c>
      <c r="T449" s="50">
        <v>0</v>
      </c>
      <c r="U449" s="47">
        <v>0</v>
      </c>
      <c r="V449" s="43">
        <v>0</v>
      </c>
      <c r="W449" s="54">
        <v>36161</v>
      </c>
    </row>
    <row r="450" spans="1:23" ht="15.75" hidden="1" thickBot="1" x14ac:dyDescent="0.3">
      <c r="A450" s="7">
        <v>1</v>
      </c>
      <c r="B450" s="14" t="s">
        <v>2261</v>
      </c>
      <c r="C450" s="15" t="s">
        <v>17</v>
      </c>
      <c r="D450" s="16"/>
      <c r="E450" s="17">
        <v>830074184</v>
      </c>
      <c r="F450" s="16">
        <v>5</v>
      </c>
      <c r="G450" s="16" t="s">
        <v>1914</v>
      </c>
      <c r="H450" s="42">
        <v>147370619.28999999</v>
      </c>
      <c r="I450" s="42">
        <v>176523447.88</v>
      </c>
      <c r="J450" s="42">
        <v>2353906.5315499315</v>
      </c>
      <c r="K450" s="42">
        <v>0</v>
      </c>
      <c r="L450" s="42">
        <v>0</v>
      </c>
      <c r="M450" s="42">
        <v>10026494.768450065</v>
      </c>
      <c r="N450" s="50">
        <v>0</v>
      </c>
      <c r="O450" s="50">
        <v>0</v>
      </c>
      <c r="P450" s="50">
        <v>0</v>
      </c>
      <c r="Q450" s="50">
        <v>0</v>
      </c>
      <c r="R450" s="50">
        <v>0</v>
      </c>
      <c r="S450" s="50">
        <v>0</v>
      </c>
      <c r="T450" s="50">
        <v>0</v>
      </c>
      <c r="U450" s="47">
        <v>0</v>
      </c>
      <c r="V450" s="43">
        <v>0</v>
      </c>
      <c r="W450" s="54">
        <v>36161</v>
      </c>
    </row>
    <row r="451" spans="1:23" ht="15.75" hidden="1" thickBot="1" x14ac:dyDescent="0.3">
      <c r="A451" s="7">
        <v>1</v>
      </c>
      <c r="B451" s="14" t="s">
        <v>2262</v>
      </c>
      <c r="C451" s="15" t="s">
        <v>17</v>
      </c>
      <c r="D451" s="16"/>
      <c r="E451" s="17">
        <v>830074184</v>
      </c>
      <c r="F451" s="16">
        <v>5</v>
      </c>
      <c r="G451" s="16" t="s">
        <v>1914</v>
      </c>
      <c r="H451" s="42">
        <v>150388518.47999999</v>
      </c>
      <c r="I451" s="42">
        <v>179298182.83000001</v>
      </c>
      <c r="J451" s="42">
        <v>2643502.910006504</v>
      </c>
      <c r="K451" s="42">
        <v>0</v>
      </c>
      <c r="L451" s="42">
        <v>0</v>
      </c>
      <c r="M451" s="42">
        <v>10345157.54999364</v>
      </c>
      <c r="N451" s="50">
        <v>0</v>
      </c>
      <c r="O451" s="50">
        <v>0</v>
      </c>
      <c r="P451" s="50">
        <v>0</v>
      </c>
      <c r="Q451" s="50">
        <v>0</v>
      </c>
      <c r="R451" s="50">
        <v>0</v>
      </c>
      <c r="S451" s="50">
        <v>0</v>
      </c>
      <c r="T451" s="50">
        <v>0</v>
      </c>
      <c r="U451" s="47">
        <v>0</v>
      </c>
      <c r="V451" s="43">
        <v>0</v>
      </c>
      <c r="W451" s="54">
        <v>36161</v>
      </c>
    </row>
    <row r="452" spans="1:23" ht="15.75" hidden="1" thickBot="1" x14ac:dyDescent="0.3">
      <c r="A452" s="7">
        <v>1</v>
      </c>
      <c r="B452" s="14" t="s">
        <v>2263</v>
      </c>
      <c r="C452" s="15" t="s">
        <v>17</v>
      </c>
      <c r="D452" s="16"/>
      <c r="E452" s="17">
        <v>830074184</v>
      </c>
      <c r="F452" s="16">
        <v>5</v>
      </c>
      <c r="G452" s="16" t="s">
        <v>1914</v>
      </c>
      <c r="H452" s="42">
        <v>147463371.69999999</v>
      </c>
      <c r="I452" s="42">
        <v>90624505.719999999</v>
      </c>
      <c r="J452" s="42">
        <v>9821621.0624288097</v>
      </c>
      <c r="K452" s="42">
        <v>0</v>
      </c>
      <c r="L452" s="42">
        <v>74189113.439410001</v>
      </c>
      <c r="M452" s="42">
        <v>9254427.8381611239</v>
      </c>
      <c r="N452" s="50">
        <v>0</v>
      </c>
      <c r="O452" s="50">
        <v>0</v>
      </c>
      <c r="P452" s="50">
        <v>0</v>
      </c>
      <c r="Q452" s="50">
        <v>0</v>
      </c>
      <c r="R452" s="50">
        <v>0</v>
      </c>
      <c r="S452" s="50">
        <v>0</v>
      </c>
      <c r="T452" s="50">
        <v>0</v>
      </c>
      <c r="U452" s="47">
        <v>0</v>
      </c>
      <c r="V452" s="43">
        <v>0</v>
      </c>
      <c r="W452" s="54">
        <v>36161</v>
      </c>
    </row>
    <row r="453" spans="1:23" ht="15.75" hidden="1" thickBot="1" x14ac:dyDescent="0.3">
      <c r="A453" s="7">
        <v>1</v>
      </c>
      <c r="B453" s="14" t="s">
        <v>2264</v>
      </c>
      <c r="C453" s="15" t="s">
        <v>17</v>
      </c>
      <c r="D453" s="16"/>
      <c r="E453" s="17">
        <v>830074184</v>
      </c>
      <c r="F453" s="16">
        <v>5</v>
      </c>
      <c r="G453" s="16" t="s">
        <v>1914</v>
      </c>
      <c r="H453" s="42">
        <v>146254848.55000001</v>
      </c>
      <c r="I453" s="42">
        <v>171749029.34</v>
      </c>
      <c r="J453" s="42">
        <v>2385508.9724625237</v>
      </c>
      <c r="K453" s="42">
        <v>0</v>
      </c>
      <c r="L453" s="42">
        <v>0</v>
      </c>
      <c r="M453" s="42">
        <v>10799484.06753747</v>
      </c>
      <c r="N453" s="50">
        <v>0</v>
      </c>
      <c r="O453" s="50">
        <v>0</v>
      </c>
      <c r="P453" s="50">
        <v>0</v>
      </c>
      <c r="Q453" s="50">
        <v>0</v>
      </c>
      <c r="R453" s="50">
        <v>0</v>
      </c>
      <c r="S453" s="50">
        <v>0</v>
      </c>
      <c r="T453" s="50">
        <v>0</v>
      </c>
      <c r="U453" s="47">
        <v>0</v>
      </c>
      <c r="V453" s="43">
        <v>0</v>
      </c>
      <c r="W453" s="54">
        <v>36161</v>
      </c>
    </row>
    <row r="454" spans="1:23" ht="15.75" hidden="1" thickBot="1" x14ac:dyDescent="0.3">
      <c r="A454" s="7">
        <v>1</v>
      </c>
      <c r="B454" s="14" t="s">
        <v>2265</v>
      </c>
      <c r="C454" s="15" t="s">
        <v>17</v>
      </c>
      <c r="D454" s="16"/>
      <c r="E454" s="17">
        <v>830074184</v>
      </c>
      <c r="F454" s="16">
        <v>5</v>
      </c>
      <c r="G454" s="16" t="s">
        <v>1914</v>
      </c>
      <c r="H454" s="42">
        <v>146957886.84999999</v>
      </c>
      <c r="I454" s="42">
        <v>166410325.28</v>
      </c>
      <c r="J454" s="42">
        <v>2265407.5461328407</v>
      </c>
      <c r="K454" s="42">
        <v>0</v>
      </c>
      <c r="L454" s="42">
        <v>0</v>
      </c>
      <c r="M454" s="42">
        <v>14213771.353867149</v>
      </c>
      <c r="N454" s="50">
        <v>0</v>
      </c>
      <c r="O454" s="50">
        <v>0</v>
      </c>
      <c r="P454" s="50">
        <v>0</v>
      </c>
      <c r="Q454" s="50">
        <v>0</v>
      </c>
      <c r="R454" s="50">
        <v>0</v>
      </c>
      <c r="S454" s="50">
        <v>0</v>
      </c>
      <c r="T454" s="50">
        <v>0</v>
      </c>
      <c r="U454" s="47">
        <v>0</v>
      </c>
      <c r="V454" s="43">
        <v>0</v>
      </c>
      <c r="W454" s="54">
        <v>36161</v>
      </c>
    </row>
    <row r="455" spans="1:23" ht="15.75" hidden="1" thickBot="1" x14ac:dyDescent="0.3">
      <c r="A455" s="7">
        <v>1</v>
      </c>
      <c r="B455" s="14" t="s">
        <v>2266</v>
      </c>
      <c r="C455" s="15" t="s">
        <v>17</v>
      </c>
      <c r="D455" s="16"/>
      <c r="E455" s="17">
        <v>830074184</v>
      </c>
      <c r="F455" s="16">
        <v>5</v>
      </c>
      <c r="G455" s="16" t="s">
        <v>1914</v>
      </c>
      <c r="H455" s="42">
        <v>145100988.55000001</v>
      </c>
      <c r="I455" s="42">
        <v>14080975.01</v>
      </c>
      <c r="J455" s="42">
        <v>2872801.2282314799</v>
      </c>
      <c r="K455" s="42">
        <v>0</v>
      </c>
      <c r="L455" s="42">
        <v>144573943.435009</v>
      </c>
      <c r="M455" s="42">
        <v>17711686.256761327</v>
      </c>
      <c r="N455" s="50">
        <v>0</v>
      </c>
      <c r="O455" s="50">
        <v>0</v>
      </c>
      <c r="P455" s="50">
        <v>0</v>
      </c>
      <c r="Q455" s="50">
        <v>0</v>
      </c>
      <c r="R455" s="50">
        <v>0</v>
      </c>
      <c r="S455" s="50">
        <v>0</v>
      </c>
      <c r="T455" s="50">
        <v>0</v>
      </c>
      <c r="U455" s="47">
        <v>0</v>
      </c>
      <c r="V455" s="43">
        <v>0</v>
      </c>
      <c r="W455" s="54">
        <v>36161</v>
      </c>
    </row>
    <row r="456" spans="1:23" ht="15.75" hidden="1" thickBot="1" x14ac:dyDescent="0.3">
      <c r="A456" s="7">
        <v>1</v>
      </c>
      <c r="B456" s="14" t="s">
        <v>2267</v>
      </c>
      <c r="C456" s="15" t="s">
        <v>17</v>
      </c>
      <c r="D456" s="16"/>
      <c r="E456" s="17">
        <v>830074184</v>
      </c>
      <c r="F456" s="16">
        <v>5</v>
      </c>
      <c r="G456" s="16" t="s">
        <v>1914</v>
      </c>
      <c r="H456" s="42">
        <v>146559472.97999999</v>
      </c>
      <c r="I456" s="42">
        <v>148211658.61000001</v>
      </c>
      <c r="J456" s="42">
        <v>4516280.9265396362</v>
      </c>
      <c r="K456" s="42">
        <v>0</v>
      </c>
      <c r="L456" s="42">
        <v>12498979.421139499</v>
      </c>
      <c r="M456" s="42">
        <v>15277097.93232053</v>
      </c>
      <c r="N456" s="50">
        <v>0</v>
      </c>
      <c r="O456" s="50">
        <v>0</v>
      </c>
      <c r="P456" s="50">
        <v>0</v>
      </c>
      <c r="Q456" s="50">
        <v>0</v>
      </c>
      <c r="R456" s="50">
        <v>0</v>
      </c>
      <c r="S456" s="50">
        <v>0</v>
      </c>
      <c r="T456" s="50">
        <v>0</v>
      </c>
      <c r="U456" s="47">
        <v>0</v>
      </c>
      <c r="V456" s="43">
        <v>0</v>
      </c>
      <c r="W456" s="54">
        <v>36161</v>
      </c>
    </row>
    <row r="457" spans="1:23" ht="15.75" hidden="1" thickBot="1" x14ac:dyDescent="0.3">
      <c r="A457" s="7">
        <v>1</v>
      </c>
      <c r="B457" s="14" t="s">
        <v>2268</v>
      </c>
      <c r="C457" s="15" t="s">
        <v>17</v>
      </c>
      <c r="D457" s="16"/>
      <c r="E457" s="17">
        <v>900156264</v>
      </c>
      <c r="F457" s="16">
        <v>2</v>
      </c>
      <c r="G457" s="16" t="s">
        <v>1927</v>
      </c>
      <c r="H457" s="42">
        <v>2674165.4300000002</v>
      </c>
      <c r="I457" s="42">
        <v>3478565.03</v>
      </c>
      <c r="J457" s="42">
        <v>178193.62999999986</v>
      </c>
      <c r="K457" s="42">
        <v>0</v>
      </c>
      <c r="L457" s="42">
        <v>0</v>
      </c>
      <c r="M457" s="42">
        <v>0</v>
      </c>
      <c r="N457" s="50">
        <v>0</v>
      </c>
      <c r="O457" s="50">
        <v>0</v>
      </c>
      <c r="P457" s="50">
        <v>0</v>
      </c>
      <c r="Q457" s="50">
        <v>0</v>
      </c>
      <c r="R457" s="50">
        <v>0</v>
      </c>
      <c r="S457" s="50">
        <v>0</v>
      </c>
      <c r="T457" s="50">
        <v>0</v>
      </c>
      <c r="U457" s="47">
        <v>0</v>
      </c>
      <c r="V457" s="43">
        <v>0</v>
      </c>
      <c r="W457" s="54">
        <v>36161</v>
      </c>
    </row>
    <row r="458" spans="1:23" ht="15.75" hidden="1" thickBot="1" x14ac:dyDescent="0.3">
      <c r="A458" s="7">
        <v>1</v>
      </c>
      <c r="B458" s="14" t="s">
        <v>2269</v>
      </c>
      <c r="C458" s="15" t="s">
        <v>17</v>
      </c>
      <c r="D458" s="16"/>
      <c r="E458" s="17">
        <v>900156264</v>
      </c>
      <c r="F458" s="16">
        <v>2</v>
      </c>
      <c r="G458" s="16" t="s">
        <v>1927</v>
      </c>
      <c r="H458" s="42">
        <v>2406406.77</v>
      </c>
      <c r="I458" s="42">
        <v>2616836.2400000002</v>
      </c>
      <c r="J458" s="42">
        <v>34819.226003575852</v>
      </c>
      <c r="K458" s="42">
        <v>0</v>
      </c>
      <c r="L458" s="42">
        <v>0</v>
      </c>
      <c r="M458" s="42">
        <v>204155.42399642622</v>
      </c>
      <c r="N458" s="50">
        <v>0</v>
      </c>
      <c r="O458" s="50">
        <v>0</v>
      </c>
      <c r="P458" s="50">
        <v>0</v>
      </c>
      <c r="Q458" s="50">
        <v>0</v>
      </c>
      <c r="R458" s="50">
        <v>0</v>
      </c>
      <c r="S458" s="50">
        <v>0</v>
      </c>
      <c r="T458" s="50">
        <v>0</v>
      </c>
      <c r="U458" s="47">
        <v>0</v>
      </c>
      <c r="V458" s="43">
        <v>0</v>
      </c>
      <c r="W458" s="54">
        <v>36161</v>
      </c>
    </row>
    <row r="459" spans="1:23" ht="15.75" hidden="1" thickBot="1" x14ac:dyDescent="0.3">
      <c r="A459" s="7">
        <v>1</v>
      </c>
      <c r="B459" s="14" t="s">
        <v>2270</v>
      </c>
      <c r="C459" s="15" t="s">
        <v>17</v>
      </c>
      <c r="D459" s="16"/>
      <c r="E459" s="17">
        <v>900156264</v>
      </c>
      <c r="F459" s="16">
        <v>2</v>
      </c>
      <c r="G459" s="16" t="s">
        <v>1927</v>
      </c>
      <c r="H459" s="42">
        <v>3325374.61</v>
      </c>
      <c r="I459" s="42">
        <v>3846575.22</v>
      </c>
      <c r="J459" s="42">
        <v>52268.302546969571</v>
      </c>
      <c r="K459" s="42">
        <v>0</v>
      </c>
      <c r="L459" s="42">
        <v>0</v>
      </c>
      <c r="M459" s="42">
        <v>276586.77745303046</v>
      </c>
      <c r="N459" s="50">
        <v>0</v>
      </c>
      <c r="O459" s="50">
        <v>0</v>
      </c>
      <c r="P459" s="50">
        <v>0</v>
      </c>
      <c r="Q459" s="50">
        <v>0</v>
      </c>
      <c r="R459" s="50">
        <v>0</v>
      </c>
      <c r="S459" s="50">
        <v>0</v>
      </c>
      <c r="T459" s="50">
        <v>0</v>
      </c>
      <c r="U459" s="47">
        <v>0</v>
      </c>
      <c r="V459" s="43">
        <v>0</v>
      </c>
      <c r="W459" s="54">
        <v>36161</v>
      </c>
    </row>
    <row r="460" spans="1:23" ht="15.75" hidden="1" thickBot="1" x14ac:dyDescent="0.3">
      <c r="A460" s="7">
        <v>1</v>
      </c>
      <c r="B460" s="14" t="s">
        <v>2271</v>
      </c>
      <c r="C460" s="15" t="s">
        <v>17</v>
      </c>
      <c r="D460" s="16"/>
      <c r="E460" s="17">
        <v>900156264</v>
      </c>
      <c r="F460" s="16">
        <v>2</v>
      </c>
      <c r="G460" s="16" t="s">
        <v>1927</v>
      </c>
      <c r="H460" s="42">
        <v>3044357.06</v>
      </c>
      <c r="I460" s="42">
        <v>3468856.85</v>
      </c>
      <c r="J460" s="42">
        <v>4944.4985563968194</v>
      </c>
      <c r="K460" s="42">
        <v>0</v>
      </c>
      <c r="L460" s="42">
        <v>0</v>
      </c>
      <c r="M460" s="42">
        <v>287755.46144360316</v>
      </c>
      <c r="N460" s="50">
        <v>0</v>
      </c>
      <c r="O460" s="50">
        <v>0</v>
      </c>
      <c r="P460" s="50">
        <v>0</v>
      </c>
      <c r="Q460" s="50">
        <v>0</v>
      </c>
      <c r="R460" s="50">
        <v>0</v>
      </c>
      <c r="S460" s="50">
        <v>0</v>
      </c>
      <c r="T460" s="50">
        <v>0</v>
      </c>
      <c r="U460" s="47">
        <v>0</v>
      </c>
      <c r="V460" s="43">
        <v>0</v>
      </c>
      <c r="W460" s="54">
        <v>36161</v>
      </c>
    </row>
    <row r="461" spans="1:23" ht="15.75" hidden="1" thickBot="1" x14ac:dyDescent="0.3">
      <c r="A461" s="7">
        <v>1</v>
      </c>
      <c r="B461" s="14" t="s">
        <v>2272</v>
      </c>
      <c r="C461" s="15" t="s">
        <v>17</v>
      </c>
      <c r="D461" s="16"/>
      <c r="E461" s="17">
        <v>900156264</v>
      </c>
      <c r="F461" s="16">
        <v>2</v>
      </c>
      <c r="G461" s="16" t="s">
        <v>1927</v>
      </c>
      <c r="H461" s="42">
        <v>2947304.56</v>
      </c>
      <c r="I461" s="42">
        <v>3473129.3</v>
      </c>
      <c r="J461" s="42">
        <v>46048.880632462249</v>
      </c>
      <c r="K461" s="42">
        <v>0</v>
      </c>
      <c r="L461" s="42">
        <v>0</v>
      </c>
      <c r="M461" s="42">
        <v>188474.25936754016</v>
      </c>
      <c r="N461" s="50">
        <v>0</v>
      </c>
      <c r="O461" s="50">
        <v>0</v>
      </c>
      <c r="P461" s="50">
        <v>0</v>
      </c>
      <c r="Q461" s="50">
        <v>0</v>
      </c>
      <c r="R461" s="50">
        <v>0</v>
      </c>
      <c r="S461" s="50">
        <v>0</v>
      </c>
      <c r="T461" s="50">
        <v>0</v>
      </c>
      <c r="U461" s="47">
        <v>0</v>
      </c>
      <c r="V461" s="43">
        <v>0</v>
      </c>
      <c r="W461" s="54">
        <v>36161</v>
      </c>
    </row>
    <row r="462" spans="1:23" ht="15.75" hidden="1" thickBot="1" x14ac:dyDescent="0.3">
      <c r="A462" s="7">
        <v>1</v>
      </c>
      <c r="B462" s="14" t="s">
        <v>2273</v>
      </c>
      <c r="C462" s="15" t="s">
        <v>17</v>
      </c>
      <c r="D462" s="16"/>
      <c r="E462" s="17">
        <v>900156264</v>
      </c>
      <c r="F462" s="16">
        <v>2</v>
      </c>
      <c r="G462" s="16" t="s">
        <v>1927</v>
      </c>
      <c r="H462" s="42">
        <v>2997876.43</v>
      </c>
      <c r="I462" s="42">
        <v>3590915.78</v>
      </c>
      <c r="J462" s="42">
        <v>47884.177548439293</v>
      </c>
      <c r="K462" s="42">
        <v>0</v>
      </c>
      <c r="L462" s="42">
        <v>0</v>
      </c>
      <c r="M462" s="42">
        <v>203963.2624515605</v>
      </c>
      <c r="N462" s="50">
        <v>0</v>
      </c>
      <c r="O462" s="50">
        <v>0</v>
      </c>
      <c r="P462" s="50">
        <v>0</v>
      </c>
      <c r="Q462" s="50">
        <v>0</v>
      </c>
      <c r="R462" s="50">
        <v>0</v>
      </c>
      <c r="S462" s="50">
        <v>0</v>
      </c>
      <c r="T462" s="50">
        <v>0</v>
      </c>
      <c r="U462" s="47">
        <v>0</v>
      </c>
      <c r="V462" s="43">
        <v>0</v>
      </c>
      <c r="W462" s="54">
        <v>36161</v>
      </c>
    </row>
    <row r="463" spans="1:23" ht="15.75" hidden="1" thickBot="1" x14ac:dyDescent="0.3">
      <c r="A463" s="7">
        <v>1</v>
      </c>
      <c r="B463" s="14" t="s">
        <v>2274</v>
      </c>
      <c r="C463" s="15" t="s">
        <v>17</v>
      </c>
      <c r="D463" s="16"/>
      <c r="E463" s="17">
        <v>900156264</v>
      </c>
      <c r="F463" s="16">
        <v>2</v>
      </c>
      <c r="G463" s="16" t="s">
        <v>1927</v>
      </c>
      <c r="H463" s="42">
        <v>3340784.37</v>
      </c>
      <c r="I463" s="42">
        <v>3982994</v>
      </c>
      <c r="J463" s="42">
        <v>58723.719325171936</v>
      </c>
      <c r="K463" s="42">
        <v>0</v>
      </c>
      <c r="L463" s="42">
        <v>0</v>
      </c>
      <c r="M463" s="42">
        <v>229811.03067483098</v>
      </c>
      <c r="N463" s="50">
        <v>0</v>
      </c>
      <c r="O463" s="50">
        <v>0</v>
      </c>
      <c r="P463" s="50">
        <v>0</v>
      </c>
      <c r="Q463" s="50">
        <v>0</v>
      </c>
      <c r="R463" s="50">
        <v>0</v>
      </c>
      <c r="S463" s="50">
        <v>0</v>
      </c>
      <c r="T463" s="50">
        <v>0</v>
      </c>
      <c r="U463" s="47">
        <v>0</v>
      </c>
      <c r="V463" s="43">
        <v>0</v>
      </c>
      <c r="W463" s="54">
        <v>36161</v>
      </c>
    </row>
    <row r="464" spans="1:23" ht="15.75" hidden="1" thickBot="1" x14ac:dyDescent="0.3">
      <c r="A464" s="7">
        <v>1</v>
      </c>
      <c r="B464" s="14" t="s">
        <v>2275</v>
      </c>
      <c r="C464" s="15" t="s">
        <v>17</v>
      </c>
      <c r="D464" s="16"/>
      <c r="E464" s="17">
        <v>900156264</v>
      </c>
      <c r="F464" s="16">
        <v>2</v>
      </c>
      <c r="G464" s="16" t="s">
        <v>1927</v>
      </c>
      <c r="H464" s="42">
        <v>3257088.26</v>
      </c>
      <c r="I464" s="42">
        <v>2001663.26</v>
      </c>
      <c r="J464" s="42">
        <v>216934.45778141162</v>
      </c>
      <c r="K464" s="42">
        <v>0</v>
      </c>
      <c r="L464" s="42">
        <v>1638647.5302766468</v>
      </c>
      <c r="M464" s="42">
        <v>204406.61194194172</v>
      </c>
      <c r="N464" s="50">
        <v>0</v>
      </c>
      <c r="O464" s="50">
        <v>0</v>
      </c>
      <c r="P464" s="50">
        <v>0</v>
      </c>
      <c r="Q464" s="50">
        <v>0</v>
      </c>
      <c r="R464" s="50">
        <v>0</v>
      </c>
      <c r="S464" s="50">
        <v>0</v>
      </c>
      <c r="T464" s="50">
        <v>0</v>
      </c>
      <c r="U464" s="47">
        <v>0</v>
      </c>
      <c r="V464" s="43">
        <v>0</v>
      </c>
      <c r="W464" s="54">
        <v>36161</v>
      </c>
    </row>
    <row r="465" spans="1:23" ht="15.75" hidden="1" thickBot="1" x14ac:dyDescent="0.3">
      <c r="A465" s="7">
        <v>1</v>
      </c>
      <c r="B465" s="14" t="s">
        <v>2276</v>
      </c>
      <c r="C465" s="15" t="s">
        <v>17</v>
      </c>
      <c r="D465" s="16"/>
      <c r="E465" s="17">
        <v>900156264</v>
      </c>
      <c r="F465" s="16">
        <v>2</v>
      </c>
      <c r="G465" s="16" t="s">
        <v>1927</v>
      </c>
      <c r="H465" s="42">
        <v>3952161.86</v>
      </c>
      <c r="I465" s="42">
        <v>4641076.66</v>
      </c>
      <c r="J465" s="42">
        <v>64462.256193118708</v>
      </c>
      <c r="K465" s="42">
        <v>0</v>
      </c>
      <c r="L465" s="42">
        <v>0</v>
      </c>
      <c r="M465" s="42">
        <v>291828.33380688104</v>
      </c>
      <c r="N465" s="50">
        <v>0</v>
      </c>
      <c r="O465" s="50">
        <v>0</v>
      </c>
      <c r="P465" s="50">
        <v>0</v>
      </c>
      <c r="Q465" s="50">
        <v>0</v>
      </c>
      <c r="R465" s="50">
        <v>0</v>
      </c>
      <c r="S465" s="50">
        <v>0</v>
      </c>
      <c r="T465" s="50">
        <v>0</v>
      </c>
      <c r="U465" s="47">
        <v>0</v>
      </c>
      <c r="V465" s="43">
        <v>0</v>
      </c>
      <c r="W465" s="54">
        <v>36161</v>
      </c>
    </row>
    <row r="466" spans="1:23" ht="15.75" hidden="1" thickBot="1" x14ac:dyDescent="0.3">
      <c r="A466" s="7">
        <v>1</v>
      </c>
      <c r="B466" s="14" t="s">
        <v>2277</v>
      </c>
      <c r="C466" s="15" t="s">
        <v>17</v>
      </c>
      <c r="D466" s="16"/>
      <c r="E466" s="17">
        <v>900156264</v>
      </c>
      <c r="F466" s="16">
        <v>2</v>
      </c>
      <c r="G466" s="16" t="s">
        <v>1927</v>
      </c>
      <c r="H466" s="42">
        <v>3776342.71</v>
      </c>
      <c r="I466" s="42">
        <v>4276207.51</v>
      </c>
      <c r="J466" s="42">
        <v>58213.652547566569</v>
      </c>
      <c r="K466" s="42">
        <v>0</v>
      </c>
      <c r="L466" s="42">
        <v>0</v>
      </c>
      <c r="M466" s="42">
        <v>365247.98745243344</v>
      </c>
      <c r="N466" s="50">
        <v>0</v>
      </c>
      <c r="O466" s="50">
        <v>0</v>
      </c>
      <c r="P466" s="50">
        <v>0</v>
      </c>
      <c r="Q466" s="50">
        <v>0</v>
      </c>
      <c r="R466" s="50">
        <v>0</v>
      </c>
      <c r="S466" s="50">
        <v>0</v>
      </c>
      <c r="T466" s="50">
        <v>0</v>
      </c>
      <c r="U466" s="47">
        <v>0</v>
      </c>
      <c r="V466" s="43">
        <v>0</v>
      </c>
      <c r="W466" s="54">
        <v>36161</v>
      </c>
    </row>
    <row r="467" spans="1:23" ht="15.75" hidden="1" thickBot="1" x14ac:dyDescent="0.3">
      <c r="A467" s="7">
        <v>1</v>
      </c>
      <c r="B467" s="14" t="s">
        <v>2278</v>
      </c>
      <c r="C467" s="15" t="s">
        <v>17</v>
      </c>
      <c r="D467" s="16"/>
      <c r="E467" s="17">
        <v>900156264</v>
      </c>
      <c r="F467" s="16">
        <v>2</v>
      </c>
      <c r="G467" s="16" t="s">
        <v>1927</v>
      </c>
      <c r="H467" s="42">
        <v>3971854.39</v>
      </c>
      <c r="I467" s="42">
        <v>385439.02</v>
      </c>
      <c r="J467" s="42">
        <v>78637.287696655723</v>
      </c>
      <c r="K467" s="42">
        <v>0</v>
      </c>
      <c r="L467" s="42">
        <v>3957427.5698627499</v>
      </c>
      <c r="M467" s="42">
        <v>484822.60244063736</v>
      </c>
      <c r="N467" s="50">
        <v>0</v>
      </c>
      <c r="O467" s="50">
        <v>0</v>
      </c>
      <c r="P467" s="50">
        <v>0</v>
      </c>
      <c r="Q467" s="50">
        <v>0</v>
      </c>
      <c r="R467" s="50">
        <v>0</v>
      </c>
      <c r="S467" s="50">
        <v>0</v>
      </c>
      <c r="T467" s="50">
        <v>0</v>
      </c>
      <c r="U467" s="47">
        <v>0</v>
      </c>
      <c r="V467" s="43">
        <v>0</v>
      </c>
      <c r="W467" s="54">
        <v>36161</v>
      </c>
    </row>
    <row r="468" spans="1:23" ht="15.75" hidden="1" thickBot="1" x14ac:dyDescent="0.3">
      <c r="A468" s="7">
        <v>1</v>
      </c>
      <c r="B468" s="14" t="s">
        <v>2279</v>
      </c>
      <c r="C468" s="15" t="s">
        <v>17</v>
      </c>
      <c r="D468" s="16"/>
      <c r="E468" s="17">
        <v>900156264</v>
      </c>
      <c r="F468" s="16">
        <v>2</v>
      </c>
      <c r="G468" s="16" t="s">
        <v>1927</v>
      </c>
      <c r="H468" s="42">
        <v>4359726.34</v>
      </c>
      <c r="I468" s="42">
        <v>4408874.1500000004</v>
      </c>
      <c r="J468" s="42">
        <v>134346.47698811314</v>
      </c>
      <c r="K468" s="42">
        <v>0</v>
      </c>
      <c r="L468" s="42">
        <v>371808.99029317399</v>
      </c>
      <c r="M468" s="42">
        <v>454450.09271870344</v>
      </c>
      <c r="N468" s="50">
        <v>0</v>
      </c>
      <c r="O468" s="50">
        <v>0</v>
      </c>
      <c r="P468" s="50">
        <v>0</v>
      </c>
      <c r="Q468" s="50">
        <v>0</v>
      </c>
      <c r="R468" s="50">
        <v>0</v>
      </c>
      <c r="S468" s="50">
        <v>0</v>
      </c>
      <c r="T468" s="50">
        <v>0</v>
      </c>
      <c r="U468" s="47">
        <v>0</v>
      </c>
      <c r="V468" s="43">
        <v>0</v>
      </c>
      <c r="W468" s="54">
        <v>36161</v>
      </c>
    </row>
    <row r="469" spans="1:23" ht="15.75" thickBot="1" x14ac:dyDescent="0.3">
      <c r="A469" s="7">
        <v>1</v>
      </c>
      <c r="B469" s="14" t="s">
        <v>2280</v>
      </c>
      <c r="C469" s="15" t="s">
        <v>17</v>
      </c>
      <c r="D469" s="16"/>
      <c r="E469" s="17">
        <v>900156264</v>
      </c>
      <c r="F469" s="16">
        <v>2</v>
      </c>
      <c r="G469" s="16" t="s">
        <v>1940</v>
      </c>
      <c r="H469" s="42">
        <v>49273525.359999999</v>
      </c>
      <c r="I469" s="42">
        <v>64095197.649999999</v>
      </c>
      <c r="J469" s="42">
        <v>3283352.8100000038</v>
      </c>
      <c r="K469" s="42">
        <v>0</v>
      </c>
      <c r="L469" s="42">
        <v>0</v>
      </c>
      <c r="M469" s="42">
        <v>0</v>
      </c>
      <c r="N469" s="50">
        <v>0</v>
      </c>
      <c r="O469" s="50">
        <v>0</v>
      </c>
      <c r="P469" s="50">
        <v>0</v>
      </c>
      <c r="Q469" s="50">
        <v>0</v>
      </c>
      <c r="R469" s="50">
        <v>0</v>
      </c>
      <c r="S469" s="50">
        <v>0</v>
      </c>
      <c r="T469" s="50">
        <v>0</v>
      </c>
      <c r="U469" s="47">
        <v>0</v>
      </c>
      <c r="V469" s="43">
        <v>0</v>
      </c>
      <c r="W469" s="54">
        <v>36161</v>
      </c>
    </row>
    <row r="470" spans="1:23" ht="15.75" thickBot="1" x14ac:dyDescent="0.3">
      <c r="A470" s="7">
        <v>1</v>
      </c>
      <c r="B470" s="14" t="s">
        <v>2281</v>
      </c>
      <c r="C470" s="15" t="s">
        <v>17</v>
      </c>
      <c r="D470" s="16"/>
      <c r="E470" s="17">
        <v>900156264</v>
      </c>
      <c r="F470" s="16">
        <v>2</v>
      </c>
      <c r="G470" s="16" t="s">
        <v>1940</v>
      </c>
      <c r="H470" s="42">
        <v>52289144.530000001</v>
      </c>
      <c r="I470" s="42">
        <v>56861595.579999998</v>
      </c>
      <c r="J470" s="42">
        <v>756591.77441018051</v>
      </c>
      <c r="K470" s="42">
        <v>0</v>
      </c>
      <c r="L470" s="42">
        <v>0</v>
      </c>
      <c r="M470" s="42">
        <v>4436121.4255898744</v>
      </c>
      <c r="N470" s="50">
        <v>0</v>
      </c>
      <c r="O470" s="50">
        <v>0</v>
      </c>
      <c r="P470" s="50">
        <v>0</v>
      </c>
      <c r="Q470" s="50">
        <v>0</v>
      </c>
      <c r="R470" s="50">
        <v>0</v>
      </c>
      <c r="S470" s="50">
        <v>0</v>
      </c>
      <c r="T470" s="50">
        <v>0</v>
      </c>
      <c r="U470" s="47">
        <v>0</v>
      </c>
      <c r="V470" s="43">
        <v>0</v>
      </c>
      <c r="W470" s="54">
        <v>36161</v>
      </c>
    </row>
    <row r="471" spans="1:23" ht="15.75" thickBot="1" x14ac:dyDescent="0.3">
      <c r="A471" s="7">
        <v>1</v>
      </c>
      <c r="B471" s="14" t="s">
        <v>2282</v>
      </c>
      <c r="C471" s="15" t="s">
        <v>17</v>
      </c>
      <c r="D471" s="16"/>
      <c r="E471" s="17">
        <v>900156264</v>
      </c>
      <c r="F471" s="16">
        <v>2</v>
      </c>
      <c r="G471" s="16" t="s">
        <v>1940</v>
      </c>
      <c r="H471" s="42">
        <v>60624737.810000002</v>
      </c>
      <c r="I471" s="42">
        <v>70126720.019999996</v>
      </c>
      <c r="J471" s="42">
        <v>952900.81815029669</v>
      </c>
      <c r="K471" s="42">
        <v>0</v>
      </c>
      <c r="L471" s="42">
        <v>0</v>
      </c>
      <c r="M471" s="42">
        <v>5042439.7518496998</v>
      </c>
      <c r="N471" s="50">
        <v>0</v>
      </c>
      <c r="O471" s="50">
        <v>0</v>
      </c>
      <c r="P471" s="50">
        <v>0</v>
      </c>
      <c r="Q471" s="50">
        <v>0</v>
      </c>
      <c r="R471" s="50">
        <v>0</v>
      </c>
      <c r="S471" s="50">
        <v>0</v>
      </c>
      <c r="T471" s="50">
        <v>0</v>
      </c>
      <c r="U471" s="47">
        <v>0</v>
      </c>
      <c r="V471" s="43">
        <v>0</v>
      </c>
      <c r="W471" s="54">
        <v>36161</v>
      </c>
    </row>
    <row r="472" spans="1:23" ht="15.75" thickBot="1" x14ac:dyDescent="0.3">
      <c r="A472" s="7">
        <v>1</v>
      </c>
      <c r="B472" s="14" t="s">
        <v>2283</v>
      </c>
      <c r="C472" s="15" t="s">
        <v>17</v>
      </c>
      <c r="D472" s="16"/>
      <c r="E472" s="17">
        <v>900156264</v>
      </c>
      <c r="F472" s="16">
        <v>2</v>
      </c>
      <c r="G472" s="16" t="s">
        <v>1940</v>
      </c>
      <c r="H472" s="42">
        <v>77968631.030000001</v>
      </c>
      <c r="I472" s="42">
        <v>88840439.920000002</v>
      </c>
      <c r="J472" s="42">
        <v>126632.90882131207</v>
      </c>
      <c r="K472" s="42">
        <v>0</v>
      </c>
      <c r="L472" s="42">
        <v>0</v>
      </c>
      <c r="M472" s="42">
        <v>7369667.6611786913</v>
      </c>
      <c r="N472" s="50">
        <v>0</v>
      </c>
      <c r="O472" s="50">
        <v>0</v>
      </c>
      <c r="P472" s="50">
        <v>0</v>
      </c>
      <c r="Q472" s="50">
        <v>0</v>
      </c>
      <c r="R472" s="50">
        <v>0</v>
      </c>
      <c r="S472" s="50">
        <v>0</v>
      </c>
      <c r="T472" s="50">
        <v>0</v>
      </c>
      <c r="U472" s="47">
        <v>0</v>
      </c>
      <c r="V472" s="43">
        <v>0</v>
      </c>
      <c r="W472" s="54">
        <v>36161</v>
      </c>
    </row>
    <row r="473" spans="1:23" ht="15.75" thickBot="1" x14ac:dyDescent="0.3">
      <c r="A473" s="7">
        <v>1</v>
      </c>
      <c r="B473" s="14" t="s">
        <v>2284</v>
      </c>
      <c r="C473" s="15" t="s">
        <v>17</v>
      </c>
      <c r="D473" s="16"/>
      <c r="E473" s="17">
        <v>900156264</v>
      </c>
      <c r="F473" s="16">
        <v>2</v>
      </c>
      <c r="G473" s="16" t="s">
        <v>1940</v>
      </c>
      <c r="H473" s="42">
        <v>80336787.189999998</v>
      </c>
      <c r="I473" s="42">
        <v>94669568.040000007</v>
      </c>
      <c r="J473" s="42">
        <v>1255187.2680744184</v>
      </c>
      <c r="K473" s="42">
        <v>0</v>
      </c>
      <c r="L473" s="42">
        <v>0</v>
      </c>
      <c r="M473" s="42">
        <v>5137377.6619256409</v>
      </c>
      <c r="N473" s="50">
        <v>0</v>
      </c>
      <c r="O473" s="50">
        <v>0</v>
      </c>
      <c r="P473" s="50">
        <v>0</v>
      </c>
      <c r="Q473" s="50">
        <v>0</v>
      </c>
      <c r="R473" s="50">
        <v>0</v>
      </c>
      <c r="S473" s="50">
        <v>0</v>
      </c>
      <c r="T473" s="50">
        <v>0</v>
      </c>
      <c r="U473" s="47">
        <v>0</v>
      </c>
      <c r="V473" s="43">
        <v>0</v>
      </c>
      <c r="W473" s="54">
        <v>36161</v>
      </c>
    </row>
    <row r="474" spans="1:23" ht="15.75" thickBot="1" x14ac:dyDescent="0.3">
      <c r="A474" s="7">
        <v>1</v>
      </c>
      <c r="B474" s="14" t="s">
        <v>2285</v>
      </c>
      <c r="C474" s="15" t="s">
        <v>17</v>
      </c>
      <c r="D474" s="16"/>
      <c r="E474" s="17">
        <v>900156264</v>
      </c>
      <c r="F474" s="16">
        <v>2</v>
      </c>
      <c r="G474" s="16" t="s">
        <v>1940</v>
      </c>
      <c r="H474" s="42">
        <v>82033102.730000004</v>
      </c>
      <c r="I474" s="42">
        <v>98260875.909999996</v>
      </c>
      <c r="J474" s="42">
        <v>1310290.051870581</v>
      </c>
      <c r="K474" s="42">
        <v>0</v>
      </c>
      <c r="L474" s="42">
        <v>0</v>
      </c>
      <c r="M474" s="42">
        <v>5581197.1181294275</v>
      </c>
      <c r="N474" s="50">
        <v>0</v>
      </c>
      <c r="O474" s="50">
        <v>0</v>
      </c>
      <c r="P474" s="50">
        <v>0</v>
      </c>
      <c r="Q474" s="50">
        <v>0</v>
      </c>
      <c r="R474" s="50">
        <v>0</v>
      </c>
      <c r="S474" s="50">
        <v>0</v>
      </c>
      <c r="T474" s="50">
        <v>0</v>
      </c>
      <c r="U474" s="47">
        <v>0</v>
      </c>
      <c r="V474" s="43">
        <v>0</v>
      </c>
      <c r="W474" s="54">
        <v>36161</v>
      </c>
    </row>
    <row r="475" spans="1:23" ht="15.75" thickBot="1" x14ac:dyDescent="0.3">
      <c r="A475" s="7">
        <v>1</v>
      </c>
      <c r="B475" s="14" t="s">
        <v>2286</v>
      </c>
      <c r="C475" s="15" t="s">
        <v>17</v>
      </c>
      <c r="D475" s="16"/>
      <c r="E475" s="17">
        <v>900156264</v>
      </c>
      <c r="F475" s="16">
        <v>2</v>
      </c>
      <c r="G475" s="16" t="s">
        <v>1940</v>
      </c>
      <c r="H475" s="42">
        <v>83619434.209999993</v>
      </c>
      <c r="I475" s="42">
        <v>99693864.620000005</v>
      </c>
      <c r="J475" s="42">
        <v>1469847.6970483561</v>
      </c>
      <c r="K475" s="42">
        <v>0</v>
      </c>
      <c r="L475" s="42">
        <v>0</v>
      </c>
      <c r="M475" s="42">
        <v>5752142.7129517132</v>
      </c>
      <c r="N475" s="50">
        <v>0</v>
      </c>
      <c r="O475" s="50">
        <v>0</v>
      </c>
      <c r="P475" s="50">
        <v>0</v>
      </c>
      <c r="Q475" s="50">
        <v>0</v>
      </c>
      <c r="R475" s="50">
        <v>0</v>
      </c>
      <c r="S475" s="50">
        <v>0</v>
      </c>
      <c r="T475" s="50">
        <v>0</v>
      </c>
      <c r="U475" s="47">
        <v>0</v>
      </c>
      <c r="V475" s="43">
        <v>0</v>
      </c>
      <c r="W475" s="54">
        <v>36161</v>
      </c>
    </row>
    <row r="476" spans="1:23" ht="15.75" thickBot="1" x14ac:dyDescent="0.3">
      <c r="A476" s="7">
        <v>1</v>
      </c>
      <c r="B476" s="14" t="s">
        <v>2287</v>
      </c>
      <c r="C476" s="15" t="s">
        <v>17</v>
      </c>
      <c r="D476" s="16"/>
      <c r="E476" s="17">
        <v>900156264</v>
      </c>
      <c r="F476" s="16">
        <v>2</v>
      </c>
      <c r="G476" s="16" t="s">
        <v>1940</v>
      </c>
      <c r="H476" s="42">
        <v>86161738.319999993</v>
      </c>
      <c r="I476" s="42">
        <v>52951216.689999998</v>
      </c>
      <c r="J476" s="42">
        <v>5738699.2722425107</v>
      </c>
      <c r="K476" s="42">
        <v>0</v>
      </c>
      <c r="L476" s="42">
        <v>43348140.657930799</v>
      </c>
      <c r="M476" s="42">
        <v>5407292.5398267061</v>
      </c>
      <c r="N476" s="50">
        <v>0</v>
      </c>
      <c r="O476" s="50">
        <v>0</v>
      </c>
      <c r="P476" s="50">
        <v>0</v>
      </c>
      <c r="Q476" s="50">
        <v>0</v>
      </c>
      <c r="R476" s="50">
        <v>0</v>
      </c>
      <c r="S476" s="50">
        <v>0</v>
      </c>
      <c r="T476" s="50">
        <v>0</v>
      </c>
      <c r="U476" s="47">
        <v>0</v>
      </c>
      <c r="V476" s="43">
        <v>0</v>
      </c>
      <c r="W476" s="54">
        <v>36161</v>
      </c>
    </row>
    <row r="477" spans="1:23" ht="15.75" thickBot="1" x14ac:dyDescent="0.3">
      <c r="A477" s="7">
        <v>1</v>
      </c>
      <c r="B477" s="14" t="s">
        <v>2288</v>
      </c>
      <c r="C477" s="15" t="s">
        <v>17</v>
      </c>
      <c r="D477" s="16"/>
      <c r="E477" s="17">
        <v>900156264</v>
      </c>
      <c r="F477" s="16">
        <v>2</v>
      </c>
      <c r="G477" s="16" t="s">
        <v>1940</v>
      </c>
      <c r="H477" s="42">
        <v>91873051.609999999</v>
      </c>
      <c r="I477" s="42">
        <v>107887756.15000001</v>
      </c>
      <c r="J477" s="42">
        <v>1498507.5091698954</v>
      </c>
      <c r="K477" s="42">
        <v>0</v>
      </c>
      <c r="L477" s="42">
        <v>0</v>
      </c>
      <c r="M477" s="42">
        <v>6783922.4908301095</v>
      </c>
      <c r="N477" s="50">
        <v>0</v>
      </c>
      <c r="O477" s="50">
        <v>0</v>
      </c>
      <c r="P477" s="50">
        <v>0</v>
      </c>
      <c r="Q477" s="50">
        <v>0</v>
      </c>
      <c r="R477" s="50">
        <v>0</v>
      </c>
      <c r="S477" s="50">
        <v>0</v>
      </c>
      <c r="T477" s="50">
        <v>0</v>
      </c>
      <c r="U477" s="47">
        <v>0</v>
      </c>
      <c r="V477" s="43">
        <v>0</v>
      </c>
      <c r="W477" s="54">
        <v>36161</v>
      </c>
    </row>
    <row r="478" spans="1:23" ht="15.75" thickBot="1" x14ac:dyDescent="0.3">
      <c r="A478" s="7">
        <v>1</v>
      </c>
      <c r="B478" s="14" t="s">
        <v>2289</v>
      </c>
      <c r="C478" s="15" t="s">
        <v>17</v>
      </c>
      <c r="D478" s="16"/>
      <c r="E478" s="17">
        <v>900156264</v>
      </c>
      <c r="F478" s="16">
        <v>2</v>
      </c>
      <c r="G478" s="16" t="s">
        <v>1940</v>
      </c>
      <c r="H478" s="42">
        <v>91736747.909999996</v>
      </c>
      <c r="I478" s="42">
        <v>103879705.87</v>
      </c>
      <c r="J478" s="42">
        <v>1414154.2541186118</v>
      </c>
      <c r="K478" s="42">
        <v>0</v>
      </c>
      <c r="L478" s="42">
        <v>0</v>
      </c>
      <c r="M478" s="42">
        <v>8872781.0858814046</v>
      </c>
      <c r="N478" s="50">
        <v>0</v>
      </c>
      <c r="O478" s="50">
        <v>0</v>
      </c>
      <c r="P478" s="50">
        <v>0</v>
      </c>
      <c r="Q478" s="50">
        <v>0</v>
      </c>
      <c r="R478" s="50">
        <v>0</v>
      </c>
      <c r="S478" s="50">
        <v>0</v>
      </c>
      <c r="T478" s="50">
        <v>0</v>
      </c>
      <c r="U478" s="47">
        <v>0</v>
      </c>
      <c r="V478" s="43">
        <v>0</v>
      </c>
      <c r="W478" s="54">
        <v>36161</v>
      </c>
    </row>
    <row r="479" spans="1:23" ht="15.75" thickBot="1" x14ac:dyDescent="0.3">
      <c r="A479" s="7">
        <v>1</v>
      </c>
      <c r="B479" s="14" t="s">
        <v>2290</v>
      </c>
      <c r="C479" s="15" t="s">
        <v>17</v>
      </c>
      <c r="D479" s="16"/>
      <c r="E479" s="17">
        <v>900156264</v>
      </c>
      <c r="F479" s="16">
        <v>2</v>
      </c>
      <c r="G479" s="16" t="s">
        <v>1940</v>
      </c>
      <c r="H479" s="42">
        <v>95577293.099999994</v>
      </c>
      <c r="I479" s="42">
        <v>9275067.5899999999</v>
      </c>
      <c r="J479" s="42">
        <v>1892299.754502354</v>
      </c>
      <c r="K479" s="42">
        <v>0</v>
      </c>
      <c r="L479" s="42">
        <v>95230131.128119096</v>
      </c>
      <c r="M479" s="42">
        <v>11666598.867379669</v>
      </c>
      <c r="N479" s="50">
        <v>0</v>
      </c>
      <c r="O479" s="50">
        <v>0</v>
      </c>
      <c r="P479" s="50">
        <v>0</v>
      </c>
      <c r="Q479" s="50">
        <v>0</v>
      </c>
      <c r="R479" s="50">
        <v>0</v>
      </c>
      <c r="S479" s="50">
        <v>0</v>
      </c>
      <c r="T479" s="50">
        <v>0</v>
      </c>
      <c r="U479" s="47">
        <v>0</v>
      </c>
      <c r="V479" s="43">
        <v>0</v>
      </c>
      <c r="W479" s="54">
        <v>36161</v>
      </c>
    </row>
    <row r="480" spans="1:23" ht="15.75" thickBot="1" x14ac:dyDescent="0.3">
      <c r="A480" s="7">
        <v>1</v>
      </c>
      <c r="B480" s="14" t="s">
        <v>2291</v>
      </c>
      <c r="C480" s="15" t="s">
        <v>17</v>
      </c>
      <c r="D480" s="16"/>
      <c r="E480" s="17">
        <v>900156264</v>
      </c>
      <c r="F480" s="16">
        <v>2</v>
      </c>
      <c r="G480" s="16" t="s">
        <v>1940</v>
      </c>
      <c r="H480" s="42">
        <v>96088414.400000006</v>
      </c>
      <c r="I480" s="42">
        <v>97171632.670000002</v>
      </c>
      <c r="J480" s="42">
        <v>2960997.774818148</v>
      </c>
      <c r="K480" s="42">
        <v>0</v>
      </c>
      <c r="L480" s="42">
        <v>8194674.0815010797</v>
      </c>
      <c r="M480" s="42">
        <v>10016084.85368056</v>
      </c>
      <c r="N480" s="50">
        <v>0</v>
      </c>
      <c r="O480" s="50">
        <v>0</v>
      </c>
      <c r="P480" s="50">
        <v>0</v>
      </c>
      <c r="Q480" s="50">
        <v>0</v>
      </c>
      <c r="R480" s="50">
        <v>0</v>
      </c>
      <c r="S480" s="50">
        <v>0</v>
      </c>
      <c r="T480" s="50">
        <v>0</v>
      </c>
      <c r="U480" s="47">
        <v>0</v>
      </c>
      <c r="V480" s="43">
        <v>0</v>
      </c>
      <c r="W480" s="54">
        <v>36161</v>
      </c>
    </row>
    <row r="481" spans="1:23" ht="15.75" hidden="1" thickBot="1" x14ac:dyDescent="0.3">
      <c r="A481" s="7">
        <v>1</v>
      </c>
      <c r="B481" s="14" t="s">
        <v>2292</v>
      </c>
      <c r="C481" s="15" t="s">
        <v>17</v>
      </c>
      <c r="D481" s="16"/>
      <c r="E481" s="17">
        <v>900226715</v>
      </c>
      <c r="F481" s="16">
        <v>3</v>
      </c>
      <c r="G481" s="16" t="s">
        <v>1969</v>
      </c>
      <c r="H481" s="42">
        <v>28140.53</v>
      </c>
      <c r="I481" s="42">
        <v>36605.32</v>
      </c>
      <c r="J481" s="42">
        <v>1875.1499999999983</v>
      </c>
      <c r="K481" s="42">
        <v>0</v>
      </c>
      <c r="L481" s="42">
        <v>0</v>
      </c>
      <c r="M481" s="42">
        <v>0</v>
      </c>
      <c r="N481" s="50">
        <v>0</v>
      </c>
      <c r="O481" s="50">
        <v>0</v>
      </c>
      <c r="P481" s="50">
        <v>0</v>
      </c>
      <c r="Q481" s="50">
        <v>0</v>
      </c>
      <c r="R481" s="50">
        <v>0</v>
      </c>
      <c r="S481" s="50">
        <v>0</v>
      </c>
      <c r="T481" s="50">
        <v>0</v>
      </c>
      <c r="U481" s="47">
        <v>0</v>
      </c>
      <c r="V481" s="43">
        <v>0</v>
      </c>
      <c r="W481" s="54">
        <v>36161</v>
      </c>
    </row>
    <row r="482" spans="1:23" ht="15.75" hidden="1" thickBot="1" x14ac:dyDescent="0.3">
      <c r="A482" s="7">
        <v>1</v>
      </c>
      <c r="B482" s="14" t="s">
        <v>2293</v>
      </c>
      <c r="C482" s="15" t="s">
        <v>17</v>
      </c>
      <c r="D482" s="16"/>
      <c r="E482" s="17">
        <v>900226715</v>
      </c>
      <c r="F482" s="16">
        <v>3</v>
      </c>
      <c r="G482" s="16" t="s">
        <v>1969</v>
      </c>
      <c r="H482" s="42">
        <v>30465.72</v>
      </c>
      <c r="I482" s="42">
        <v>33129.800000000003</v>
      </c>
      <c r="J482" s="42">
        <v>440.82027900992318</v>
      </c>
      <c r="K482" s="42">
        <v>0</v>
      </c>
      <c r="L482" s="42">
        <v>0</v>
      </c>
      <c r="M482" s="42">
        <v>2584.6597209901038</v>
      </c>
      <c r="N482" s="50">
        <v>0</v>
      </c>
      <c r="O482" s="50">
        <v>0</v>
      </c>
      <c r="P482" s="50">
        <v>0</v>
      </c>
      <c r="Q482" s="50">
        <v>0</v>
      </c>
      <c r="R482" s="50">
        <v>0</v>
      </c>
      <c r="S482" s="50">
        <v>0</v>
      </c>
      <c r="T482" s="50">
        <v>0</v>
      </c>
      <c r="U482" s="47">
        <v>0</v>
      </c>
      <c r="V482" s="43">
        <v>0</v>
      </c>
      <c r="W482" s="54">
        <v>36161</v>
      </c>
    </row>
    <row r="483" spans="1:23" ht="15.75" hidden="1" thickBot="1" x14ac:dyDescent="0.3">
      <c r="A483" s="7">
        <v>1</v>
      </c>
      <c r="B483" s="14" t="s">
        <v>2294</v>
      </c>
      <c r="C483" s="15" t="s">
        <v>17</v>
      </c>
      <c r="D483" s="16"/>
      <c r="E483" s="17">
        <v>900226715</v>
      </c>
      <c r="F483" s="16">
        <v>3</v>
      </c>
      <c r="G483" s="16" t="s">
        <v>1969</v>
      </c>
      <c r="H483" s="42">
        <v>0</v>
      </c>
      <c r="I483" s="42">
        <v>-437731.5</v>
      </c>
      <c r="J483" s="42">
        <v>0</v>
      </c>
      <c r="K483" s="42">
        <v>0</v>
      </c>
      <c r="L483" s="42">
        <v>0</v>
      </c>
      <c r="M483" s="42">
        <v>0</v>
      </c>
      <c r="N483" s="50">
        <v>0</v>
      </c>
      <c r="O483" s="50">
        <v>0</v>
      </c>
      <c r="P483" s="50">
        <v>0</v>
      </c>
      <c r="Q483" s="50">
        <v>0</v>
      </c>
      <c r="R483" s="50">
        <v>0</v>
      </c>
      <c r="S483" s="50">
        <v>0</v>
      </c>
      <c r="T483" s="50">
        <v>0</v>
      </c>
      <c r="U483" s="47">
        <v>0</v>
      </c>
      <c r="V483" s="43">
        <v>0</v>
      </c>
      <c r="W483" s="54">
        <v>36161</v>
      </c>
    </row>
    <row r="484" spans="1:23" ht="15.75" hidden="1" thickBot="1" x14ac:dyDescent="0.3">
      <c r="A484" s="7">
        <v>1</v>
      </c>
      <c r="B484" s="14" t="s">
        <v>2295</v>
      </c>
      <c r="C484" s="15" t="s">
        <v>17</v>
      </c>
      <c r="D484" s="16"/>
      <c r="E484" s="17">
        <v>900226715</v>
      </c>
      <c r="F484" s="16">
        <v>3</v>
      </c>
      <c r="G484" s="16" t="s">
        <v>1969</v>
      </c>
      <c r="H484" s="42">
        <v>59654.41</v>
      </c>
      <c r="I484" s="42">
        <v>70297.27</v>
      </c>
      <c r="J484" s="42">
        <v>932.04341185174485</v>
      </c>
      <c r="K484" s="42">
        <v>0</v>
      </c>
      <c r="L484" s="42">
        <v>0</v>
      </c>
      <c r="M484" s="42">
        <v>3814.7765881483042</v>
      </c>
      <c r="N484" s="50">
        <v>0</v>
      </c>
      <c r="O484" s="50">
        <v>0</v>
      </c>
      <c r="P484" s="50">
        <v>0</v>
      </c>
      <c r="Q484" s="50">
        <v>0</v>
      </c>
      <c r="R484" s="50">
        <v>0</v>
      </c>
      <c r="S484" s="50">
        <v>0</v>
      </c>
      <c r="T484" s="50">
        <v>0</v>
      </c>
      <c r="U484" s="47">
        <v>0</v>
      </c>
      <c r="V484" s="43">
        <v>0</v>
      </c>
      <c r="W484" s="54">
        <v>36161</v>
      </c>
    </row>
    <row r="485" spans="1:23" ht="15.75" hidden="1" thickBot="1" x14ac:dyDescent="0.3">
      <c r="A485" s="7">
        <v>1</v>
      </c>
      <c r="B485" s="14" t="s">
        <v>2296</v>
      </c>
      <c r="C485" s="15" t="s">
        <v>17</v>
      </c>
      <c r="D485" s="16"/>
      <c r="E485" s="17">
        <v>900226715</v>
      </c>
      <c r="F485" s="16">
        <v>3</v>
      </c>
      <c r="G485" s="16" t="s">
        <v>1969</v>
      </c>
      <c r="H485" s="42">
        <v>59030.95</v>
      </c>
      <c r="I485" s="42">
        <v>70708.44</v>
      </c>
      <c r="J485" s="42">
        <v>942.88392894619494</v>
      </c>
      <c r="K485" s="42">
        <v>0</v>
      </c>
      <c r="L485" s="42">
        <v>0</v>
      </c>
      <c r="M485" s="42">
        <v>4016.2260710538076</v>
      </c>
      <c r="N485" s="50">
        <v>0</v>
      </c>
      <c r="O485" s="50">
        <v>0</v>
      </c>
      <c r="P485" s="50">
        <v>0</v>
      </c>
      <c r="Q485" s="50">
        <v>0</v>
      </c>
      <c r="R485" s="50">
        <v>0</v>
      </c>
      <c r="S485" s="50">
        <v>0</v>
      </c>
      <c r="T485" s="50">
        <v>0</v>
      </c>
      <c r="U485" s="47">
        <v>0</v>
      </c>
      <c r="V485" s="43">
        <v>0</v>
      </c>
      <c r="W485" s="54">
        <v>36161</v>
      </c>
    </row>
    <row r="486" spans="1:23" ht="15.75" hidden="1" thickBot="1" x14ac:dyDescent="0.3">
      <c r="A486" s="7">
        <v>1</v>
      </c>
      <c r="B486" s="14" t="s">
        <v>2297</v>
      </c>
      <c r="C486" s="15" t="s">
        <v>17</v>
      </c>
      <c r="D486" s="16"/>
      <c r="E486" s="17">
        <v>900226715</v>
      </c>
      <c r="F486" s="16">
        <v>3</v>
      </c>
      <c r="G486" s="16" t="s">
        <v>1969</v>
      </c>
      <c r="H486" s="42">
        <v>59114.57</v>
      </c>
      <c r="I486" s="42">
        <v>70478.36</v>
      </c>
      <c r="J486" s="42">
        <v>1039.1055485518398</v>
      </c>
      <c r="K486" s="42">
        <v>0</v>
      </c>
      <c r="L486" s="42">
        <v>0</v>
      </c>
      <c r="M486" s="42">
        <v>4066.464451448207</v>
      </c>
      <c r="N486" s="50">
        <v>0</v>
      </c>
      <c r="O486" s="50">
        <v>0</v>
      </c>
      <c r="P486" s="50">
        <v>0</v>
      </c>
      <c r="Q486" s="50">
        <v>0</v>
      </c>
      <c r="R486" s="50">
        <v>0</v>
      </c>
      <c r="S486" s="50">
        <v>0</v>
      </c>
      <c r="T486" s="50">
        <v>0</v>
      </c>
      <c r="U486" s="47">
        <v>0</v>
      </c>
      <c r="V486" s="43">
        <v>0</v>
      </c>
      <c r="W486" s="54">
        <v>36161</v>
      </c>
    </row>
    <row r="487" spans="1:23" ht="15.75" hidden="1" thickBot="1" x14ac:dyDescent="0.3">
      <c r="A487" s="7">
        <v>1</v>
      </c>
      <c r="B487" s="14" t="s">
        <v>2298</v>
      </c>
      <c r="C487" s="15" t="s">
        <v>17</v>
      </c>
      <c r="D487" s="16"/>
      <c r="E487" s="17">
        <v>900226715</v>
      </c>
      <c r="F487" s="16">
        <v>3</v>
      </c>
      <c r="G487" s="16" t="s">
        <v>1969</v>
      </c>
      <c r="H487" s="42">
        <v>59945.41</v>
      </c>
      <c r="I487" s="42">
        <v>36839.82</v>
      </c>
      <c r="J487" s="42">
        <v>3992.5923231663801</v>
      </c>
      <c r="K487" s="42">
        <v>0</v>
      </c>
      <c r="L487" s="42">
        <v>30158.6553683897</v>
      </c>
      <c r="M487" s="42">
        <v>3762.0223084438703</v>
      </c>
      <c r="N487" s="50">
        <v>0</v>
      </c>
      <c r="O487" s="50">
        <v>0</v>
      </c>
      <c r="P487" s="50">
        <v>0</v>
      </c>
      <c r="Q487" s="50">
        <v>0</v>
      </c>
      <c r="R487" s="50">
        <v>0</v>
      </c>
      <c r="S487" s="50">
        <v>0</v>
      </c>
      <c r="T487" s="50">
        <v>0</v>
      </c>
      <c r="U487" s="47">
        <v>0</v>
      </c>
      <c r="V487" s="43">
        <v>0</v>
      </c>
      <c r="W487" s="54">
        <v>36161</v>
      </c>
    </row>
    <row r="488" spans="1:23" ht="15.75" hidden="1" thickBot="1" x14ac:dyDescent="0.3">
      <c r="A488" s="7">
        <v>1</v>
      </c>
      <c r="B488" s="14" t="s">
        <v>2299</v>
      </c>
      <c r="C488" s="15" t="s">
        <v>17</v>
      </c>
      <c r="D488" s="16"/>
      <c r="E488" s="17">
        <v>900226715</v>
      </c>
      <c r="F488" s="16">
        <v>3</v>
      </c>
      <c r="G488" s="16" t="s">
        <v>1969</v>
      </c>
      <c r="H488" s="42">
        <v>0</v>
      </c>
      <c r="I488" s="42">
        <v>-182789.7</v>
      </c>
      <c r="J488" s="42">
        <v>0</v>
      </c>
      <c r="K488" s="42">
        <v>0</v>
      </c>
      <c r="L488" s="42">
        <v>0</v>
      </c>
      <c r="M488" s="42">
        <v>0</v>
      </c>
      <c r="N488" s="50">
        <v>0</v>
      </c>
      <c r="O488" s="50">
        <v>0</v>
      </c>
      <c r="P488" s="50">
        <v>0</v>
      </c>
      <c r="Q488" s="50">
        <v>0</v>
      </c>
      <c r="R488" s="50">
        <v>0</v>
      </c>
      <c r="S488" s="50">
        <v>0</v>
      </c>
      <c r="T488" s="50">
        <v>0</v>
      </c>
      <c r="U488" s="47">
        <v>0</v>
      </c>
      <c r="V488" s="43">
        <v>0</v>
      </c>
      <c r="W488" s="54">
        <v>36161</v>
      </c>
    </row>
    <row r="489" spans="1:23" ht="15.75" hidden="1" thickBot="1" x14ac:dyDescent="0.3">
      <c r="A489" s="7">
        <v>1</v>
      </c>
      <c r="B489" s="14" t="s">
        <v>2300</v>
      </c>
      <c r="C489" s="15" t="s">
        <v>17</v>
      </c>
      <c r="D489" s="16"/>
      <c r="E489" s="17">
        <v>818000140</v>
      </c>
      <c r="F489" s="16">
        <v>0</v>
      </c>
      <c r="G489" s="16" t="s">
        <v>1982</v>
      </c>
      <c r="H489" s="42">
        <v>339138418.25</v>
      </c>
      <c r="I489" s="42">
        <v>441152602.50999999</v>
      </c>
      <c r="J489" s="42">
        <v>22598567.280000001</v>
      </c>
      <c r="K489" s="42">
        <v>0</v>
      </c>
      <c r="L489" s="42">
        <v>0</v>
      </c>
      <c r="M489" s="42">
        <v>0</v>
      </c>
      <c r="N489" s="50">
        <v>0</v>
      </c>
      <c r="O489" s="50">
        <v>0</v>
      </c>
      <c r="P489" s="50">
        <v>0</v>
      </c>
      <c r="Q489" s="50">
        <v>0</v>
      </c>
      <c r="R489" s="50">
        <v>0</v>
      </c>
      <c r="S489" s="50">
        <v>0</v>
      </c>
      <c r="T489" s="50">
        <v>0</v>
      </c>
      <c r="U489" s="47">
        <v>0</v>
      </c>
      <c r="V489" s="43">
        <v>0</v>
      </c>
      <c r="W489" s="54">
        <v>36161</v>
      </c>
    </row>
    <row r="490" spans="1:23" ht="15.75" hidden="1" thickBot="1" x14ac:dyDescent="0.3">
      <c r="A490" s="7">
        <v>1</v>
      </c>
      <c r="B490" s="14" t="s">
        <v>2301</v>
      </c>
      <c r="C490" s="15" t="s">
        <v>17</v>
      </c>
      <c r="D490" s="16"/>
      <c r="E490" s="17">
        <v>818000140</v>
      </c>
      <c r="F490" s="16">
        <v>0</v>
      </c>
      <c r="G490" s="16" t="s">
        <v>1982</v>
      </c>
      <c r="H490" s="42">
        <v>364927824.52999997</v>
      </c>
      <c r="I490" s="42">
        <v>396839125.24000001</v>
      </c>
      <c r="J490" s="42">
        <v>5280281.2672689352</v>
      </c>
      <c r="K490" s="42">
        <v>0</v>
      </c>
      <c r="L490" s="42">
        <v>0</v>
      </c>
      <c r="M490" s="42">
        <v>30959851.342731394</v>
      </c>
      <c r="N490" s="50">
        <v>0</v>
      </c>
      <c r="O490" s="50">
        <v>0</v>
      </c>
      <c r="P490" s="50">
        <v>0</v>
      </c>
      <c r="Q490" s="50">
        <v>0</v>
      </c>
      <c r="R490" s="50">
        <v>0</v>
      </c>
      <c r="S490" s="50">
        <v>0</v>
      </c>
      <c r="T490" s="50">
        <v>0</v>
      </c>
      <c r="U490" s="47">
        <v>0</v>
      </c>
      <c r="V490" s="43">
        <v>0</v>
      </c>
      <c r="W490" s="54">
        <v>36161</v>
      </c>
    </row>
    <row r="491" spans="1:23" ht="15.75" hidden="1" thickBot="1" x14ac:dyDescent="0.3">
      <c r="A491" s="7">
        <v>1</v>
      </c>
      <c r="B491" s="14" t="s">
        <v>2302</v>
      </c>
      <c r="C491" s="15" t="s">
        <v>17</v>
      </c>
      <c r="D491" s="16"/>
      <c r="E491" s="17">
        <v>818000140</v>
      </c>
      <c r="F491" s="16">
        <v>0</v>
      </c>
      <c r="G491" s="16" t="s">
        <v>1982</v>
      </c>
      <c r="H491" s="42">
        <v>362424427.64999998</v>
      </c>
      <c r="I491" s="42">
        <v>419228804.61000001</v>
      </c>
      <c r="J491" s="42">
        <v>5696594.2604178805</v>
      </c>
      <c r="K491" s="42">
        <v>0</v>
      </c>
      <c r="L491" s="42">
        <v>0</v>
      </c>
      <c r="M491" s="42">
        <v>30144515.359582156</v>
      </c>
      <c r="N491" s="50">
        <v>0</v>
      </c>
      <c r="O491" s="50">
        <v>0</v>
      </c>
      <c r="P491" s="50">
        <v>0</v>
      </c>
      <c r="Q491" s="50">
        <v>0</v>
      </c>
      <c r="R491" s="50">
        <v>0</v>
      </c>
      <c r="S491" s="50">
        <v>0</v>
      </c>
      <c r="T491" s="50">
        <v>0</v>
      </c>
      <c r="U491" s="47">
        <v>0</v>
      </c>
      <c r="V491" s="43">
        <v>0</v>
      </c>
      <c r="W491" s="54">
        <v>36161</v>
      </c>
    </row>
    <row r="492" spans="1:23" ht="15.75" hidden="1" thickBot="1" x14ac:dyDescent="0.3">
      <c r="A492" s="7">
        <v>1</v>
      </c>
      <c r="B492" s="14" t="s">
        <v>2303</v>
      </c>
      <c r="C492" s="15" t="s">
        <v>17</v>
      </c>
      <c r="D492" s="16"/>
      <c r="E492" s="17">
        <v>818000140</v>
      </c>
      <c r="F492" s="16">
        <v>0</v>
      </c>
      <c r="G492" s="16" t="s">
        <v>1982</v>
      </c>
      <c r="H492" s="42">
        <v>360355697.81</v>
      </c>
      <c r="I492" s="42">
        <v>410603063.11000001</v>
      </c>
      <c r="J492" s="42">
        <v>585272.43097832985</v>
      </c>
      <c r="K492" s="42">
        <v>0</v>
      </c>
      <c r="L492" s="42">
        <v>0</v>
      </c>
      <c r="M492" s="42">
        <v>34061156.359021701</v>
      </c>
      <c r="N492" s="50">
        <v>0</v>
      </c>
      <c r="O492" s="50">
        <v>0</v>
      </c>
      <c r="P492" s="50">
        <v>0</v>
      </c>
      <c r="Q492" s="50">
        <v>0</v>
      </c>
      <c r="R492" s="50">
        <v>0</v>
      </c>
      <c r="S492" s="50">
        <v>0</v>
      </c>
      <c r="T492" s="50">
        <v>0</v>
      </c>
      <c r="U492" s="47">
        <v>0</v>
      </c>
      <c r="V492" s="43">
        <v>0</v>
      </c>
      <c r="W492" s="54">
        <v>36161</v>
      </c>
    </row>
    <row r="493" spans="1:23" ht="15.75" hidden="1" thickBot="1" x14ac:dyDescent="0.3">
      <c r="A493" s="7">
        <v>1</v>
      </c>
      <c r="B493" s="14" t="s">
        <v>2304</v>
      </c>
      <c r="C493" s="15" t="s">
        <v>17</v>
      </c>
      <c r="D493" s="16"/>
      <c r="E493" s="17">
        <v>818000140</v>
      </c>
      <c r="F493" s="16">
        <v>0</v>
      </c>
      <c r="G493" s="16" t="s">
        <v>1982</v>
      </c>
      <c r="H493" s="42">
        <v>362061433.56999999</v>
      </c>
      <c r="I493" s="42">
        <v>426656339.19</v>
      </c>
      <c r="J493" s="42">
        <v>5656871.7462923182</v>
      </c>
      <c r="K493" s="42">
        <v>0</v>
      </c>
      <c r="L493" s="42">
        <v>0</v>
      </c>
      <c r="M493" s="42">
        <v>23153108.133707974</v>
      </c>
      <c r="N493" s="50">
        <v>0</v>
      </c>
      <c r="O493" s="50">
        <v>0</v>
      </c>
      <c r="P493" s="50">
        <v>0</v>
      </c>
      <c r="Q493" s="50">
        <v>0</v>
      </c>
      <c r="R493" s="50">
        <v>0</v>
      </c>
      <c r="S493" s="50">
        <v>0</v>
      </c>
      <c r="T493" s="50">
        <v>0</v>
      </c>
      <c r="U493" s="47">
        <v>0</v>
      </c>
      <c r="V493" s="43">
        <v>0</v>
      </c>
      <c r="W493" s="54">
        <v>36161</v>
      </c>
    </row>
    <row r="494" spans="1:23" ht="15.75" hidden="1" thickBot="1" x14ac:dyDescent="0.3">
      <c r="A494" s="7">
        <v>1</v>
      </c>
      <c r="B494" s="14" t="s">
        <v>2305</v>
      </c>
      <c r="C494" s="15" t="s">
        <v>17</v>
      </c>
      <c r="D494" s="16"/>
      <c r="E494" s="17">
        <v>818000140</v>
      </c>
      <c r="F494" s="16">
        <v>0</v>
      </c>
      <c r="G494" s="16" t="s">
        <v>1982</v>
      </c>
      <c r="H494" s="42">
        <v>367711959.02999997</v>
      </c>
      <c r="I494" s="42">
        <v>440452670.58999997</v>
      </c>
      <c r="J494" s="42">
        <v>5873352.4102456542</v>
      </c>
      <c r="K494" s="42">
        <v>0</v>
      </c>
      <c r="L494" s="42">
        <v>0</v>
      </c>
      <c r="M494" s="42">
        <v>25017619.189754345</v>
      </c>
      <c r="N494" s="50">
        <v>0</v>
      </c>
      <c r="O494" s="50">
        <v>0</v>
      </c>
      <c r="P494" s="50">
        <v>0</v>
      </c>
      <c r="Q494" s="50">
        <v>0</v>
      </c>
      <c r="R494" s="50">
        <v>0</v>
      </c>
      <c r="S494" s="50">
        <v>0</v>
      </c>
      <c r="T494" s="50">
        <v>0</v>
      </c>
      <c r="U494" s="47">
        <v>0</v>
      </c>
      <c r="V494" s="43">
        <v>0</v>
      </c>
      <c r="W494" s="54">
        <v>36161</v>
      </c>
    </row>
    <row r="495" spans="1:23" ht="15.75" hidden="1" thickBot="1" x14ac:dyDescent="0.3">
      <c r="A495" s="7">
        <v>1</v>
      </c>
      <c r="B495" s="14" t="s">
        <v>2306</v>
      </c>
      <c r="C495" s="15" t="s">
        <v>17</v>
      </c>
      <c r="D495" s="16"/>
      <c r="E495" s="17">
        <v>818000140</v>
      </c>
      <c r="F495" s="16">
        <v>0</v>
      </c>
      <c r="G495" s="16" t="s">
        <v>1982</v>
      </c>
      <c r="H495" s="42">
        <v>360377383.11000001</v>
      </c>
      <c r="I495" s="42">
        <v>429653876.31999999</v>
      </c>
      <c r="J495" s="42">
        <v>6334650.2120041531</v>
      </c>
      <c r="K495" s="42">
        <v>0</v>
      </c>
      <c r="L495" s="42">
        <v>0</v>
      </c>
      <c r="M495" s="42">
        <v>24790195.697996151</v>
      </c>
      <c r="N495" s="50">
        <v>0</v>
      </c>
      <c r="O495" s="50">
        <v>0</v>
      </c>
      <c r="P495" s="50">
        <v>0</v>
      </c>
      <c r="Q495" s="50">
        <v>0</v>
      </c>
      <c r="R495" s="50">
        <v>0</v>
      </c>
      <c r="S495" s="50">
        <v>0</v>
      </c>
      <c r="T495" s="50">
        <v>0</v>
      </c>
      <c r="U495" s="47">
        <v>0</v>
      </c>
      <c r="V495" s="43">
        <v>0</v>
      </c>
      <c r="W495" s="54">
        <v>36161</v>
      </c>
    </row>
    <row r="496" spans="1:23" ht="15.75" hidden="1" thickBot="1" x14ac:dyDescent="0.3">
      <c r="A496" s="7">
        <v>1</v>
      </c>
      <c r="B496" s="14" t="s">
        <v>2307</v>
      </c>
      <c r="C496" s="15" t="s">
        <v>17</v>
      </c>
      <c r="D496" s="16"/>
      <c r="E496" s="17">
        <v>818000140</v>
      </c>
      <c r="F496" s="16">
        <v>0</v>
      </c>
      <c r="G496" s="16" t="s">
        <v>1982</v>
      </c>
      <c r="H496" s="42">
        <v>361127334.55000001</v>
      </c>
      <c r="I496" s="42">
        <v>221932984.56999999</v>
      </c>
      <c r="J496" s="42">
        <v>24052453.12340517</v>
      </c>
      <c r="K496" s="42">
        <v>0</v>
      </c>
      <c r="L496" s="42">
        <v>181683874.98622632</v>
      </c>
      <c r="M496" s="42">
        <v>22663437.160368469</v>
      </c>
      <c r="N496" s="50">
        <v>0</v>
      </c>
      <c r="O496" s="50">
        <v>0</v>
      </c>
      <c r="P496" s="50">
        <v>0</v>
      </c>
      <c r="Q496" s="50">
        <v>0</v>
      </c>
      <c r="R496" s="50">
        <v>0</v>
      </c>
      <c r="S496" s="50">
        <v>0</v>
      </c>
      <c r="T496" s="50">
        <v>0</v>
      </c>
      <c r="U496" s="47">
        <v>0</v>
      </c>
      <c r="V496" s="43">
        <v>0</v>
      </c>
      <c r="W496" s="54">
        <v>36161</v>
      </c>
    </row>
    <row r="497" spans="1:23" ht="15.75" hidden="1" thickBot="1" x14ac:dyDescent="0.3">
      <c r="A497" s="7">
        <v>1</v>
      </c>
      <c r="B497" s="14" t="s">
        <v>2308</v>
      </c>
      <c r="C497" s="15" t="s">
        <v>17</v>
      </c>
      <c r="D497" s="16"/>
      <c r="E497" s="17">
        <v>818000140</v>
      </c>
      <c r="F497" s="16">
        <v>0</v>
      </c>
      <c r="G497" s="16" t="s">
        <v>1982</v>
      </c>
      <c r="H497" s="42">
        <v>357291573.01999998</v>
      </c>
      <c r="I497" s="42">
        <v>419572284.01999998</v>
      </c>
      <c r="J497" s="42">
        <v>5827651.2659096951</v>
      </c>
      <c r="K497" s="42">
        <v>0</v>
      </c>
      <c r="L497" s="42">
        <v>0</v>
      </c>
      <c r="M497" s="42">
        <v>26382473.394090299</v>
      </c>
      <c r="N497" s="50">
        <v>0</v>
      </c>
      <c r="O497" s="50">
        <v>0</v>
      </c>
      <c r="P497" s="50">
        <v>0</v>
      </c>
      <c r="Q497" s="50">
        <v>0</v>
      </c>
      <c r="R497" s="50">
        <v>0</v>
      </c>
      <c r="S497" s="50">
        <v>0</v>
      </c>
      <c r="T497" s="50">
        <v>0</v>
      </c>
      <c r="U497" s="47">
        <v>0</v>
      </c>
      <c r="V497" s="43">
        <v>0</v>
      </c>
      <c r="W497" s="54">
        <v>36161</v>
      </c>
    </row>
    <row r="498" spans="1:23" ht="15.75" hidden="1" thickBot="1" x14ac:dyDescent="0.3">
      <c r="A498" s="7">
        <v>1</v>
      </c>
      <c r="B498" s="14" t="s">
        <v>2309</v>
      </c>
      <c r="C498" s="15" t="s">
        <v>17</v>
      </c>
      <c r="D498" s="16"/>
      <c r="E498" s="17">
        <v>818000140</v>
      </c>
      <c r="F498" s="16">
        <v>0</v>
      </c>
      <c r="G498" s="16" t="s">
        <v>1982</v>
      </c>
      <c r="H498" s="42">
        <v>356894637.38</v>
      </c>
      <c r="I498" s="42">
        <v>404135864.86000001</v>
      </c>
      <c r="J498" s="42">
        <v>5501656.4395419098</v>
      </c>
      <c r="K498" s="42">
        <v>0</v>
      </c>
      <c r="L498" s="42">
        <v>0</v>
      </c>
      <c r="M498" s="42">
        <v>34518860.340458095</v>
      </c>
      <c r="N498" s="50">
        <v>0</v>
      </c>
      <c r="O498" s="50">
        <v>0</v>
      </c>
      <c r="P498" s="50">
        <v>0</v>
      </c>
      <c r="Q498" s="50">
        <v>0</v>
      </c>
      <c r="R498" s="50">
        <v>0</v>
      </c>
      <c r="S498" s="50">
        <v>0</v>
      </c>
      <c r="T498" s="50">
        <v>0</v>
      </c>
      <c r="U498" s="47">
        <v>0</v>
      </c>
      <c r="V498" s="43">
        <v>0</v>
      </c>
      <c r="W498" s="54">
        <v>36161</v>
      </c>
    </row>
    <row r="499" spans="1:23" ht="15.75" hidden="1" thickBot="1" x14ac:dyDescent="0.3">
      <c r="A499" s="7">
        <v>1</v>
      </c>
      <c r="B499" s="14" t="s">
        <v>2310</v>
      </c>
      <c r="C499" s="15" t="s">
        <v>17</v>
      </c>
      <c r="D499" s="16"/>
      <c r="E499" s="17">
        <v>818000140</v>
      </c>
      <c r="F499" s="16">
        <v>0</v>
      </c>
      <c r="G499" s="16" t="s">
        <v>1982</v>
      </c>
      <c r="H499" s="42">
        <v>353165252.57999998</v>
      </c>
      <c r="I499" s="42">
        <v>34272069.009999998</v>
      </c>
      <c r="J499" s="42">
        <v>6992189.2436096007</v>
      </c>
      <c r="K499" s="42">
        <v>0</v>
      </c>
      <c r="L499" s="42">
        <v>351882463.10198301</v>
      </c>
      <c r="M499" s="42">
        <v>43108956.134411715</v>
      </c>
      <c r="N499" s="50">
        <v>0</v>
      </c>
      <c r="O499" s="50">
        <v>0</v>
      </c>
      <c r="P499" s="50">
        <v>0</v>
      </c>
      <c r="Q499" s="50">
        <v>0</v>
      </c>
      <c r="R499" s="50">
        <v>0</v>
      </c>
      <c r="S499" s="50">
        <v>0</v>
      </c>
      <c r="T499" s="50">
        <v>0</v>
      </c>
      <c r="U499" s="47">
        <v>0</v>
      </c>
      <c r="V499" s="43">
        <v>0</v>
      </c>
      <c r="W499" s="54">
        <v>36161</v>
      </c>
    </row>
    <row r="500" spans="1:23" ht="15.75" hidden="1" thickBot="1" x14ac:dyDescent="0.3">
      <c r="A500" s="7">
        <v>1</v>
      </c>
      <c r="B500" s="14" t="s">
        <v>2311</v>
      </c>
      <c r="C500" s="15" t="s">
        <v>17</v>
      </c>
      <c r="D500" s="16"/>
      <c r="E500" s="17">
        <v>818000140</v>
      </c>
      <c r="F500" s="16">
        <v>0</v>
      </c>
      <c r="G500" s="16" t="s">
        <v>1982</v>
      </c>
      <c r="H500" s="42">
        <v>353361852.08999997</v>
      </c>
      <c r="I500" s="42">
        <v>357345350.13</v>
      </c>
      <c r="J500" s="42">
        <v>10888967.873579841</v>
      </c>
      <c r="K500" s="42">
        <v>0</v>
      </c>
      <c r="L500" s="42">
        <v>30135633.186486602</v>
      </c>
      <c r="M500" s="42">
        <v>36833808.899932697</v>
      </c>
      <c r="N500" s="50">
        <v>0</v>
      </c>
      <c r="O500" s="50">
        <v>0</v>
      </c>
      <c r="P500" s="50">
        <v>0</v>
      </c>
      <c r="Q500" s="50">
        <v>0</v>
      </c>
      <c r="R500" s="50">
        <v>0</v>
      </c>
      <c r="S500" s="50">
        <v>0</v>
      </c>
      <c r="T500" s="50">
        <v>0</v>
      </c>
      <c r="U500" s="47">
        <v>0</v>
      </c>
      <c r="V500" s="43">
        <v>0</v>
      </c>
      <c r="W500" s="54">
        <v>36161</v>
      </c>
    </row>
    <row r="501" spans="1:23" ht="15.75" hidden="1" thickBot="1" x14ac:dyDescent="0.3">
      <c r="A501" s="7">
        <v>1</v>
      </c>
      <c r="B501" s="14" t="s">
        <v>2312</v>
      </c>
      <c r="C501" s="15" t="s">
        <v>17</v>
      </c>
      <c r="D501" s="16"/>
      <c r="E501" s="17">
        <v>804002105</v>
      </c>
      <c r="F501" s="16">
        <v>0</v>
      </c>
      <c r="G501" s="16" t="s">
        <v>1995</v>
      </c>
      <c r="H501" s="42">
        <v>121150747.84</v>
      </c>
      <c r="I501" s="42">
        <v>157593374.36000001</v>
      </c>
      <c r="J501" s="42">
        <v>8072908.2200000007</v>
      </c>
      <c r="K501" s="42">
        <v>0</v>
      </c>
      <c r="L501" s="42">
        <v>0</v>
      </c>
      <c r="M501" s="42">
        <v>0</v>
      </c>
      <c r="N501" s="50">
        <v>0</v>
      </c>
      <c r="O501" s="50">
        <v>0</v>
      </c>
      <c r="P501" s="50">
        <v>0</v>
      </c>
      <c r="Q501" s="50">
        <v>0</v>
      </c>
      <c r="R501" s="50">
        <v>0</v>
      </c>
      <c r="S501" s="50">
        <v>0</v>
      </c>
      <c r="T501" s="50">
        <v>0</v>
      </c>
      <c r="U501" s="47">
        <v>0</v>
      </c>
      <c r="V501" s="43">
        <v>0</v>
      </c>
      <c r="W501" s="54">
        <v>36161</v>
      </c>
    </row>
    <row r="502" spans="1:23" ht="15.75" hidden="1" thickBot="1" x14ac:dyDescent="0.3">
      <c r="A502" s="7">
        <v>1</v>
      </c>
      <c r="B502" s="14" t="s">
        <v>2313</v>
      </c>
      <c r="C502" s="15" t="s">
        <v>17</v>
      </c>
      <c r="D502" s="16"/>
      <c r="E502" s="17">
        <v>804002105</v>
      </c>
      <c r="F502" s="16">
        <v>0</v>
      </c>
      <c r="G502" s="16" t="s">
        <v>1995</v>
      </c>
      <c r="H502" s="42">
        <v>128120089.73999999</v>
      </c>
      <c r="I502" s="42">
        <v>139323616.66999999</v>
      </c>
      <c r="J502" s="42">
        <v>1853818.9307922474</v>
      </c>
      <c r="K502" s="42">
        <v>0</v>
      </c>
      <c r="L502" s="42">
        <v>0</v>
      </c>
      <c r="M502" s="42">
        <v>10869488.879207879</v>
      </c>
      <c r="N502" s="50">
        <v>0</v>
      </c>
      <c r="O502" s="50">
        <v>0</v>
      </c>
      <c r="P502" s="50">
        <v>0</v>
      </c>
      <c r="Q502" s="50">
        <v>0</v>
      </c>
      <c r="R502" s="50">
        <v>0</v>
      </c>
      <c r="S502" s="50">
        <v>0</v>
      </c>
      <c r="T502" s="50">
        <v>0</v>
      </c>
      <c r="U502" s="47">
        <v>0</v>
      </c>
      <c r="V502" s="43">
        <v>0</v>
      </c>
      <c r="W502" s="54">
        <v>36161</v>
      </c>
    </row>
    <row r="503" spans="1:23" ht="15.75" hidden="1" thickBot="1" x14ac:dyDescent="0.3">
      <c r="A503" s="7">
        <v>1</v>
      </c>
      <c r="B503" s="14" t="s">
        <v>2314</v>
      </c>
      <c r="C503" s="15" t="s">
        <v>17</v>
      </c>
      <c r="D503" s="16"/>
      <c r="E503" s="17">
        <v>804002105</v>
      </c>
      <c r="F503" s="16">
        <v>0</v>
      </c>
      <c r="G503" s="16" t="s">
        <v>1995</v>
      </c>
      <c r="H503" s="42">
        <v>126083014.51000001</v>
      </c>
      <c r="I503" s="42">
        <v>145844560.75</v>
      </c>
      <c r="J503" s="42">
        <v>1981775.294244769</v>
      </c>
      <c r="K503" s="42">
        <v>0</v>
      </c>
      <c r="L503" s="42">
        <v>0</v>
      </c>
      <c r="M503" s="42">
        <v>10486907.275755245</v>
      </c>
      <c r="N503" s="50">
        <v>0</v>
      </c>
      <c r="O503" s="50">
        <v>0</v>
      </c>
      <c r="P503" s="50">
        <v>0</v>
      </c>
      <c r="Q503" s="50">
        <v>0</v>
      </c>
      <c r="R503" s="50">
        <v>0</v>
      </c>
      <c r="S503" s="50">
        <v>0</v>
      </c>
      <c r="T503" s="50">
        <v>0</v>
      </c>
      <c r="U503" s="47">
        <v>0</v>
      </c>
      <c r="V503" s="43">
        <v>0</v>
      </c>
      <c r="W503" s="54">
        <v>36161</v>
      </c>
    </row>
    <row r="504" spans="1:23" ht="15.75" hidden="1" thickBot="1" x14ac:dyDescent="0.3">
      <c r="A504" s="7">
        <v>1</v>
      </c>
      <c r="B504" s="14" t="s">
        <v>2315</v>
      </c>
      <c r="C504" s="15" t="s">
        <v>17</v>
      </c>
      <c r="D504" s="16"/>
      <c r="E504" s="17">
        <v>804002105</v>
      </c>
      <c r="F504" s="16">
        <v>0</v>
      </c>
      <c r="G504" s="16" t="s">
        <v>1995</v>
      </c>
      <c r="H504" s="42">
        <v>127427880.05</v>
      </c>
      <c r="I504" s="42">
        <v>145196199.71000001</v>
      </c>
      <c r="J504" s="42">
        <v>206962.24744939466</v>
      </c>
      <c r="K504" s="42">
        <v>0</v>
      </c>
      <c r="L504" s="42">
        <v>0</v>
      </c>
      <c r="M504" s="42">
        <v>12044601.962550601</v>
      </c>
      <c r="N504" s="50">
        <v>0</v>
      </c>
      <c r="O504" s="50">
        <v>0</v>
      </c>
      <c r="P504" s="50">
        <v>0</v>
      </c>
      <c r="Q504" s="50">
        <v>0</v>
      </c>
      <c r="R504" s="50">
        <v>0</v>
      </c>
      <c r="S504" s="50">
        <v>0</v>
      </c>
      <c r="T504" s="50">
        <v>0</v>
      </c>
      <c r="U504" s="47">
        <v>0</v>
      </c>
      <c r="V504" s="43">
        <v>0</v>
      </c>
      <c r="W504" s="54">
        <v>36161</v>
      </c>
    </row>
    <row r="505" spans="1:23" ht="15.75" hidden="1" thickBot="1" x14ac:dyDescent="0.3">
      <c r="A505" s="7">
        <v>1</v>
      </c>
      <c r="B505" s="14" t="s">
        <v>2316</v>
      </c>
      <c r="C505" s="15" t="s">
        <v>17</v>
      </c>
      <c r="D505" s="16"/>
      <c r="E505" s="17">
        <v>804002105</v>
      </c>
      <c r="F505" s="16">
        <v>0</v>
      </c>
      <c r="G505" s="16" t="s">
        <v>1995</v>
      </c>
      <c r="H505" s="42">
        <v>127350119.01000001</v>
      </c>
      <c r="I505" s="42">
        <v>150070486.75</v>
      </c>
      <c r="J505" s="42">
        <v>1989726.6671452348</v>
      </c>
      <c r="K505" s="42">
        <v>0</v>
      </c>
      <c r="L505" s="42">
        <v>0</v>
      </c>
      <c r="M505" s="42">
        <v>8143786.662854868</v>
      </c>
      <c r="N505" s="50">
        <v>0</v>
      </c>
      <c r="O505" s="50">
        <v>0</v>
      </c>
      <c r="P505" s="50">
        <v>0</v>
      </c>
      <c r="Q505" s="50">
        <v>0</v>
      </c>
      <c r="R505" s="50">
        <v>0</v>
      </c>
      <c r="S505" s="50">
        <v>0</v>
      </c>
      <c r="T505" s="50">
        <v>0</v>
      </c>
      <c r="U505" s="47">
        <v>0</v>
      </c>
      <c r="V505" s="43">
        <v>0</v>
      </c>
      <c r="W505" s="54">
        <v>36161</v>
      </c>
    </row>
    <row r="506" spans="1:23" ht="15.75" hidden="1" thickBot="1" x14ac:dyDescent="0.3">
      <c r="A506" s="7">
        <v>1</v>
      </c>
      <c r="B506" s="14" t="s">
        <v>2317</v>
      </c>
      <c r="C506" s="15" t="s">
        <v>17</v>
      </c>
      <c r="D506" s="16"/>
      <c r="E506" s="17">
        <v>804002105</v>
      </c>
      <c r="F506" s="16">
        <v>0</v>
      </c>
      <c r="G506" s="16" t="s">
        <v>1995</v>
      </c>
      <c r="H506" s="42">
        <v>124311367.44</v>
      </c>
      <c r="I506" s="42">
        <v>148902619.11000001</v>
      </c>
      <c r="J506" s="42">
        <v>1985588.0446343112</v>
      </c>
      <c r="K506" s="42">
        <v>0</v>
      </c>
      <c r="L506" s="42">
        <v>0</v>
      </c>
      <c r="M506" s="42">
        <v>8457637.4953656923</v>
      </c>
      <c r="N506" s="50">
        <v>0</v>
      </c>
      <c r="O506" s="50">
        <v>0</v>
      </c>
      <c r="P506" s="50">
        <v>0</v>
      </c>
      <c r="Q506" s="50">
        <v>0</v>
      </c>
      <c r="R506" s="50">
        <v>0</v>
      </c>
      <c r="S506" s="50">
        <v>0</v>
      </c>
      <c r="T506" s="50">
        <v>0</v>
      </c>
      <c r="U506" s="47">
        <v>0</v>
      </c>
      <c r="V506" s="43">
        <v>0</v>
      </c>
      <c r="W506" s="54">
        <v>36161</v>
      </c>
    </row>
    <row r="507" spans="1:23" ht="15.75" hidden="1" thickBot="1" x14ac:dyDescent="0.3">
      <c r="A507" s="7">
        <v>1</v>
      </c>
      <c r="B507" s="14" t="s">
        <v>2318</v>
      </c>
      <c r="C507" s="15" t="s">
        <v>17</v>
      </c>
      <c r="D507" s="16"/>
      <c r="E507" s="17">
        <v>804002105</v>
      </c>
      <c r="F507" s="16">
        <v>0</v>
      </c>
      <c r="G507" s="16" t="s">
        <v>1995</v>
      </c>
      <c r="H507" s="42">
        <v>126185676.68000001</v>
      </c>
      <c r="I507" s="42">
        <v>150442751.59999999</v>
      </c>
      <c r="J507" s="42">
        <v>2218069.6154340613</v>
      </c>
      <c r="K507" s="42">
        <v>0</v>
      </c>
      <c r="L507" s="42">
        <v>0</v>
      </c>
      <c r="M507" s="42">
        <v>8680255.1045660563</v>
      </c>
      <c r="N507" s="50">
        <v>0</v>
      </c>
      <c r="O507" s="50">
        <v>0</v>
      </c>
      <c r="P507" s="50">
        <v>0</v>
      </c>
      <c r="Q507" s="50">
        <v>0</v>
      </c>
      <c r="R507" s="50">
        <v>0</v>
      </c>
      <c r="S507" s="50">
        <v>0</v>
      </c>
      <c r="T507" s="50">
        <v>0</v>
      </c>
      <c r="U507" s="47">
        <v>0</v>
      </c>
      <c r="V507" s="43">
        <v>0</v>
      </c>
      <c r="W507" s="54">
        <v>36161</v>
      </c>
    </row>
    <row r="508" spans="1:23" ht="15.75" hidden="1" thickBot="1" x14ac:dyDescent="0.3">
      <c r="A508" s="7">
        <v>1</v>
      </c>
      <c r="B508" s="14" t="s">
        <v>2319</v>
      </c>
      <c r="C508" s="15" t="s">
        <v>17</v>
      </c>
      <c r="D508" s="16"/>
      <c r="E508" s="17">
        <v>804002105</v>
      </c>
      <c r="F508" s="16">
        <v>0</v>
      </c>
      <c r="G508" s="16" t="s">
        <v>1995</v>
      </c>
      <c r="H508" s="42">
        <v>126321281.05</v>
      </c>
      <c r="I508" s="42">
        <v>77631506.219999999</v>
      </c>
      <c r="J508" s="42">
        <v>8413477.4645840283</v>
      </c>
      <c r="K508" s="42">
        <v>0</v>
      </c>
      <c r="L508" s="42">
        <v>63552485.895397499</v>
      </c>
      <c r="M508" s="42">
        <v>7927603.7600185312</v>
      </c>
      <c r="N508" s="50">
        <v>0</v>
      </c>
      <c r="O508" s="50">
        <v>0</v>
      </c>
      <c r="P508" s="50">
        <v>0</v>
      </c>
      <c r="Q508" s="50">
        <v>0</v>
      </c>
      <c r="R508" s="50">
        <v>0</v>
      </c>
      <c r="S508" s="50">
        <v>0</v>
      </c>
      <c r="T508" s="50">
        <v>0</v>
      </c>
      <c r="U508" s="47">
        <v>0</v>
      </c>
      <c r="V508" s="43">
        <v>0</v>
      </c>
      <c r="W508" s="54">
        <v>36161</v>
      </c>
    </row>
    <row r="509" spans="1:23" ht="15.75" hidden="1" thickBot="1" x14ac:dyDescent="0.3">
      <c r="A509" s="7">
        <v>1</v>
      </c>
      <c r="B509" s="14" t="s">
        <v>2320</v>
      </c>
      <c r="C509" s="15" t="s">
        <v>17</v>
      </c>
      <c r="D509" s="16"/>
      <c r="E509" s="17">
        <v>804002105</v>
      </c>
      <c r="F509" s="16">
        <v>0</v>
      </c>
      <c r="G509" s="16" t="s">
        <v>1995</v>
      </c>
      <c r="H509" s="42">
        <v>125017840.03</v>
      </c>
      <c r="I509" s="42">
        <v>146810125.52000001</v>
      </c>
      <c r="J509" s="42">
        <v>2039119.9469860126</v>
      </c>
      <c r="K509" s="42">
        <v>0</v>
      </c>
      <c r="L509" s="42">
        <v>0</v>
      </c>
      <c r="M509" s="42">
        <v>9231339.5730139911</v>
      </c>
      <c r="N509" s="50">
        <v>0</v>
      </c>
      <c r="O509" s="50">
        <v>0</v>
      </c>
      <c r="P509" s="50">
        <v>0</v>
      </c>
      <c r="Q509" s="50">
        <v>0</v>
      </c>
      <c r="R509" s="50">
        <v>0</v>
      </c>
      <c r="S509" s="50">
        <v>0</v>
      </c>
      <c r="T509" s="50">
        <v>0</v>
      </c>
      <c r="U509" s="47">
        <v>0</v>
      </c>
      <c r="V509" s="43">
        <v>0</v>
      </c>
      <c r="W509" s="54">
        <v>36161</v>
      </c>
    </row>
    <row r="510" spans="1:23" ht="15.75" hidden="1" thickBot="1" x14ac:dyDescent="0.3">
      <c r="A510" s="7">
        <v>1</v>
      </c>
      <c r="B510" s="14" t="s">
        <v>2321</v>
      </c>
      <c r="C510" s="15" t="s">
        <v>17</v>
      </c>
      <c r="D510" s="16"/>
      <c r="E510" s="17">
        <v>804002105</v>
      </c>
      <c r="F510" s="16">
        <v>0</v>
      </c>
      <c r="G510" s="16" t="s">
        <v>1995</v>
      </c>
      <c r="H510" s="42">
        <v>124809686.76000001</v>
      </c>
      <c r="I510" s="42">
        <v>141330424.77000001</v>
      </c>
      <c r="J510" s="42">
        <v>1923985.2463353607</v>
      </c>
      <c r="K510" s="42">
        <v>0</v>
      </c>
      <c r="L510" s="42">
        <v>0</v>
      </c>
      <c r="M510" s="42">
        <v>12071596.753664637</v>
      </c>
      <c r="N510" s="50">
        <v>0</v>
      </c>
      <c r="O510" s="50">
        <v>0</v>
      </c>
      <c r="P510" s="50">
        <v>0</v>
      </c>
      <c r="Q510" s="50">
        <v>0</v>
      </c>
      <c r="R510" s="50">
        <v>0</v>
      </c>
      <c r="S510" s="50">
        <v>0</v>
      </c>
      <c r="T510" s="50">
        <v>0</v>
      </c>
      <c r="U510" s="47">
        <v>0</v>
      </c>
      <c r="V510" s="43">
        <v>0</v>
      </c>
      <c r="W510" s="54">
        <v>36161</v>
      </c>
    </row>
    <row r="511" spans="1:23" ht="15.75" hidden="1" thickBot="1" x14ac:dyDescent="0.3">
      <c r="A511" s="7">
        <v>1</v>
      </c>
      <c r="B511" s="14" t="s">
        <v>2322</v>
      </c>
      <c r="C511" s="15" t="s">
        <v>17</v>
      </c>
      <c r="D511" s="16"/>
      <c r="E511" s="17">
        <v>804002105</v>
      </c>
      <c r="F511" s="16">
        <v>0</v>
      </c>
      <c r="G511" s="16" t="s">
        <v>1995</v>
      </c>
      <c r="H511" s="42">
        <v>124911426.38</v>
      </c>
      <c r="I511" s="42">
        <v>12121727.710000001</v>
      </c>
      <c r="J511" s="42">
        <v>2473075.4955630079</v>
      </c>
      <c r="K511" s="42">
        <v>0</v>
      </c>
      <c r="L511" s="42">
        <v>124457715.101347</v>
      </c>
      <c r="M511" s="42">
        <v>15247256.52309115</v>
      </c>
      <c r="N511" s="50">
        <v>0</v>
      </c>
      <c r="O511" s="50">
        <v>0</v>
      </c>
      <c r="P511" s="50">
        <v>0</v>
      </c>
      <c r="Q511" s="50">
        <v>0</v>
      </c>
      <c r="R511" s="50">
        <v>0</v>
      </c>
      <c r="S511" s="50">
        <v>0</v>
      </c>
      <c r="T511" s="50">
        <v>0</v>
      </c>
      <c r="U511" s="47">
        <v>0</v>
      </c>
      <c r="V511" s="43">
        <v>0</v>
      </c>
      <c r="W511" s="54">
        <v>36161</v>
      </c>
    </row>
    <row r="512" spans="1:23" ht="15.75" hidden="1" thickBot="1" x14ac:dyDescent="0.3">
      <c r="A512" s="7">
        <v>1</v>
      </c>
      <c r="B512" s="14" t="s">
        <v>2323</v>
      </c>
      <c r="C512" s="15" t="s">
        <v>17</v>
      </c>
      <c r="D512" s="16"/>
      <c r="E512" s="17">
        <v>804002105</v>
      </c>
      <c r="F512" s="16">
        <v>0</v>
      </c>
      <c r="G512" s="16" t="s">
        <v>1995</v>
      </c>
      <c r="H512" s="42">
        <v>123339154.09999999</v>
      </c>
      <c r="I512" s="42">
        <v>124729573.79000001</v>
      </c>
      <c r="J512" s="42">
        <v>3800738.7572699469</v>
      </c>
      <c r="K512" s="42">
        <v>0</v>
      </c>
      <c r="L512" s="42">
        <v>10518689.2234897</v>
      </c>
      <c r="M512" s="42">
        <v>12856653.329240069</v>
      </c>
      <c r="N512" s="50">
        <v>0</v>
      </c>
      <c r="O512" s="50">
        <v>0</v>
      </c>
      <c r="P512" s="50">
        <v>0</v>
      </c>
      <c r="Q512" s="50">
        <v>0</v>
      </c>
      <c r="R512" s="50">
        <v>0</v>
      </c>
      <c r="S512" s="50">
        <v>0</v>
      </c>
      <c r="T512" s="50">
        <v>0</v>
      </c>
      <c r="U512" s="47">
        <v>0</v>
      </c>
      <c r="V512" s="43">
        <v>0</v>
      </c>
      <c r="W512" s="54">
        <v>36161</v>
      </c>
    </row>
    <row r="513" spans="1:23" ht="15.75" hidden="1" thickBot="1" x14ac:dyDescent="0.3">
      <c r="A513" s="7">
        <v>1</v>
      </c>
      <c r="B513" s="14" t="s">
        <v>2324</v>
      </c>
      <c r="C513" s="15" t="s">
        <v>17</v>
      </c>
      <c r="D513" s="16"/>
      <c r="E513" s="17">
        <v>806008394</v>
      </c>
      <c r="F513" s="16">
        <v>7</v>
      </c>
      <c r="G513" s="16" t="s">
        <v>2008</v>
      </c>
      <c r="H513" s="42">
        <v>29800.28</v>
      </c>
      <c r="I513" s="42">
        <v>33955.57</v>
      </c>
      <c r="J513" s="42">
        <v>48.400177570438757</v>
      </c>
      <c r="K513" s="42">
        <v>0</v>
      </c>
      <c r="L513" s="42">
        <v>0</v>
      </c>
      <c r="M513" s="42">
        <v>2816.7498224295609</v>
      </c>
      <c r="N513" s="50">
        <v>0</v>
      </c>
      <c r="O513" s="50">
        <v>0</v>
      </c>
      <c r="P513" s="50">
        <v>0</v>
      </c>
      <c r="Q513" s="50">
        <v>0</v>
      </c>
      <c r="R513" s="50">
        <v>0</v>
      </c>
      <c r="S513" s="50">
        <v>0</v>
      </c>
      <c r="T513" s="50">
        <v>0</v>
      </c>
      <c r="U513" s="47">
        <v>0</v>
      </c>
      <c r="V513" s="43">
        <v>0</v>
      </c>
      <c r="W513" s="54">
        <v>36161</v>
      </c>
    </row>
    <row r="514" spans="1:23" ht="15.75" hidden="1" thickBot="1" x14ac:dyDescent="0.3">
      <c r="A514" s="7">
        <v>1</v>
      </c>
      <c r="B514" s="14" t="s">
        <v>2325</v>
      </c>
      <c r="C514" s="15" t="s">
        <v>17</v>
      </c>
      <c r="D514" s="16"/>
      <c r="E514" s="17">
        <v>830003564</v>
      </c>
      <c r="F514" s="16">
        <v>7</v>
      </c>
      <c r="G514" s="16" t="s">
        <v>1896</v>
      </c>
      <c r="H514" s="42">
        <v>1680.85</v>
      </c>
      <c r="I514" s="42">
        <v>2360.79</v>
      </c>
      <c r="J514" s="42">
        <v>26.377470216960514</v>
      </c>
      <c r="K514" s="42">
        <v>0</v>
      </c>
      <c r="L514" s="42">
        <v>0</v>
      </c>
      <c r="M514" s="42">
        <v>140.89252978304117</v>
      </c>
      <c r="N514" s="50">
        <v>0</v>
      </c>
      <c r="O514" s="50">
        <v>0</v>
      </c>
      <c r="P514" s="50">
        <v>0</v>
      </c>
      <c r="Q514" s="50">
        <v>0</v>
      </c>
      <c r="R514" s="50">
        <v>0</v>
      </c>
      <c r="S514" s="50">
        <v>0</v>
      </c>
      <c r="T514" s="50">
        <v>0</v>
      </c>
      <c r="U514" s="47">
        <v>0</v>
      </c>
      <c r="V514" s="43">
        <v>0</v>
      </c>
      <c r="W514" s="54">
        <v>36161</v>
      </c>
    </row>
    <row r="515" spans="1:23" ht="15.75" hidden="1" thickBot="1" x14ac:dyDescent="0.3">
      <c r="A515" s="7">
        <v>1</v>
      </c>
      <c r="B515" s="14" t="s">
        <v>2326</v>
      </c>
      <c r="C515" s="15" t="s">
        <v>17</v>
      </c>
      <c r="D515" s="16"/>
      <c r="E515" s="17">
        <v>830003564</v>
      </c>
      <c r="F515" s="16">
        <v>7</v>
      </c>
      <c r="G515" s="16" t="s">
        <v>1896</v>
      </c>
      <c r="H515" s="42">
        <v>5744.14</v>
      </c>
      <c r="I515" s="42">
        <v>8004.34</v>
      </c>
      <c r="J515" s="42">
        <v>9.4021528682107078</v>
      </c>
      <c r="K515" s="42">
        <v>0</v>
      </c>
      <c r="L515" s="42">
        <v>0</v>
      </c>
      <c r="M515" s="42">
        <v>547.17784713178889</v>
      </c>
      <c r="N515" s="50">
        <v>0</v>
      </c>
      <c r="O515" s="50">
        <v>0</v>
      </c>
      <c r="P515" s="50">
        <v>0</v>
      </c>
      <c r="Q515" s="50">
        <v>0</v>
      </c>
      <c r="R515" s="50">
        <v>0</v>
      </c>
      <c r="S515" s="50">
        <v>0</v>
      </c>
      <c r="T515" s="50">
        <v>0</v>
      </c>
      <c r="U515" s="47">
        <v>0</v>
      </c>
      <c r="V515" s="43">
        <v>0</v>
      </c>
      <c r="W515" s="54">
        <v>36161</v>
      </c>
    </row>
    <row r="516" spans="1:23" ht="15.75" hidden="1" thickBot="1" x14ac:dyDescent="0.3">
      <c r="A516" s="7">
        <v>1</v>
      </c>
      <c r="B516" s="14" t="s">
        <v>2327</v>
      </c>
      <c r="C516" s="15" t="s">
        <v>17</v>
      </c>
      <c r="D516" s="16"/>
      <c r="E516" s="17">
        <v>900156264</v>
      </c>
      <c r="F516" s="16">
        <v>2</v>
      </c>
      <c r="G516" s="16" t="s">
        <v>1927</v>
      </c>
      <c r="H516" s="42">
        <v>928278.07</v>
      </c>
      <c r="I516" s="42">
        <v>1558178.21</v>
      </c>
      <c r="J516" s="42">
        <v>47967.169999999969</v>
      </c>
      <c r="K516" s="42">
        <v>0</v>
      </c>
      <c r="L516" s="42">
        <v>0</v>
      </c>
      <c r="M516" s="42">
        <v>0</v>
      </c>
      <c r="N516" s="50">
        <v>0</v>
      </c>
      <c r="O516" s="50">
        <v>0</v>
      </c>
      <c r="P516" s="50">
        <v>0</v>
      </c>
      <c r="Q516" s="50">
        <v>0</v>
      </c>
      <c r="R516" s="50">
        <v>0</v>
      </c>
      <c r="S516" s="50">
        <v>0</v>
      </c>
      <c r="T516" s="50">
        <v>0</v>
      </c>
      <c r="U516" s="47">
        <v>0</v>
      </c>
      <c r="V516" s="43">
        <v>0</v>
      </c>
      <c r="W516" s="54">
        <v>36161</v>
      </c>
    </row>
    <row r="517" spans="1:23" ht="15.75" hidden="1" thickBot="1" x14ac:dyDescent="0.3">
      <c r="A517" s="7">
        <v>1</v>
      </c>
      <c r="B517" s="14" t="s">
        <v>2328</v>
      </c>
      <c r="C517" s="15" t="s">
        <v>17</v>
      </c>
      <c r="D517" s="16"/>
      <c r="E517" s="17">
        <v>900156264</v>
      </c>
      <c r="F517" s="16">
        <v>2</v>
      </c>
      <c r="G517" s="16" t="s">
        <v>1927</v>
      </c>
      <c r="H517" s="42">
        <v>304851.06</v>
      </c>
      <c r="I517" s="42">
        <v>413107.46</v>
      </c>
      <c r="J517" s="42">
        <v>4348.7805412198413</v>
      </c>
      <c r="K517" s="42">
        <v>0</v>
      </c>
      <c r="L517" s="42">
        <v>0</v>
      </c>
      <c r="M517" s="42">
        <v>25815.179458780112</v>
      </c>
      <c r="N517" s="50">
        <v>0</v>
      </c>
      <c r="O517" s="50">
        <v>0</v>
      </c>
      <c r="P517" s="50">
        <v>0</v>
      </c>
      <c r="Q517" s="50">
        <v>0</v>
      </c>
      <c r="R517" s="50">
        <v>0</v>
      </c>
      <c r="S517" s="50">
        <v>0</v>
      </c>
      <c r="T517" s="50">
        <v>0</v>
      </c>
      <c r="U517" s="47">
        <v>0</v>
      </c>
      <c r="V517" s="43">
        <v>0</v>
      </c>
      <c r="W517" s="54">
        <v>36161</v>
      </c>
    </row>
    <row r="518" spans="1:23" ht="15.75" hidden="1" thickBot="1" x14ac:dyDescent="0.3">
      <c r="A518" s="7">
        <v>1</v>
      </c>
      <c r="B518" s="14" t="s">
        <v>2329</v>
      </c>
      <c r="C518" s="15" t="s">
        <v>17</v>
      </c>
      <c r="D518" s="16"/>
      <c r="E518" s="17">
        <v>900156264</v>
      </c>
      <c r="F518" s="16">
        <v>2</v>
      </c>
      <c r="G518" s="16" t="s">
        <v>1927</v>
      </c>
      <c r="H518" s="42">
        <v>918180.13</v>
      </c>
      <c r="I518" s="42">
        <v>1289609.53</v>
      </c>
      <c r="J518" s="42">
        <v>14409.060927197703</v>
      </c>
      <c r="K518" s="42">
        <v>0</v>
      </c>
      <c r="L518" s="42">
        <v>0</v>
      </c>
      <c r="M518" s="42">
        <v>76964.509072803135</v>
      </c>
      <c r="N518" s="50">
        <v>0</v>
      </c>
      <c r="O518" s="50">
        <v>0</v>
      </c>
      <c r="P518" s="50">
        <v>0</v>
      </c>
      <c r="Q518" s="50">
        <v>0</v>
      </c>
      <c r="R518" s="50">
        <v>0</v>
      </c>
      <c r="S518" s="50">
        <v>0</v>
      </c>
      <c r="T518" s="50">
        <v>0</v>
      </c>
      <c r="U518" s="47">
        <v>0</v>
      </c>
      <c r="V518" s="43">
        <v>0</v>
      </c>
      <c r="W518" s="54">
        <v>36161</v>
      </c>
    </row>
    <row r="519" spans="1:23" ht="15.75" hidden="1" thickBot="1" x14ac:dyDescent="0.3">
      <c r="A519" s="7">
        <v>1</v>
      </c>
      <c r="B519" s="14" t="s">
        <v>2330</v>
      </c>
      <c r="C519" s="15" t="s">
        <v>17</v>
      </c>
      <c r="D519" s="16"/>
      <c r="E519" s="17">
        <v>900156264</v>
      </c>
      <c r="F519" s="16">
        <v>2</v>
      </c>
      <c r="G519" s="16" t="s">
        <v>1927</v>
      </c>
      <c r="H519" s="42">
        <v>637887.14</v>
      </c>
      <c r="I519" s="42">
        <v>888881.84</v>
      </c>
      <c r="J519" s="42">
        <v>1044.1008154722897</v>
      </c>
      <c r="K519" s="42">
        <v>0</v>
      </c>
      <c r="L519" s="42">
        <v>0</v>
      </c>
      <c r="M519" s="42">
        <v>60763.619184527743</v>
      </c>
      <c r="N519" s="50">
        <v>0</v>
      </c>
      <c r="O519" s="50">
        <v>0</v>
      </c>
      <c r="P519" s="50">
        <v>0</v>
      </c>
      <c r="Q519" s="50">
        <v>0</v>
      </c>
      <c r="R519" s="50">
        <v>0</v>
      </c>
      <c r="S519" s="50">
        <v>0</v>
      </c>
      <c r="T519" s="50">
        <v>0</v>
      </c>
      <c r="U519" s="47">
        <v>0</v>
      </c>
      <c r="V519" s="43">
        <v>0</v>
      </c>
      <c r="W519" s="54">
        <v>36161</v>
      </c>
    </row>
    <row r="520" spans="1:23" ht="15.75" hidden="1" thickBot="1" x14ac:dyDescent="0.3">
      <c r="A520" s="7">
        <v>1</v>
      </c>
      <c r="B520" s="14" t="s">
        <v>2331</v>
      </c>
      <c r="C520" s="15" t="s">
        <v>17</v>
      </c>
      <c r="D520" s="16"/>
      <c r="E520" s="17">
        <v>900156264</v>
      </c>
      <c r="F520" s="16">
        <v>2</v>
      </c>
      <c r="G520" s="16" t="s">
        <v>1927</v>
      </c>
      <c r="H520" s="42">
        <v>1410818.91</v>
      </c>
      <c r="I520" s="42">
        <v>1965073.72</v>
      </c>
      <c r="J520" s="42">
        <v>21996.480636193119</v>
      </c>
      <c r="K520" s="42">
        <v>0</v>
      </c>
      <c r="L520" s="42">
        <v>0</v>
      </c>
      <c r="M520" s="42">
        <v>90922.219363806842</v>
      </c>
      <c r="N520" s="50">
        <v>0</v>
      </c>
      <c r="O520" s="50">
        <v>0</v>
      </c>
      <c r="P520" s="50">
        <v>0</v>
      </c>
      <c r="Q520" s="50">
        <v>0</v>
      </c>
      <c r="R520" s="50">
        <v>0</v>
      </c>
      <c r="S520" s="50">
        <v>0</v>
      </c>
      <c r="T520" s="50">
        <v>0</v>
      </c>
      <c r="U520" s="47">
        <v>0</v>
      </c>
      <c r="V520" s="43">
        <v>0</v>
      </c>
      <c r="W520" s="54">
        <v>36161</v>
      </c>
    </row>
    <row r="521" spans="1:23" ht="15.75" hidden="1" thickBot="1" x14ac:dyDescent="0.3">
      <c r="A521" s="7">
        <v>1</v>
      </c>
      <c r="B521" s="14" t="s">
        <v>2332</v>
      </c>
      <c r="C521" s="15" t="s">
        <v>17</v>
      </c>
      <c r="D521" s="16"/>
      <c r="E521" s="17">
        <v>900156264</v>
      </c>
      <c r="F521" s="16">
        <v>2</v>
      </c>
      <c r="G521" s="16" t="s">
        <v>1927</v>
      </c>
      <c r="H521" s="42">
        <v>864585.03</v>
      </c>
      <c r="I521" s="42">
        <v>1233457.76</v>
      </c>
      <c r="J521" s="42">
        <v>13785.683003473519</v>
      </c>
      <c r="K521" s="42">
        <v>0</v>
      </c>
      <c r="L521" s="42">
        <v>0</v>
      </c>
      <c r="M521" s="42">
        <v>59281.296996527126</v>
      </c>
      <c r="N521" s="50">
        <v>0</v>
      </c>
      <c r="O521" s="50">
        <v>0</v>
      </c>
      <c r="P521" s="50">
        <v>0</v>
      </c>
      <c r="Q521" s="50">
        <v>0</v>
      </c>
      <c r="R521" s="50">
        <v>0</v>
      </c>
      <c r="S521" s="50">
        <v>0</v>
      </c>
      <c r="T521" s="50">
        <v>0</v>
      </c>
      <c r="U521" s="47">
        <v>0</v>
      </c>
      <c r="V521" s="43">
        <v>0</v>
      </c>
      <c r="W521" s="54">
        <v>36161</v>
      </c>
    </row>
    <row r="522" spans="1:23" ht="15.75" hidden="1" thickBot="1" x14ac:dyDescent="0.3">
      <c r="A522" s="7">
        <v>1</v>
      </c>
      <c r="B522" s="14" t="s">
        <v>2333</v>
      </c>
      <c r="C522" s="15" t="s">
        <v>17</v>
      </c>
      <c r="D522" s="16"/>
      <c r="E522" s="17">
        <v>900156264</v>
      </c>
      <c r="F522" s="16">
        <v>2</v>
      </c>
      <c r="G522" s="16" t="s">
        <v>1927</v>
      </c>
      <c r="H522" s="42">
        <v>1015591.17</v>
      </c>
      <c r="I522" s="42">
        <v>1447849.58</v>
      </c>
      <c r="J522" s="42">
        <v>17817.856876705089</v>
      </c>
      <c r="K522" s="42">
        <v>0</v>
      </c>
      <c r="L522" s="42">
        <v>0</v>
      </c>
      <c r="M522" s="42">
        <v>70406.553123294929</v>
      </c>
      <c r="N522" s="50">
        <v>0</v>
      </c>
      <c r="O522" s="50">
        <v>0</v>
      </c>
      <c r="P522" s="50">
        <v>0</v>
      </c>
      <c r="Q522" s="50">
        <v>0</v>
      </c>
      <c r="R522" s="50">
        <v>0</v>
      </c>
      <c r="S522" s="50">
        <v>0</v>
      </c>
      <c r="T522" s="50">
        <v>0</v>
      </c>
      <c r="U522" s="47">
        <v>0</v>
      </c>
      <c r="V522" s="43">
        <v>0</v>
      </c>
      <c r="W522" s="54">
        <v>36161</v>
      </c>
    </row>
    <row r="523" spans="1:23" ht="15.75" hidden="1" thickBot="1" x14ac:dyDescent="0.3">
      <c r="A523" s="7">
        <v>1</v>
      </c>
      <c r="B523" s="14" t="s">
        <v>2334</v>
      </c>
      <c r="C523" s="15" t="s">
        <v>17</v>
      </c>
      <c r="D523" s="16"/>
      <c r="E523" s="17">
        <v>900156264</v>
      </c>
      <c r="F523" s="16">
        <v>2</v>
      </c>
      <c r="G523" s="16" t="s">
        <v>1927</v>
      </c>
      <c r="H523" s="42">
        <v>1162808.1200000001</v>
      </c>
      <c r="I523" s="42">
        <v>687364.59</v>
      </c>
      <c r="J523" s="42">
        <v>55437.855842736542</v>
      </c>
      <c r="K523" s="42">
        <v>0</v>
      </c>
      <c r="L523" s="42">
        <v>926938.20933085703</v>
      </c>
      <c r="M523" s="42">
        <v>73543.654826416881</v>
      </c>
      <c r="N523" s="50">
        <v>0</v>
      </c>
      <c r="O523" s="50">
        <v>0</v>
      </c>
      <c r="P523" s="50">
        <v>0</v>
      </c>
      <c r="Q523" s="50">
        <v>0</v>
      </c>
      <c r="R523" s="50">
        <v>0</v>
      </c>
      <c r="S523" s="50">
        <v>0</v>
      </c>
      <c r="T523" s="50">
        <v>0</v>
      </c>
      <c r="U523" s="47">
        <v>0</v>
      </c>
      <c r="V523" s="43">
        <v>0</v>
      </c>
      <c r="W523" s="54">
        <v>36161</v>
      </c>
    </row>
    <row r="524" spans="1:23" ht="15.75" hidden="1" thickBot="1" x14ac:dyDescent="0.3">
      <c r="A524" s="7">
        <v>1</v>
      </c>
      <c r="B524" s="14" t="s">
        <v>2335</v>
      </c>
      <c r="C524" s="15" t="s">
        <v>17</v>
      </c>
      <c r="D524" s="16"/>
      <c r="E524" s="17">
        <v>900156264</v>
      </c>
      <c r="F524" s="16">
        <v>2</v>
      </c>
      <c r="G524" s="16" t="s">
        <v>1927</v>
      </c>
      <c r="H524" s="42">
        <v>1135591.32</v>
      </c>
      <c r="I524" s="42">
        <v>1636584.5</v>
      </c>
      <c r="J524" s="42">
        <v>18476.428758714967</v>
      </c>
      <c r="K524" s="42">
        <v>0</v>
      </c>
      <c r="L524" s="42">
        <v>0</v>
      </c>
      <c r="M524" s="42">
        <v>84194.051241286026</v>
      </c>
      <c r="N524" s="50">
        <v>0</v>
      </c>
      <c r="O524" s="50">
        <v>0</v>
      </c>
      <c r="P524" s="50">
        <v>0</v>
      </c>
      <c r="Q524" s="50">
        <v>0</v>
      </c>
      <c r="R524" s="50">
        <v>0</v>
      </c>
      <c r="S524" s="50">
        <v>0</v>
      </c>
      <c r="T524" s="50">
        <v>0</v>
      </c>
      <c r="U524" s="47">
        <v>0</v>
      </c>
      <c r="V524" s="43">
        <v>0</v>
      </c>
      <c r="W524" s="54">
        <v>36161</v>
      </c>
    </row>
    <row r="525" spans="1:23" ht="15.75" hidden="1" thickBot="1" x14ac:dyDescent="0.3">
      <c r="A525" s="7">
        <v>1</v>
      </c>
      <c r="B525" s="14" t="s">
        <v>2336</v>
      </c>
      <c r="C525" s="15" t="s">
        <v>17</v>
      </c>
      <c r="D525" s="16"/>
      <c r="E525" s="17">
        <v>900156264</v>
      </c>
      <c r="F525" s="16">
        <v>2</v>
      </c>
      <c r="G525" s="16" t="s">
        <v>1927</v>
      </c>
      <c r="H525" s="42">
        <v>1040393.51</v>
      </c>
      <c r="I525" s="42">
        <v>1480780.91</v>
      </c>
      <c r="J525" s="42">
        <v>15995.427698181986</v>
      </c>
      <c r="K525" s="42">
        <v>0</v>
      </c>
      <c r="L525" s="42">
        <v>0</v>
      </c>
      <c r="M525" s="42">
        <v>101037.0523018168</v>
      </c>
      <c r="N525" s="50">
        <v>0</v>
      </c>
      <c r="O525" s="50">
        <v>0</v>
      </c>
      <c r="P525" s="50">
        <v>0</v>
      </c>
      <c r="Q525" s="50">
        <v>0</v>
      </c>
      <c r="R525" s="50">
        <v>0</v>
      </c>
      <c r="S525" s="50">
        <v>0</v>
      </c>
      <c r="T525" s="50">
        <v>0</v>
      </c>
      <c r="U525" s="47">
        <v>0</v>
      </c>
      <c r="V525" s="43">
        <v>0</v>
      </c>
      <c r="W525" s="54">
        <v>36161</v>
      </c>
    </row>
    <row r="526" spans="1:23" ht="15.75" hidden="1" thickBot="1" x14ac:dyDescent="0.3">
      <c r="A526" s="7">
        <v>1</v>
      </c>
      <c r="B526" s="14" t="s">
        <v>2337</v>
      </c>
      <c r="C526" s="15" t="s">
        <v>17</v>
      </c>
      <c r="D526" s="16"/>
      <c r="E526" s="17">
        <v>900156264</v>
      </c>
      <c r="F526" s="16">
        <v>2</v>
      </c>
      <c r="G526" s="16" t="s">
        <v>1927</v>
      </c>
      <c r="H526" s="42">
        <v>1094534.7</v>
      </c>
      <c r="I526" s="42">
        <v>418242.61</v>
      </c>
      <c r="J526" s="42">
        <v>21643.33805675129</v>
      </c>
      <c r="K526" s="42">
        <v>0</v>
      </c>
      <c r="L526" s="42">
        <v>1089639.9668731401</v>
      </c>
      <c r="M526" s="42">
        <v>134148.4650701184</v>
      </c>
      <c r="N526" s="50">
        <v>0</v>
      </c>
      <c r="O526" s="50">
        <v>0</v>
      </c>
      <c r="P526" s="50">
        <v>0</v>
      </c>
      <c r="Q526" s="50">
        <v>0</v>
      </c>
      <c r="R526" s="50">
        <v>0</v>
      </c>
      <c r="S526" s="50">
        <v>0</v>
      </c>
      <c r="T526" s="50">
        <v>0</v>
      </c>
      <c r="U526" s="47">
        <v>0</v>
      </c>
      <c r="V526" s="43">
        <v>0</v>
      </c>
      <c r="W526" s="54">
        <v>36161</v>
      </c>
    </row>
    <row r="527" spans="1:23" ht="15.75" hidden="1" thickBot="1" x14ac:dyDescent="0.3">
      <c r="A527" s="7">
        <v>1</v>
      </c>
      <c r="B527" s="14" t="s">
        <v>2338</v>
      </c>
      <c r="C527" s="15" t="s">
        <v>17</v>
      </c>
      <c r="D527" s="16"/>
      <c r="E527" s="17">
        <v>900156264</v>
      </c>
      <c r="F527" s="16">
        <v>2</v>
      </c>
      <c r="G527" s="16" t="s">
        <v>1927</v>
      </c>
      <c r="H527" s="42">
        <v>1457195.84</v>
      </c>
      <c r="I527" s="42">
        <v>1882144.91</v>
      </c>
      <c r="J527" s="42">
        <v>44771.414777755163</v>
      </c>
      <c r="K527" s="42">
        <v>0</v>
      </c>
      <c r="L527" s="42">
        <v>124273.4888244</v>
      </c>
      <c r="M527" s="42">
        <v>152514.63639784759</v>
      </c>
      <c r="N527" s="50">
        <v>0</v>
      </c>
      <c r="O527" s="50">
        <v>0</v>
      </c>
      <c r="P527" s="50">
        <v>0</v>
      </c>
      <c r="Q527" s="50">
        <v>0</v>
      </c>
      <c r="R527" s="50">
        <v>0</v>
      </c>
      <c r="S527" s="50">
        <v>0</v>
      </c>
      <c r="T527" s="50">
        <v>0</v>
      </c>
      <c r="U527" s="47">
        <v>0</v>
      </c>
      <c r="V527" s="43">
        <v>0</v>
      </c>
      <c r="W527" s="54">
        <v>36161</v>
      </c>
    </row>
    <row r="528" spans="1:23" ht="15.75" thickBot="1" x14ac:dyDescent="0.3">
      <c r="A528" s="7">
        <v>1</v>
      </c>
      <c r="B528" s="14" t="s">
        <v>2339</v>
      </c>
      <c r="C528" s="15" t="s">
        <v>17</v>
      </c>
      <c r="D528" s="16"/>
      <c r="E528" s="17">
        <v>900156264</v>
      </c>
      <c r="F528" s="16">
        <v>2</v>
      </c>
      <c r="G528" s="16" t="s">
        <v>1940</v>
      </c>
      <c r="H528" s="42">
        <v>24777645.219999999</v>
      </c>
      <c r="I528" s="42">
        <v>41590971.68</v>
      </c>
      <c r="J528" s="42">
        <v>1280342.2400000039</v>
      </c>
      <c r="K528" s="42">
        <v>0</v>
      </c>
      <c r="L528" s="42">
        <v>0</v>
      </c>
      <c r="M528" s="42">
        <v>0</v>
      </c>
      <c r="N528" s="50">
        <v>0</v>
      </c>
      <c r="O528" s="50">
        <v>0</v>
      </c>
      <c r="P528" s="50">
        <v>0</v>
      </c>
      <c r="Q528" s="50">
        <v>0</v>
      </c>
      <c r="R528" s="50">
        <v>0</v>
      </c>
      <c r="S528" s="50">
        <v>0</v>
      </c>
      <c r="T528" s="50">
        <v>0</v>
      </c>
      <c r="U528" s="47">
        <v>0</v>
      </c>
      <c r="V528" s="43">
        <v>0</v>
      </c>
      <c r="W528" s="54">
        <v>36161</v>
      </c>
    </row>
    <row r="529" spans="1:23" ht="15.75" thickBot="1" x14ac:dyDescent="0.3">
      <c r="A529" s="7">
        <v>1</v>
      </c>
      <c r="B529" s="14" t="s">
        <v>2340</v>
      </c>
      <c r="C529" s="15" t="s">
        <v>17</v>
      </c>
      <c r="D529" s="16"/>
      <c r="E529" s="17">
        <v>900156264</v>
      </c>
      <c r="F529" s="16">
        <v>2</v>
      </c>
      <c r="G529" s="16" t="s">
        <v>1940</v>
      </c>
      <c r="H529" s="42">
        <v>26740760.420000002</v>
      </c>
      <c r="I529" s="42">
        <v>36236736.149999999</v>
      </c>
      <c r="J529" s="42">
        <v>381463.99258162448</v>
      </c>
      <c r="K529" s="42">
        <v>0</v>
      </c>
      <c r="L529" s="42">
        <v>0</v>
      </c>
      <c r="M529" s="42">
        <v>2264442.0274183797</v>
      </c>
      <c r="N529" s="50">
        <v>0</v>
      </c>
      <c r="O529" s="50">
        <v>0</v>
      </c>
      <c r="P529" s="50">
        <v>0</v>
      </c>
      <c r="Q529" s="50">
        <v>0</v>
      </c>
      <c r="R529" s="50">
        <v>0</v>
      </c>
      <c r="S529" s="50">
        <v>0</v>
      </c>
      <c r="T529" s="50">
        <v>0</v>
      </c>
      <c r="U529" s="47">
        <v>0</v>
      </c>
      <c r="V529" s="43">
        <v>0</v>
      </c>
      <c r="W529" s="54">
        <v>36161</v>
      </c>
    </row>
    <row r="530" spans="1:23" ht="15.75" thickBot="1" x14ac:dyDescent="0.3">
      <c r="A530" s="7">
        <v>1</v>
      </c>
      <c r="B530" s="14" t="s">
        <v>2341</v>
      </c>
      <c r="C530" s="15" t="s">
        <v>17</v>
      </c>
      <c r="D530" s="16"/>
      <c r="E530" s="17">
        <v>900156264</v>
      </c>
      <c r="F530" s="16">
        <v>2</v>
      </c>
      <c r="G530" s="16" t="s">
        <v>1940</v>
      </c>
      <c r="H530" s="42">
        <v>27446540.629999999</v>
      </c>
      <c r="I530" s="42">
        <v>38549429.609999999</v>
      </c>
      <c r="J530" s="42">
        <v>430720.35254673223</v>
      </c>
      <c r="K530" s="42">
        <v>0</v>
      </c>
      <c r="L530" s="42">
        <v>0</v>
      </c>
      <c r="M530" s="42">
        <v>2300648.2274532965</v>
      </c>
      <c r="N530" s="50">
        <v>0</v>
      </c>
      <c r="O530" s="50">
        <v>0</v>
      </c>
      <c r="P530" s="50">
        <v>0</v>
      </c>
      <c r="Q530" s="50">
        <v>0</v>
      </c>
      <c r="R530" s="50">
        <v>0</v>
      </c>
      <c r="S530" s="50">
        <v>0</v>
      </c>
      <c r="T530" s="50">
        <v>0</v>
      </c>
      <c r="U530" s="47">
        <v>0</v>
      </c>
      <c r="V530" s="43">
        <v>0</v>
      </c>
      <c r="W530" s="54">
        <v>36161</v>
      </c>
    </row>
    <row r="531" spans="1:23" ht="15.75" thickBot="1" x14ac:dyDescent="0.3">
      <c r="A531" s="7">
        <v>1</v>
      </c>
      <c r="B531" s="14" t="s">
        <v>2342</v>
      </c>
      <c r="C531" s="15" t="s">
        <v>17</v>
      </c>
      <c r="D531" s="16"/>
      <c r="E531" s="17">
        <v>900156264</v>
      </c>
      <c r="F531" s="16">
        <v>2</v>
      </c>
      <c r="G531" s="16" t="s">
        <v>1940</v>
      </c>
      <c r="H531" s="42">
        <v>27356042.649999999</v>
      </c>
      <c r="I531" s="42">
        <v>38120049.770000003</v>
      </c>
      <c r="J531" s="42">
        <v>44776.674096509159</v>
      </c>
      <c r="K531" s="42">
        <v>0</v>
      </c>
      <c r="L531" s="42">
        <v>0</v>
      </c>
      <c r="M531" s="42">
        <v>2605871.7059034915</v>
      </c>
      <c r="N531" s="50">
        <v>0</v>
      </c>
      <c r="O531" s="50">
        <v>0</v>
      </c>
      <c r="P531" s="50">
        <v>0</v>
      </c>
      <c r="Q531" s="50">
        <v>0</v>
      </c>
      <c r="R531" s="50">
        <v>0</v>
      </c>
      <c r="S531" s="50">
        <v>0</v>
      </c>
      <c r="T531" s="50">
        <v>0</v>
      </c>
      <c r="U531" s="47">
        <v>0</v>
      </c>
      <c r="V531" s="43">
        <v>0</v>
      </c>
      <c r="W531" s="54">
        <v>36161</v>
      </c>
    </row>
    <row r="532" spans="1:23" ht="15.75" thickBot="1" x14ac:dyDescent="0.3">
      <c r="A532" s="7">
        <v>1</v>
      </c>
      <c r="B532" s="14" t="s">
        <v>2343</v>
      </c>
      <c r="C532" s="15" t="s">
        <v>17</v>
      </c>
      <c r="D532" s="16"/>
      <c r="E532" s="17">
        <v>900156264</v>
      </c>
      <c r="F532" s="16">
        <v>2</v>
      </c>
      <c r="G532" s="16" t="s">
        <v>1940</v>
      </c>
      <c r="H532" s="42">
        <v>29054593.68</v>
      </c>
      <c r="I532" s="42">
        <v>40468991.649999999</v>
      </c>
      <c r="J532" s="42">
        <v>452998.48749525042</v>
      </c>
      <c r="K532" s="42">
        <v>0</v>
      </c>
      <c r="L532" s="42">
        <v>0</v>
      </c>
      <c r="M532" s="42">
        <v>1872464.4425047487</v>
      </c>
      <c r="N532" s="50">
        <v>0</v>
      </c>
      <c r="O532" s="50">
        <v>0</v>
      </c>
      <c r="P532" s="50">
        <v>0</v>
      </c>
      <c r="Q532" s="50">
        <v>0</v>
      </c>
      <c r="R532" s="50">
        <v>0</v>
      </c>
      <c r="S532" s="50">
        <v>0</v>
      </c>
      <c r="T532" s="50">
        <v>0</v>
      </c>
      <c r="U532" s="47">
        <v>0</v>
      </c>
      <c r="V532" s="43">
        <v>0</v>
      </c>
      <c r="W532" s="54">
        <v>36161</v>
      </c>
    </row>
    <row r="533" spans="1:23" ht="15.75" thickBot="1" x14ac:dyDescent="0.3">
      <c r="A533" s="7">
        <v>1</v>
      </c>
      <c r="B533" s="14" t="s">
        <v>2344</v>
      </c>
      <c r="C533" s="15" t="s">
        <v>17</v>
      </c>
      <c r="D533" s="16"/>
      <c r="E533" s="17">
        <v>900156264</v>
      </c>
      <c r="F533" s="16">
        <v>2</v>
      </c>
      <c r="G533" s="16" t="s">
        <v>1940</v>
      </c>
      <c r="H533" s="42">
        <v>28769388.469999999</v>
      </c>
      <c r="I533" s="42">
        <v>41043765.520000003</v>
      </c>
      <c r="J533" s="42">
        <v>458723.70749544381</v>
      </c>
      <c r="K533" s="42">
        <v>0</v>
      </c>
      <c r="L533" s="42">
        <v>0</v>
      </c>
      <c r="M533" s="42">
        <v>1972607.1125045803</v>
      </c>
      <c r="N533" s="50">
        <v>0</v>
      </c>
      <c r="O533" s="50">
        <v>0</v>
      </c>
      <c r="P533" s="50">
        <v>0</v>
      </c>
      <c r="Q533" s="50">
        <v>0</v>
      </c>
      <c r="R533" s="50">
        <v>0</v>
      </c>
      <c r="S533" s="50">
        <v>0</v>
      </c>
      <c r="T533" s="50">
        <v>0</v>
      </c>
      <c r="U533" s="47">
        <v>0</v>
      </c>
      <c r="V533" s="43">
        <v>0</v>
      </c>
      <c r="W533" s="54">
        <v>36161</v>
      </c>
    </row>
    <row r="534" spans="1:23" ht="15.75" thickBot="1" x14ac:dyDescent="0.3">
      <c r="A534" s="7">
        <v>1</v>
      </c>
      <c r="B534" s="14" t="s">
        <v>2345</v>
      </c>
      <c r="C534" s="15" t="s">
        <v>17</v>
      </c>
      <c r="D534" s="16"/>
      <c r="E534" s="17">
        <v>900156264</v>
      </c>
      <c r="F534" s="16">
        <v>2</v>
      </c>
      <c r="G534" s="16" t="s">
        <v>1940</v>
      </c>
      <c r="H534" s="42">
        <v>29981248.760000002</v>
      </c>
      <c r="I534" s="42">
        <v>42741941.869999997</v>
      </c>
      <c r="J534" s="42">
        <v>526000.66049699148</v>
      </c>
      <c r="K534" s="42">
        <v>0</v>
      </c>
      <c r="L534" s="42">
        <v>0</v>
      </c>
      <c r="M534" s="42">
        <v>2078470.6995030092</v>
      </c>
      <c r="N534" s="50">
        <v>0</v>
      </c>
      <c r="O534" s="50">
        <v>0</v>
      </c>
      <c r="P534" s="50">
        <v>0</v>
      </c>
      <c r="Q534" s="50">
        <v>0</v>
      </c>
      <c r="R534" s="50">
        <v>0</v>
      </c>
      <c r="S534" s="50">
        <v>0</v>
      </c>
      <c r="T534" s="50">
        <v>0</v>
      </c>
      <c r="U534" s="47">
        <v>0</v>
      </c>
      <c r="V534" s="43">
        <v>0</v>
      </c>
      <c r="W534" s="54">
        <v>36161</v>
      </c>
    </row>
    <row r="535" spans="1:23" ht="15.75" thickBot="1" x14ac:dyDescent="0.3">
      <c r="A535" s="7">
        <v>1</v>
      </c>
      <c r="B535" s="14" t="s">
        <v>2346</v>
      </c>
      <c r="C535" s="15" t="s">
        <v>17</v>
      </c>
      <c r="D535" s="16"/>
      <c r="E535" s="17">
        <v>900156264</v>
      </c>
      <c r="F535" s="16">
        <v>2</v>
      </c>
      <c r="G535" s="16" t="s">
        <v>1940</v>
      </c>
      <c r="H535" s="42">
        <v>30893499.120000001</v>
      </c>
      <c r="I535" s="42">
        <v>18261909.91</v>
      </c>
      <c r="J535" s="42">
        <v>1472873.5771776985</v>
      </c>
      <c r="K535" s="42">
        <v>0</v>
      </c>
      <c r="L535" s="42">
        <v>24626904.764728673</v>
      </c>
      <c r="M535" s="42">
        <v>1953908.6480939121</v>
      </c>
      <c r="N535" s="50">
        <v>0</v>
      </c>
      <c r="O535" s="50">
        <v>0</v>
      </c>
      <c r="P535" s="50">
        <v>0</v>
      </c>
      <c r="Q535" s="50">
        <v>0</v>
      </c>
      <c r="R535" s="50">
        <v>0</v>
      </c>
      <c r="S535" s="50">
        <v>0</v>
      </c>
      <c r="T535" s="50">
        <v>0</v>
      </c>
      <c r="U535" s="47">
        <v>0</v>
      </c>
      <c r="V535" s="43">
        <v>0</v>
      </c>
      <c r="W535" s="54">
        <v>36161</v>
      </c>
    </row>
    <row r="536" spans="1:23" ht="15.75" thickBot="1" x14ac:dyDescent="0.3">
      <c r="A536" s="7">
        <v>1</v>
      </c>
      <c r="B536" s="14" t="s">
        <v>2347</v>
      </c>
      <c r="C536" s="15" t="s">
        <v>17</v>
      </c>
      <c r="D536" s="16"/>
      <c r="E536" s="17">
        <v>900156264</v>
      </c>
      <c r="F536" s="16">
        <v>2</v>
      </c>
      <c r="G536" s="16" t="s">
        <v>1940</v>
      </c>
      <c r="H536" s="42">
        <v>31482731.899999999</v>
      </c>
      <c r="I536" s="42">
        <v>45372089.399999999</v>
      </c>
      <c r="J536" s="42">
        <v>512233.99325491826</v>
      </c>
      <c r="K536" s="42">
        <v>0</v>
      </c>
      <c r="L536" s="42">
        <v>0</v>
      </c>
      <c r="M536" s="42">
        <v>2334166.1767451107</v>
      </c>
      <c r="N536" s="50">
        <v>0</v>
      </c>
      <c r="O536" s="50">
        <v>0</v>
      </c>
      <c r="P536" s="50">
        <v>0</v>
      </c>
      <c r="Q536" s="50">
        <v>0</v>
      </c>
      <c r="R536" s="50">
        <v>0</v>
      </c>
      <c r="S536" s="50">
        <v>0</v>
      </c>
      <c r="T536" s="50">
        <v>0</v>
      </c>
      <c r="U536" s="47">
        <v>0</v>
      </c>
      <c r="V536" s="43">
        <v>0</v>
      </c>
      <c r="W536" s="54">
        <v>36161</v>
      </c>
    </row>
    <row r="537" spans="1:23" ht="15.75" thickBot="1" x14ac:dyDescent="0.3">
      <c r="A537" s="7">
        <v>1</v>
      </c>
      <c r="B537" s="14" t="s">
        <v>2348</v>
      </c>
      <c r="C537" s="15" t="s">
        <v>17</v>
      </c>
      <c r="D537" s="16"/>
      <c r="E537" s="17">
        <v>900156264</v>
      </c>
      <c r="F537" s="16">
        <v>2</v>
      </c>
      <c r="G537" s="16" t="s">
        <v>1940</v>
      </c>
      <c r="H537" s="42">
        <v>32200918.710000001</v>
      </c>
      <c r="I537" s="42">
        <v>45831222.060000002</v>
      </c>
      <c r="J537" s="42">
        <v>495069.8810430445</v>
      </c>
      <c r="K537" s="42">
        <v>0</v>
      </c>
      <c r="L537" s="42">
        <v>0</v>
      </c>
      <c r="M537" s="42">
        <v>3127168.7389569185</v>
      </c>
      <c r="N537" s="50">
        <v>0</v>
      </c>
      <c r="O537" s="50">
        <v>0</v>
      </c>
      <c r="P537" s="50">
        <v>0</v>
      </c>
      <c r="Q537" s="50">
        <v>0</v>
      </c>
      <c r="R537" s="50">
        <v>0</v>
      </c>
      <c r="S537" s="50">
        <v>0</v>
      </c>
      <c r="T537" s="50">
        <v>0</v>
      </c>
      <c r="U537" s="47">
        <v>0</v>
      </c>
      <c r="V537" s="43">
        <v>0</v>
      </c>
      <c r="W537" s="54">
        <v>36161</v>
      </c>
    </row>
    <row r="538" spans="1:23" ht="15.75" thickBot="1" x14ac:dyDescent="0.3">
      <c r="A538" s="7">
        <v>1</v>
      </c>
      <c r="B538" s="14" t="s">
        <v>2349</v>
      </c>
      <c r="C538" s="15" t="s">
        <v>17</v>
      </c>
      <c r="D538" s="16"/>
      <c r="E538" s="17">
        <v>900156264</v>
      </c>
      <c r="F538" s="16">
        <v>2</v>
      </c>
      <c r="G538" s="16" t="s">
        <v>1940</v>
      </c>
      <c r="H538" s="42">
        <v>35315013.090000004</v>
      </c>
      <c r="I538" s="42">
        <v>13494540.77</v>
      </c>
      <c r="J538" s="42">
        <v>698319.35612087289</v>
      </c>
      <c r="K538" s="42">
        <v>0</v>
      </c>
      <c r="L538" s="42">
        <v>35157085.199852899</v>
      </c>
      <c r="M538" s="42">
        <v>4328281.9640266709</v>
      </c>
      <c r="N538" s="50">
        <v>0</v>
      </c>
      <c r="O538" s="50">
        <v>0</v>
      </c>
      <c r="P538" s="50">
        <v>0</v>
      </c>
      <c r="Q538" s="50">
        <v>0</v>
      </c>
      <c r="R538" s="50">
        <v>0</v>
      </c>
      <c r="S538" s="50">
        <v>0</v>
      </c>
      <c r="T538" s="50">
        <v>0</v>
      </c>
      <c r="U538" s="47">
        <v>0</v>
      </c>
      <c r="V538" s="43">
        <v>0</v>
      </c>
      <c r="W538" s="54">
        <v>36161</v>
      </c>
    </row>
    <row r="539" spans="1:23" ht="15.75" thickBot="1" x14ac:dyDescent="0.3">
      <c r="A539" s="7">
        <v>1</v>
      </c>
      <c r="B539" s="14" t="s">
        <v>2350</v>
      </c>
      <c r="C539" s="15" t="s">
        <v>17</v>
      </c>
      <c r="D539" s="16"/>
      <c r="E539" s="17">
        <v>900156264</v>
      </c>
      <c r="F539" s="16">
        <v>2</v>
      </c>
      <c r="G539" s="16" t="s">
        <v>1940</v>
      </c>
      <c r="H539" s="42">
        <v>36049229.630000003</v>
      </c>
      <c r="I539" s="42">
        <v>46561946.039999999</v>
      </c>
      <c r="J539" s="42">
        <v>1107589.6546013397</v>
      </c>
      <c r="K539" s="42">
        <v>0</v>
      </c>
      <c r="L539" s="42">
        <v>3074373.0401727199</v>
      </c>
      <c r="M539" s="42">
        <v>3773024.2452260191</v>
      </c>
      <c r="N539" s="50">
        <v>0</v>
      </c>
      <c r="O539" s="50">
        <v>0</v>
      </c>
      <c r="P539" s="50">
        <v>0</v>
      </c>
      <c r="Q539" s="50">
        <v>0</v>
      </c>
      <c r="R539" s="50">
        <v>0</v>
      </c>
      <c r="S539" s="50">
        <v>0</v>
      </c>
      <c r="T539" s="50">
        <v>0</v>
      </c>
      <c r="U539" s="47">
        <v>0</v>
      </c>
      <c r="V539" s="43">
        <v>0</v>
      </c>
      <c r="W539" s="54">
        <v>36161</v>
      </c>
    </row>
    <row r="540" spans="1:23" ht="15.75" hidden="1" thickBot="1" x14ac:dyDescent="0.3">
      <c r="A540" s="7">
        <v>1</v>
      </c>
      <c r="B540" s="14" t="s">
        <v>2351</v>
      </c>
      <c r="C540" s="15" t="s">
        <v>17</v>
      </c>
      <c r="D540" s="16"/>
      <c r="E540" s="17">
        <v>900226715</v>
      </c>
      <c r="F540" s="16">
        <v>3</v>
      </c>
      <c r="G540" s="16" t="s">
        <v>1969</v>
      </c>
      <c r="H540" s="42">
        <v>147347084.93000001</v>
      </c>
      <c r="I540" s="42">
        <v>247332157.00999999</v>
      </c>
      <c r="J540" s="42">
        <v>7613907.4300000025</v>
      </c>
      <c r="K540" s="42">
        <v>0</v>
      </c>
      <c r="L540" s="42">
        <v>0</v>
      </c>
      <c r="M540" s="42">
        <v>0</v>
      </c>
      <c r="N540" s="50">
        <v>0</v>
      </c>
      <c r="O540" s="50">
        <v>0</v>
      </c>
      <c r="P540" s="50">
        <v>0</v>
      </c>
      <c r="Q540" s="50">
        <v>0</v>
      </c>
      <c r="R540" s="50">
        <v>0</v>
      </c>
      <c r="S540" s="50">
        <v>0</v>
      </c>
      <c r="T540" s="50">
        <v>0</v>
      </c>
      <c r="U540" s="47">
        <v>0</v>
      </c>
      <c r="V540" s="43">
        <v>0</v>
      </c>
      <c r="W540" s="54">
        <v>36161</v>
      </c>
    </row>
    <row r="541" spans="1:23" ht="15.75" hidden="1" thickBot="1" x14ac:dyDescent="0.3">
      <c r="A541" s="7">
        <v>1</v>
      </c>
      <c r="B541" s="14" t="s">
        <v>2352</v>
      </c>
      <c r="C541" s="15" t="s">
        <v>17</v>
      </c>
      <c r="D541" s="16"/>
      <c r="E541" s="17">
        <v>900226715</v>
      </c>
      <c r="F541" s="16">
        <v>3</v>
      </c>
      <c r="G541" s="16" t="s">
        <v>1969</v>
      </c>
      <c r="H541" s="42">
        <v>159806229.05000001</v>
      </c>
      <c r="I541" s="42">
        <v>216555403.24000001</v>
      </c>
      <c r="J541" s="42">
        <v>2279677.9568124725</v>
      </c>
      <c r="K541" s="42">
        <v>0</v>
      </c>
      <c r="L541" s="42">
        <v>0</v>
      </c>
      <c r="M541" s="42">
        <v>13532597.243187524</v>
      </c>
      <c r="N541" s="50">
        <v>0</v>
      </c>
      <c r="O541" s="50">
        <v>0</v>
      </c>
      <c r="P541" s="50">
        <v>0</v>
      </c>
      <c r="Q541" s="50">
        <v>0</v>
      </c>
      <c r="R541" s="50">
        <v>0</v>
      </c>
      <c r="S541" s="50">
        <v>0</v>
      </c>
      <c r="T541" s="50">
        <v>0</v>
      </c>
      <c r="U541" s="47">
        <v>0</v>
      </c>
      <c r="V541" s="43">
        <v>0</v>
      </c>
      <c r="W541" s="54">
        <v>36161</v>
      </c>
    </row>
    <row r="542" spans="1:23" ht="15.75" hidden="1" thickBot="1" x14ac:dyDescent="0.3">
      <c r="A542" s="7">
        <v>1</v>
      </c>
      <c r="B542" s="14" t="s">
        <v>2353</v>
      </c>
      <c r="C542" s="15" t="s">
        <v>17</v>
      </c>
      <c r="D542" s="16"/>
      <c r="E542" s="17">
        <v>900226715</v>
      </c>
      <c r="F542" s="16">
        <v>3</v>
      </c>
      <c r="G542" s="16" t="s">
        <v>1969</v>
      </c>
      <c r="H542" s="42">
        <v>155887580.56</v>
      </c>
      <c r="I542" s="42">
        <v>218948442.19</v>
      </c>
      <c r="J542" s="42">
        <v>2446353.9648983786</v>
      </c>
      <c r="K542" s="42">
        <v>0</v>
      </c>
      <c r="L542" s="42">
        <v>0</v>
      </c>
      <c r="M542" s="42">
        <v>13066946.755101779</v>
      </c>
      <c r="N542" s="50">
        <v>0</v>
      </c>
      <c r="O542" s="50">
        <v>0</v>
      </c>
      <c r="P542" s="50">
        <v>0</v>
      </c>
      <c r="Q542" s="50">
        <v>0</v>
      </c>
      <c r="R542" s="50">
        <v>0</v>
      </c>
      <c r="S542" s="50">
        <v>0</v>
      </c>
      <c r="T542" s="50">
        <v>0</v>
      </c>
      <c r="U542" s="47">
        <v>0</v>
      </c>
      <c r="V542" s="43">
        <v>0</v>
      </c>
      <c r="W542" s="54">
        <v>36161</v>
      </c>
    </row>
    <row r="543" spans="1:23" ht="15.75" hidden="1" thickBot="1" x14ac:dyDescent="0.3">
      <c r="A543" s="7">
        <v>1</v>
      </c>
      <c r="B543" s="14" t="s">
        <v>2354</v>
      </c>
      <c r="C543" s="15" t="s">
        <v>17</v>
      </c>
      <c r="D543" s="16"/>
      <c r="E543" s="17">
        <v>900226715</v>
      </c>
      <c r="F543" s="16">
        <v>3</v>
      </c>
      <c r="G543" s="16" t="s">
        <v>1969</v>
      </c>
      <c r="H543" s="42">
        <v>159021867.34</v>
      </c>
      <c r="I543" s="42">
        <v>221593509.58000001</v>
      </c>
      <c r="J543" s="42">
        <v>260288.75673844185</v>
      </c>
      <c r="K543" s="42">
        <v>0</v>
      </c>
      <c r="L543" s="42">
        <v>0</v>
      </c>
      <c r="M543" s="42">
        <v>15148045.723261565</v>
      </c>
      <c r="N543" s="50">
        <v>0</v>
      </c>
      <c r="O543" s="50">
        <v>0</v>
      </c>
      <c r="P543" s="50">
        <v>0</v>
      </c>
      <c r="Q543" s="50">
        <v>0</v>
      </c>
      <c r="R543" s="50">
        <v>0</v>
      </c>
      <c r="S543" s="50">
        <v>0</v>
      </c>
      <c r="T543" s="50">
        <v>0</v>
      </c>
      <c r="U543" s="47">
        <v>0</v>
      </c>
      <c r="V543" s="43">
        <v>0</v>
      </c>
      <c r="W543" s="54">
        <v>36161</v>
      </c>
    </row>
    <row r="544" spans="1:23" ht="15.75" hidden="1" thickBot="1" x14ac:dyDescent="0.3">
      <c r="A544" s="7">
        <v>1</v>
      </c>
      <c r="B544" s="14" t="s">
        <v>2355</v>
      </c>
      <c r="C544" s="15" t="s">
        <v>17</v>
      </c>
      <c r="D544" s="16"/>
      <c r="E544" s="17">
        <v>900226715</v>
      </c>
      <c r="F544" s="16">
        <v>3</v>
      </c>
      <c r="G544" s="16" t="s">
        <v>1969</v>
      </c>
      <c r="H544" s="42">
        <v>156693562.24000001</v>
      </c>
      <c r="I544" s="42">
        <v>218252250.71000001</v>
      </c>
      <c r="J544" s="42">
        <v>2443054.186563143</v>
      </c>
      <c r="K544" s="42">
        <v>0</v>
      </c>
      <c r="L544" s="42">
        <v>0</v>
      </c>
      <c r="M544" s="42">
        <v>10098338.563436849</v>
      </c>
      <c r="N544" s="50">
        <v>0</v>
      </c>
      <c r="O544" s="50">
        <v>0</v>
      </c>
      <c r="P544" s="50">
        <v>0</v>
      </c>
      <c r="Q544" s="50">
        <v>0</v>
      </c>
      <c r="R544" s="50">
        <v>0</v>
      </c>
      <c r="S544" s="50">
        <v>0</v>
      </c>
      <c r="T544" s="50">
        <v>0</v>
      </c>
      <c r="U544" s="47">
        <v>0</v>
      </c>
      <c r="V544" s="43">
        <v>0</v>
      </c>
      <c r="W544" s="54">
        <v>36161</v>
      </c>
    </row>
    <row r="545" spans="1:23" ht="15.75" hidden="1" thickBot="1" x14ac:dyDescent="0.3">
      <c r="A545" s="7">
        <v>1</v>
      </c>
      <c r="B545" s="14" t="s">
        <v>2356</v>
      </c>
      <c r="C545" s="15" t="s">
        <v>17</v>
      </c>
      <c r="D545" s="16"/>
      <c r="E545" s="17">
        <v>900226715</v>
      </c>
      <c r="F545" s="16">
        <v>3</v>
      </c>
      <c r="G545" s="16" t="s">
        <v>1969</v>
      </c>
      <c r="H545" s="42">
        <v>157444545.99000001</v>
      </c>
      <c r="I545" s="42">
        <v>224617809.87</v>
      </c>
      <c r="J545" s="42">
        <v>2510430.3447583639</v>
      </c>
      <c r="K545" s="42">
        <v>0</v>
      </c>
      <c r="L545" s="42">
        <v>0</v>
      </c>
      <c r="M545" s="42">
        <v>10795371.315241776</v>
      </c>
      <c r="N545" s="50">
        <v>0</v>
      </c>
      <c r="O545" s="50">
        <v>0</v>
      </c>
      <c r="P545" s="50">
        <v>0</v>
      </c>
      <c r="Q545" s="50">
        <v>0</v>
      </c>
      <c r="R545" s="50">
        <v>0</v>
      </c>
      <c r="S545" s="50">
        <v>0</v>
      </c>
      <c r="T545" s="50">
        <v>0</v>
      </c>
      <c r="U545" s="47">
        <v>0</v>
      </c>
      <c r="V545" s="43">
        <v>0</v>
      </c>
      <c r="W545" s="54">
        <v>36161</v>
      </c>
    </row>
    <row r="546" spans="1:23" ht="15.75" hidden="1" thickBot="1" x14ac:dyDescent="0.3">
      <c r="A546" s="7">
        <v>1</v>
      </c>
      <c r="B546" s="14" t="s">
        <v>2357</v>
      </c>
      <c r="C546" s="15" t="s">
        <v>17</v>
      </c>
      <c r="D546" s="16"/>
      <c r="E546" s="17">
        <v>900226715</v>
      </c>
      <c r="F546" s="16">
        <v>3</v>
      </c>
      <c r="G546" s="16" t="s">
        <v>1969</v>
      </c>
      <c r="H546" s="42">
        <v>155338165.72999999</v>
      </c>
      <c r="I546" s="42">
        <v>221453579.25999999</v>
      </c>
      <c r="J546" s="42">
        <v>2725302.6821676823</v>
      </c>
      <c r="K546" s="42">
        <v>0</v>
      </c>
      <c r="L546" s="42">
        <v>0</v>
      </c>
      <c r="M546" s="42">
        <v>10768925.207832314</v>
      </c>
      <c r="N546" s="50">
        <v>0</v>
      </c>
      <c r="O546" s="50">
        <v>0</v>
      </c>
      <c r="P546" s="50">
        <v>0</v>
      </c>
      <c r="Q546" s="50">
        <v>0</v>
      </c>
      <c r="R546" s="50">
        <v>0</v>
      </c>
      <c r="S546" s="50">
        <v>0</v>
      </c>
      <c r="T546" s="50">
        <v>0</v>
      </c>
      <c r="U546" s="47">
        <v>0</v>
      </c>
      <c r="V546" s="43">
        <v>0</v>
      </c>
      <c r="W546" s="54">
        <v>36161</v>
      </c>
    </row>
    <row r="547" spans="1:23" ht="15.75" hidden="1" thickBot="1" x14ac:dyDescent="0.3">
      <c r="A547" s="7">
        <v>1</v>
      </c>
      <c r="B547" s="14" t="s">
        <v>2358</v>
      </c>
      <c r="C547" s="15" t="s">
        <v>17</v>
      </c>
      <c r="D547" s="16"/>
      <c r="E547" s="17">
        <v>900226715</v>
      </c>
      <c r="F547" s="16">
        <v>3</v>
      </c>
      <c r="G547" s="16" t="s">
        <v>1969</v>
      </c>
      <c r="H547" s="42">
        <v>154870854.68000001</v>
      </c>
      <c r="I547" s="42">
        <v>91547985.060000002</v>
      </c>
      <c r="J547" s="42">
        <v>7383598.3692258187</v>
      </c>
      <c r="K547" s="42">
        <v>0</v>
      </c>
      <c r="L547" s="42">
        <v>123456063.4921298</v>
      </c>
      <c r="M547" s="42">
        <v>9795054.3286458068</v>
      </c>
      <c r="N547" s="50">
        <v>0</v>
      </c>
      <c r="O547" s="50">
        <v>0</v>
      </c>
      <c r="P547" s="50">
        <v>0</v>
      </c>
      <c r="Q547" s="50">
        <v>0</v>
      </c>
      <c r="R547" s="50">
        <v>0</v>
      </c>
      <c r="S547" s="50">
        <v>0</v>
      </c>
      <c r="T547" s="50">
        <v>0</v>
      </c>
      <c r="U547" s="47">
        <v>0</v>
      </c>
      <c r="V547" s="43">
        <v>0</v>
      </c>
      <c r="W547" s="54">
        <v>36161</v>
      </c>
    </row>
    <row r="548" spans="1:23" ht="15.75" hidden="1" thickBot="1" x14ac:dyDescent="0.3">
      <c r="A548" s="7">
        <v>1</v>
      </c>
      <c r="B548" s="14" t="s">
        <v>2359</v>
      </c>
      <c r="C548" s="15" t="s">
        <v>17</v>
      </c>
      <c r="D548" s="16"/>
      <c r="E548" s="17">
        <v>900226715</v>
      </c>
      <c r="F548" s="16">
        <v>3</v>
      </c>
      <c r="G548" s="16" t="s">
        <v>1969</v>
      </c>
      <c r="H548" s="42">
        <v>154638052.80000001</v>
      </c>
      <c r="I548" s="42">
        <v>222860315.30000001</v>
      </c>
      <c r="J548" s="42">
        <v>2516009.9739795574</v>
      </c>
      <c r="K548" s="42">
        <v>0</v>
      </c>
      <c r="L548" s="42">
        <v>0</v>
      </c>
      <c r="M548" s="42">
        <v>11465044.216020582</v>
      </c>
      <c r="N548" s="50">
        <v>0</v>
      </c>
      <c r="O548" s="50">
        <v>0</v>
      </c>
      <c r="P548" s="50">
        <v>0</v>
      </c>
      <c r="Q548" s="50">
        <v>0</v>
      </c>
      <c r="R548" s="50">
        <v>0</v>
      </c>
      <c r="S548" s="50">
        <v>0</v>
      </c>
      <c r="T548" s="50">
        <v>0</v>
      </c>
      <c r="U548" s="47">
        <v>0</v>
      </c>
      <c r="V548" s="43">
        <v>0</v>
      </c>
      <c r="W548" s="54">
        <v>36161</v>
      </c>
    </row>
    <row r="549" spans="1:23" ht="15.75" hidden="1" thickBot="1" x14ac:dyDescent="0.3">
      <c r="A549" s="7">
        <v>1</v>
      </c>
      <c r="B549" s="14" t="s">
        <v>2360</v>
      </c>
      <c r="C549" s="15" t="s">
        <v>17</v>
      </c>
      <c r="D549" s="16"/>
      <c r="E549" s="17">
        <v>900226715</v>
      </c>
      <c r="F549" s="16">
        <v>3</v>
      </c>
      <c r="G549" s="16" t="s">
        <v>1969</v>
      </c>
      <c r="H549" s="42">
        <v>153489845.06999999</v>
      </c>
      <c r="I549" s="42">
        <v>218460449.41</v>
      </c>
      <c r="J549" s="42">
        <v>2359814.6404796713</v>
      </c>
      <c r="K549" s="42">
        <v>0</v>
      </c>
      <c r="L549" s="42">
        <v>0</v>
      </c>
      <c r="M549" s="42">
        <v>14906054.389520148</v>
      </c>
      <c r="N549" s="50">
        <v>0</v>
      </c>
      <c r="O549" s="50">
        <v>0</v>
      </c>
      <c r="P549" s="50">
        <v>0</v>
      </c>
      <c r="Q549" s="50">
        <v>0</v>
      </c>
      <c r="R549" s="50">
        <v>0</v>
      </c>
      <c r="S549" s="50">
        <v>0</v>
      </c>
      <c r="T549" s="50">
        <v>0</v>
      </c>
      <c r="U549" s="47">
        <v>0</v>
      </c>
      <c r="V549" s="43">
        <v>0</v>
      </c>
      <c r="W549" s="54">
        <v>36161</v>
      </c>
    </row>
    <row r="550" spans="1:23" ht="15.75" hidden="1" thickBot="1" x14ac:dyDescent="0.3">
      <c r="A550" s="7">
        <v>1</v>
      </c>
      <c r="B550" s="14" t="s">
        <v>2361</v>
      </c>
      <c r="C550" s="15" t="s">
        <v>17</v>
      </c>
      <c r="D550" s="16"/>
      <c r="E550" s="17">
        <v>900226715</v>
      </c>
      <c r="F550" s="16">
        <v>3</v>
      </c>
      <c r="G550" s="16" t="s">
        <v>1969</v>
      </c>
      <c r="H550" s="42">
        <v>151118930.59999999</v>
      </c>
      <c r="I550" s="42">
        <v>57745428.719999999</v>
      </c>
      <c r="J550" s="42">
        <v>2988226.9637607853</v>
      </c>
      <c r="K550" s="42">
        <v>0</v>
      </c>
      <c r="L550" s="42">
        <v>150443130.41102499</v>
      </c>
      <c r="M550" s="42">
        <v>18521452.62521584</v>
      </c>
      <c r="N550" s="50">
        <v>0</v>
      </c>
      <c r="O550" s="50">
        <v>0</v>
      </c>
      <c r="P550" s="50">
        <v>0</v>
      </c>
      <c r="Q550" s="50">
        <v>0</v>
      </c>
      <c r="R550" s="50">
        <v>0</v>
      </c>
      <c r="S550" s="50">
        <v>0</v>
      </c>
      <c r="T550" s="50">
        <v>0</v>
      </c>
      <c r="U550" s="47">
        <v>0</v>
      </c>
      <c r="V550" s="43">
        <v>0</v>
      </c>
      <c r="W550" s="54">
        <v>36161</v>
      </c>
    </row>
    <row r="551" spans="1:23" ht="15.75" hidden="1" thickBot="1" x14ac:dyDescent="0.3">
      <c r="A551" s="7">
        <v>1</v>
      </c>
      <c r="B551" s="14" t="s">
        <v>2362</v>
      </c>
      <c r="C551" s="15" t="s">
        <v>17</v>
      </c>
      <c r="D551" s="16"/>
      <c r="E551" s="17">
        <v>900226715</v>
      </c>
      <c r="F551" s="16">
        <v>3</v>
      </c>
      <c r="G551" s="16" t="s">
        <v>1969</v>
      </c>
      <c r="H551" s="42">
        <v>150349633.36000001</v>
      </c>
      <c r="I551" s="42">
        <v>194194760.56999999</v>
      </c>
      <c r="J551" s="42">
        <v>4619396.8731134469</v>
      </c>
      <c r="K551" s="42">
        <v>0</v>
      </c>
      <c r="L551" s="42">
        <v>12822211.862993499</v>
      </c>
      <c r="M551" s="42">
        <v>15736059.223893391</v>
      </c>
      <c r="N551" s="50">
        <v>0</v>
      </c>
      <c r="O551" s="50">
        <v>0</v>
      </c>
      <c r="P551" s="50">
        <v>0</v>
      </c>
      <c r="Q551" s="50">
        <v>0</v>
      </c>
      <c r="R551" s="50">
        <v>0</v>
      </c>
      <c r="S551" s="50">
        <v>0</v>
      </c>
      <c r="T551" s="50">
        <v>0</v>
      </c>
      <c r="U551" s="47">
        <v>0</v>
      </c>
      <c r="V551" s="43">
        <v>0</v>
      </c>
      <c r="W551" s="54">
        <v>36161</v>
      </c>
    </row>
    <row r="552" spans="1:23" ht="15.75" hidden="1" thickBot="1" x14ac:dyDescent="0.3">
      <c r="A552" s="7">
        <v>1</v>
      </c>
      <c r="B552" s="14" t="s">
        <v>2363</v>
      </c>
      <c r="C552" s="15" t="s">
        <v>17</v>
      </c>
      <c r="D552" s="16"/>
      <c r="E552" s="17">
        <v>804002105</v>
      </c>
      <c r="F552" s="16">
        <v>0</v>
      </c>
      <c r="G552" s="16" t="s">
        <v>1995</v>
      </c>
      <c r="H552" s="42">
        <v>46773792.780000001</v>
      </c>
      <c r="I552" s="42">
        <v>78513009.379999995</v>
      </c>
      <c r="J552" s="42">
        <v>2416955.3699999959</v>
      </c>
      <c r="K552" s="42">
        <v>0</v>
      </c>
      <c r="L552" s="42">
        <v>0</v>
      </c>
      <c r="M552" s="42">
        <v>0</v>
      </c>
      <c r="N552" s="50">
        <v>0</v>
      </c>
      <c r="O552" s="50">
        <v>0</v>
      </c>
      <c r="P552" s="50">
        <v>0</v>
      </c>
      <c r="Q552" s="50">
        <v>0</v>
      </c>
      <c r="R552" s="50">
        <v>0</v>
      </c>
      <c r="S552" s="50">
        <v>0</v>
      </c>
      <c r="T552" s="50">
        <v>0</v>
      </c>
      <c r="U552" s="47">
        <v>0</v>
      </c>
      <c r="V552" s="43">
        <v>0</v>
      </c>
      <c r="W552" s="54">
        <v>36161</v>
      </c>
    </row>
    <row r="553" spans="1:23" ht="15.75" hidden="1" thickBot="1" x14ac:dyDescent="0.3">
      <c r="A553" s="7">
        <v>1</v>
      </c>
      <c r="B553" s="14" t="s">
        <v>2364</v>
      </c>
      <c r="C553" s="15" t="s">
        <v>17</v>
      </c>
      <c r="D553" s="16"/>
      <c r="E553" s="17">
        <v>804002105</v>
      </c>
      <c r="F553" s="16">
        <v>0</v>
      </c>
      <c r="G553" s="16" t="s">
        <v>1995</v>
      </c>
      <c r="H553" s="42">
        <v>50570957.469999999</v>
      </c>
      <c r="I553" s="42">
        <v>68529331.769999996</v>
      </c>
      <c r="J553" s="42">
        <v>721408.03006459516</v>
      </c>
      <c r="K553" s="42">
        <v>0</v>
      </c>
      <c r="L553" s="42">
        <v>0</v>
      </c>
      <c r="M553" s="42">
        <v>4282413.7899354054</v>
      </c>
      <c r="N553" s="50">
        <v>0</v>
      </c>
      <c r="O553" s="50">
        <v>0</v>
      </c>
      <c r="P553" s="50">
        <v>0</v>
      </c>
      <c r="Q553" s="50">
        <v>0</v>
      </c>
      <c r="R553" s="50">
        <v>0</v>
      </c>
      <c r="S553" s="50">
        <v>0</v>
      </c>
      <c r="T553" s="50">
        <v>0</v>
      </c>
      <c r="U553" s="47">
        <v>0</v>
      </c>
      <c r="V553" s="43">
        <v>0</v>
      </c>
      <c r="W553" s="54">
        <v>36161</v>
      </c>
    </row>
    <row r="554" spans="1:23" ht="15.75" hidden="1" thickBot="1" x14ac:dyDescent="0.3">
      <c r="A554" s="7">
        <v>1</v>
      </c>
      <c r="B554" s="14" t="s">
        <v>2365</v>
      </c>
      <c r="C554" s="15" t="s">
        <v>17</v>
      </c>
      <c r="D554" s="16"/>
      <c r="E554" s="17">
        <v>804002105</v>
      </c>
      <c r="F554" s="16">
        <v>0</v>
      </c>
      <c r="G554" s="16" t="s">
        <v>1995</v>
      </c>
      <c r="H554" s="42">
        <v>53168815.829999998</v>
      </c>
      <c r="I554" s="42">
        <v>74677080.469999999</v>
      </c>
      <c r="J554" s="42">
        <v>834381.69415742531</v>
      </c>
      <c r="K554" s="42">
        <v>0</v>
      </c>
      <c r="L554" s="42">
        <v>0</v>
      </c>
      <c r="M554" s="42">
        <v>4456763.5458426317</v>
      </c>
      <c r="N554" s="50">
        <v>0</v>
      </c>
      <c r="O554" s="50">
        <v>0</v>
      </c>
      <c r="P554" s="50">
        <v>0</v>
      </c>
      <c r="Q554" s="50">
        <v>0</v>
      </c>
      <c r="R554" s="50">
        <v>0</v>
      </c>
      <c r="S554" s="50">
        <v>0</v>
      </c>
      <c r="T554" s="50">
        <v>0</v>
      </c>
      <c r="U554" s="47">
        <v>0</v>
      </c>
      <c r="V554" s="43">
        <v>0</v>
      </c>
      <c r="W554" s="54">
        <v>36161</v>
      </c>
    </row>
    <row r="555" spans="1:23" ht="15.75" hidden="1" thickBot="1" x14ac:dyDescent="0.3">
      <c r="A555" s="7">
        <v>1</v>
      </c>
      <c r="B555" s="14" t="s">
        <v>2366</v>
      </c>
      <c r="C555" s="15" t="s">
        <v>17</v>
      </c>
      <c r="D555" s="16"/>
      <c r="E555" s="17">
        <v>804002105</v>
      </c>
      <c r="F555" s="16">
        <v>0</v>
      </c>
      <c r="G555" s="16" t="s">
        <v>1995</v>
      </c>
      <c r="H555" s="42">
        <v>50401256.729999997</v>
      </c>
      <c r="I555" s="42">
        <v>70233053.810000002</v>
      </c>
      <c r="J555" s="42">
        <v>82497.336196621371</v>
      </c>
      <c r="K555" s="42">
        <v>0</v>
      </c>
      <c r="L555" s="42">
        <v>0</v>
      </c>
      <c r="M555" s="42">
        <v>4801104.1138033746</v>
      </c>
      <c r="N555" s="50">
        <v>0</v>
      </c>
      <c r="O555" s="50">
        <v>0</v>
      </c>
      <c r="P555" s="50">
        <v>0</v>
      </c>
      <c r="Q555" s="50">
        <v>0</v>
      </c>
      <c r="R555" s="50">
        <v>0</v>
      </c>
      <c r="S555" s="50">
        <v>0</v>
      </c>
      <c r="T555" s="50">
        <v>0</v>
      </c>
      <c r="U555" s="47">
        <v>0</v>
      </c>
      <c r="V555" s="43">
        <v>0</v>
      </c>
      <c r="W555" s="54">
        <v>36161</v>
      </c>
    </row>
    <row r="556" spans="1:23" ht="15.75" hidden="1" thickBot="1" x14ac:dyDescent="0.3">
      <c r="A556" s="7">
        <v>1</v>
      </c>
      <c r="B556" s="14" t="s">
        <v>2367</v>
      </c>
      <c r="C556" s="15" t="s">
        <v>17</v>
      </c>
      <c r="D556" s="16"/>
      <c r="E556" s="17">
        <v>804002105</v>
      </c>
      <c r="F556" s="16">
        <v>0</v>
      </c>
      <c r="G556" s="16" t="s">
        <v>1995</v>
      </c>
      <c r="H556" s="42">
        <v>50263823.170000002</v>
      </c>
      <c r="I556" s="42">
        <v>70010486.560000002</v>
      </c>
      <c r="J556" s="42">
        <v>783677.65530538384</v>
      </c>
      <c r="K556" s="42">
        <v>0</v>
      </c>
      <c r="L556" s="42">
        <v>0</v>
      </c>
      <c r="M556" s="42">
        <v>3239323.274694615</v>
      </c>
      <c r="N556" s="50">
        <v>0</v>
      </c>
      <c r="O556" s="50">
        <v>0</v>
      </c>
      <c r="P556" s="50">
        <v>0</v>
      </c>
      <c r="Q556" s="50">
        <v>0</v>
      </c>
      <c r="R556" s="50">
        <v>0</v>
      </c>
      <c r="S556" s="50">
        <v>0</v>
      </c>
      <c r="T556" s="50">
        <v>0</v>
      </c>
      <c r="U556" s="47">
        <v>0</v>
      </c>
      <c r="V556" s="43">
        <v>0</v>
      </c>
      <c r="W556" s="54">
        <v>36161</v>
      </c>
    </row>
    <row r="557" spans="1:23" ht="15.75" hidden="1" thickBot="1" x14ac:dyDescent="0.3">
      <c r="A557" s="7">
        <v>1</v>
      </c>
      <c r="B557" s="14" t="s">
        <v>2368</v>
      </c>
      <c r="C557" s="15" t="s">
        <v>17</v>
      </c>
      <c r="D557" s="16"/>
      <c r="E557" s="17">
        <v>804002105</v>
      </c>
      <c r="F557" s="16">
        <v>0</v>
      </c>
      <c r="G557" s="16" t="s">
        <v>1995</v>
      </c>
      <c r="H557" s="42">
        <v>50344278.509999998</v>
      </c>
      <c r="I557" s="42">
        <v>71823520.5</v>
      </c>
      <c r="J557" s="42">
        <v>802732.1847428449</v>
      </c>
      <c r="K557" s="42">
        <v>0</v>
      </c>
      <c r="L557" s="42">
        <v>0</v>
      </c>
      <c r="M557" s="42">
        <v>3451914.9352571983</v>
      </c>
      <c r="N557" s="50">
        <v>0</v>
      </c>
      <c r="O557" s="50">
        <v>0</v>
      </c>
      <c r="P557" s="50">
        <v>0</v>
      </c>
      <c r="Q557" s="50">
        <v>0</v>
      </c>
      <c r="R557" s="50">
        <v>0</v>
      </c>
      <c r="S557" s="50">
        <v>0</v>
      </c>
      <c r="T557" s="50">
        <v>0</v>
      </c>
      <c r="U557" s="47">
        <v>0</v>
      </c>
      <c r="V557" s="43">
        <v>0</v>
      </c>
      <c r="W557" s="54">
        <v>36161</v>
      </c>
    </row>
    <row r="558" spans="1:23" ht="15.75" hidden="1" thickBot="1" x14ac:dyDescent="0.3">
      <c r="A558" s="7">
        <v>1</v>
      </c>
      <c r="B558" s="14" t="s">
        <v>2369</v>
      </c>
      <c r="C558" s="15" t="s">
        <v>17</v>
      </c>
      <c r="D558" s="16"/>
      <c r="E558" s="17">
        <v>804002105</v>
      </c>
      <c r="F558" s="16">
        <v>0</v>
      </c>
      <c r="G558" s="16" t="s">
        <v>1995</v>
      </c>
      <c r="H558" s="42">
        <v>51087792.340000004</v>
      </c>
      <c r="I558" s="42">
        <v>72831904.609999999</v>
      </c>
      <c r="J558" s="42">
        <v>896300.64045843808</v>
      </c>
      <c r="K558" s="42">
        <v>0</v>
      </c>
      <c r="L558" s="42">
        <v>0</v>
      </c>
      <c r="M558" s="42">
        <v>3541696.3495415617</v>
      </c>
      <c r="N558" s="50">
        <v>0</v>
      </c>
      <c r="O558" s="50">
        <v>0</v>
      </c>
      <c r="P558" s="50">
        <v>0</v>
      </c>
      <c r="Q558" s="50">
        <v>0</v>
      </c>
      <c r="R558" s="50">
        <v>0</v>
      </c>
      <c r="S558" s="50">
        <v>0</v>
      </c>
      <c r="T558" s="50">
        <v>0</v>
      </c>
      <c r="U558" s="47">
        <v>0</v>
      </c>
      <c r="V558" s="43">
        <v>0</v>
      </c>
      <c r="W558" s="54">
        <v>36161</v>
      </c>
    </row>
    <row r="559" spans="1:23" ht="15.75" hidden="1" thickBot="1" x14ac:dyDescent="0.3">
      <c r="A559" s="7">
        <v>1</v>
      </c>
      <c r="B559" s="14" t="s">
        <v>2370</v>
      </c>
      <c r="C559" s="15" t="s">
        <v>17</v>
      </c>
      <c r="D559" s="16"/>
      <c r="E559" s="17">
        <v>804002105</v>
      </c>
      <c r="F559" s="16">
        <v>0</v>
      </c>
      <c r="G559" s="16" t="s">
        <v>1995</v>
      </c>
      <c r="H559" s="42">
        <v>50495636.079999998</v>
      </c>
      <c r="I559" s="42">
        <v>29849216.93</v>
      </c>
      <c r="J559" s="42">
        <v>2407421.9577533752</v>
      </c>
      <c r="K559" s="42">
        <v>0</v>
      </c>
      <c r="L559" s="42">
        <v>40252844.643811703</v>
      </c>
      <c r="M559" s="42">
        <v>3193677.0784353605</v>
      </c>
      <c r="N559" s="50">
        <v>0</v>
      </c>
      <c r="O559" s="50">
        <v>0</v>
      </c>
      <c r="P559" s="50">
        <v>0</v>
      </c>
      <c r="Q559" s="50">
        <v>0</v>
      </c>
      <c r="R559" s="50">
        <v>0</v>
      </c>
      <c r="S559" s="50">
        <v>0</v>
      </c>
      <c r="T559" s="50">
        <v>0</v>
      </c>
      <c r="U559" s="47">
        <v>0</v>
      </c>
      <c r="V559" s="43">
        <v>0</v>
      </c>
      <c r="W559" s="54">
        <v>36161</v>
      </c>
    </row>
    <row r="560" spans="1:23" ht="15.75" hidden="1" thickBot="1" x14ac:dyDescent="0.3">
      <c r="A560" s="7">
        <v>1</v>
      </c>
      <c r="B560" s="14" t="s">
        <v>2371</v>
      </c>
      <c r="C560" s="15" t="s">
        <v>17</v>
      </c>
      <c r="D560" s="16"/>
      <c r="E560" s="17">
        <v>804002105</v>
      </c>
      <c r="F560" s="16">
        <v>0</v>
      </c>
      <c r="G560" s="16" t="s">
        <v>1995</v>
      </c>
      <c r="H560" s="42">
        <v>50166421.979999997</v>
      </c>
      <c r="I560" s="42">
        <v>72298534.659999996</v>
      </c>
      <c r="J560" s="42">
        <v>816223.53400679841</v>
      </c>
      <c r="K560" s="42">
        <v>0</v>
      </c>
      <c r="L560" s="42">
        <v>0</v>
      </c>
      <c r="M560" s="42">
        <v>3719396.5859932522</v>
      </c>
      <c r="N560" s="50">
        <v>0</v>
      </c>
      <c r="O560" s="50">
        <v>0</v>
      </c>
      <c r="P560" s="50">
        <v>0</v>
      </c>
      <c r="Q560" s="50">
        <v>0</v>
      </c>
      <c r="R560" s="50">
        <v>0</v>
      </c>
      <c r="S560" s="50">
        <v>0</v>
      </c>
      <c r="T560" s="50">
        <v>0</v>
      </c>
      <c r="U560" s="47">
        <v>0</v>
      </c>
      <c r="V560" s="43">
        <v>0</v>
      </c>
      <c r="W560" s="54">
        <v>36161</v>
      </c>
    </row>
    <row r="561" spans="1:23" ht="15.75" hidden="1" thickBot="1" x14ac:dyDescent="0.3">
      <c r="A561" s="7">
        <v>1</v>
      </c>
      <c r="B561" s="14" t="s">
        <v>2372</v>
      </c>
      <c r="C561" s="15" t="s">
        <v>17</v>
      </c>
      <c r="D561" s="16"/>
      <c r="E561" s="17">
        <v>804002105</v>
      </c>
      <c r="F561" s="16">
        <v>0</v>
      </c>
      <c r="G561" s="16" t="s">
        <v>1995</v>
      </c>
      <c r="H561" s="42">
        <v>50691640.710000001</v>
      </c>
      <c r="I561" s="42">
        <v>72148868.25</v>
      </c>
      <c r="J561" s="42">
        <v>779353.68077916442</v>
      </c>
      <c r="K561" s="42">
        <v>0</v>
      </c>
      <c r="L561" s="42">
        <v>0</v>
      </c>
      <c r="M561" s="42">
        <v>4922881.7192207798</v>
      </c>
      <c r="N561" s="50">
        <v>0</v>
      </c>
      <c r="O561" s="50">
        <v>0</v>
      </c>
      <c r="P561" s="50">
        <v>0</v>
      </c>
      <c r="Q561" s="50">
        <v>0</v>
      </c>
      <c r="R561" s="50">
        <v>0</v>
      </c>
      <c r="S561" s="50">
        <v>0</v>
      </c>
      <c r="T561" s="50">
        <v>0</v>
      </c>
      <c r="U561" s="47">
        <v>0</v>
      </c>
      <c r="V561" s="43">
        <v>0</v>
      </c>
      <c r="W561" s="54">
        <v>36161</v>
      </c>
    </row>
    <row r="562" spans="1:23" ht="15.75" hidden="1" thickBot="1" x14ac:dyDescent="0.3">
      <c r="A562" s="7">
        <v>1</v>
      </c>
      <c r="B562" s="14" t="s">
        <v>2373</v>
      </c>
      <c r="C562" s="15" t="s">
        <v>17</v>
      </c>
      <c r="D562" s="16"/>
      <c r="E562" s="17">
        <v>804002105</v>
      </c>
      <c r="F562" s="16">
        <v>0</v>
      </c>
      <c r="G562" s="16" t="s">
        <v>1995</v>
      </c>
      <c r="H562" s="42">
        <v>49894319.609999999</v>
      </c>
      <c r="I562" s="42">
        <v>19065572.16</v>
      </c>
      <c r="J562" s="42">
        <v>986610.68206316454</v>
      </c>
      <c r="K562" s="42">
        <v>0</v>
      </c>
      <c r="L562" s="42">
        <v>49671193.422248103</v>
      </c>
      <c r="M562" s="42">
        <v>6115152.3056893265</v>
      </c>
      <c r="N562" s="50">
        <v>0</v>
      </c>
      <c r="O562" s="50">
        <v>0</v>
      </c>
      <c r="P562" s="50">
        <v>0</v>
      </c>
      <c r="Q562" s="50">
        <v>0</v>
      </c>
      <c r="R562" s="50">
        <v>0</v>
      </c>
      <c r="S562" s="50">
        <v>0</v>
      </c>
      <c r="T562" s="50">
        <v>0</v>
      </c>
      <c r="U562" s="47">
        <v>0</v>
      </c>
      <c r="V562" s="43">
        <v>0</v>
      </c>
      <c r="W562" s="54">
        <v>36161</v>
      </c>
    </row>
    <row r="563" spans="1:23" ht="15.75" hidden="1" thickBot="1" x14ac:dyDescent="0.3">
      <c r="A563" s="7">
        <v>1</v>
      </c>
      <c r="B563" s="14" t="s">
        <v>2374</v>
      </c>
      <c r="C563" s="15" t="s">
        <v>17</v>
      </c>
      <c r="D563" s="16"/>
      <c r="E563" s="17">
        <v>804002105</v>
      </c>
      <c r="F563" s="16">
        <v>0</v>
      </c>
      <c r="G563" s="16" t="s">
        <v>1995</v>
      </c>
      <c r="H563" s="42">
        <v>49566737.170000002</v>
      </c>
      <c r="I563" s="42">
        <v>64021444.149999999</v>
      </c>
      <c r="J563" s="42">
        <v>1522906.4775071726</v>
      </c>
      <c r="K563" s="42">
        <v>0</v>
      </c>
      <c r="L563" s="42">
        <v>4227181.6080095703</v>
      </c>
      <c r="M563" s="42">
        <v>5187808.5344833666</v>
      </c>
      <c r="N563" s="50">
        <v>0</v>
      </c>
      <c r="O563" s="50">
        <v>0</v>
      </c>
      <c r="P563" s="50">
        <v>0</v>
      </c>
      <c r="Q563" s="50">
        <v>0</v>
      </c>
      <c r="R563" s="50">
        <v>0</v>
      </c>
      <c r="S563" s="50">
        <v>0</v>
      </c>
      <c r="T563" s="50">
        <v>0</v>
      </c>
      <c r="U563" s="47">
        <v>0</v>
      </c>
      <c r="V563" s="43">
        <v>0</v>
      </c>
      <c r="W563" s="54">
        <v>36161</v>
      </c>
    </row>
    <row r="564" spans="1:23" ht="15.75" hidden="1" thickBot="1" x14ac:dyDescent="0.3">
      <c r="A564" s="7">
        <v>1</v>
      </c>
      <c r="B564" s="14" t="s">
        <v>2375</v>
      </c>
      <c r="C564" s="15" t="s">
        <v>17</v>
      </c>
      <c r="D564" s="16"/>
      <c r="E564" s="17">
        <v>891080005</v>
      </c>
      <c r="F564" s="16">
        <v>1</v>
      </c>
      <c r="G564" s="16" t="s">
        <v>1816</v>
      </c>
      <c r="H564" s="42">
        <v>48999700.670000002</v>
      </c>
      <c r="I564" s="42">
        <v>64442850.079999998</v>
      </c>
      <c r="J564" s="42">
        <v>2722639.3200000045</v>
      </c>
      <c r="K564" s="42">
        <v>0</v>
      </c>
      <c r="L564" s="42">
        <v>0</v>
      </c>
      <c r="M564" s="42">
        <v>0</v>
      </c>
      <c r="N564" s="50">
        <v>0</v>
      </c>
      <c r="O564" s="50">
        <v>0</v>
      </c>
      <c r="P564" s="50">
        <v>0</v>
      </c>
      <c r="Q564" s="50">
        <v>0</v>
      </c>
      <c r="R564" s="50">
        <v>0</v>
      </c>
      <c r="S564" s="50">
        <v>0</v>
      </c>
      <c r="T564" s="50">
        <v>0</v>
      </c>
      <c r="U564" s="47">
        <v>0</v>
      </c>
      <c r="V564" s="43">
        <v>0</v>
      </c>
      <c r="W564" s="54">
        <v>36161</v>
      </c>
    </row>
    <row r="565" spans="1:23" ht="15.75" hidden="1" thickBot="1" x14ac:dyDescent="0.3">
      <c r="A565" s="7">
        <v>1</v>
      </c>
      <c r="B565" s="14" t="s">
        <v>2376</v>
      </c>
      <c r="C565" s="15" t="s">
        <v>17</v>
      </c>
      <c r="D565" s="16"/>
      <c r="E565" s="17">
        <v>891080005</v>
      </c>
      <c r="F565" s="16">
        <v>1</v>
      </c>
      <c r="G565" s="16" t="s">
        <v>1816</v>
      </c>
      <c r="H565" s="42">
        <v>54417985.280000001</v>
      </c>
      <c r="I565" s="42">
        <v>57917125.159999996</v>
      </c>
      <c r="J565" s="42">
        <v>773278.39794978057</v>
      </c>
      <c r="K565" s="42">
        <v>0</v>
      </c>
      <c r="L565" s="42">
        <v>0</v>
      </c>
      <c r="M565" s="42">
        <v>4602701.162050331</v>
      </c>
      <c r="N565" s="50">
        <v>0</v>
      </c>
      <c r="O565" s="50">
        <v>0</v>
      </c>
      <c r="P565" s="50">
        <v>0</v>
      </c>
      <c r="Q565" s="50">
        <v>0</v>
      </c>
      <c r="R565" s="50">
        <v>0</v>
      </c>
      <c r="S565" s="50">
        <v>0</v>
      </c>
      <c r="T565" s="50">
        <v>0</v>
      </c>
      <c r="U565" s="47">
        <v>0</v>
      </c>
      <c r="V565" s="43">
        <v>0</v>
      </c>
      <c r="W565" s="54">
        <v>36161</v>
      </c>
    </row>
    <row r="566" spans="1:23" ht="15.75" hidden="1" thickBot="1" x14ac:dyDescent="0.3">
      <c r="A566" s="7">
        <v>1</v>
      </c>
      <c r="B566" s="14" t="s">
        <v>2377</v>
      </c>
      <c r="C566" s="15" t="s">
        <v>17</v>
      </c>
      <c r="D566" s="16"/>
      <c r="E566" s="17">
        <v>891080005</v>
      </c>
      <c r="F566" s="16">
        <v>1</v>
      </c>
      <c r="G566" s="16" t="s">
        <v>1816</v>
      </c>
      <c r="H566" s="42">
        <v>54316684.109999999</v>
      </c>
      <c r="I566" s="42">
        <v>60171289.020000003</v>
      </c>
      <c r="J566" s="42">
        <v>866360.4147190412</v>
      </c>
      <c r="K566" s="42">
        <v>0</v>
      </c>
      <c r="L566" s="42">
        <v>0</v>
      </c>
      <c r="M566" s="42">
        <v>4528951.3052810077</v>
      </c>
      <c r="N566" s="50">
        <v>0</v>
      </c>
      <c r="O566" s="50">
        <v>0</v>
      </c>
      <c r="P566" s="50">
        <v>0</v>
      </c>
      <c r="Q566" s="50">
        <v>0</v>
      </c>
      <c r="R566" s="50">
        <v>0</v>
      </c>
      <c r="S566" s="50">
        <v>0</v>
      </c>
      <c r="T566" s="50">
        <v>0</v>
      </c>
      <c r="U566" s="47">
        <v>0</v>
      </c>
      <c r="V566" s="43">
        <v>0</v>
      </c>
      <c r="W566" s="54">
        <v>36161</v>
      </c>
    </row>
    <row r="567" spans="1:23" ht="15.75" hidden="1" thickBot="1" x14ac:dyDescent="0.3">
      <c r="A567" s="7">
        <v>1</v>
      </c>
      <c r="B567" s="14" t="s">
        <v>2378</v>
      </c>
      <c r="C567" s="15" t="s">
        <v>17</v>
      </c>
      <c r="D567" s="16"/>
      <c r="E567" s="17">
        <v>891080005</v>
      </c>
      <c r="F567" s="16">
        <v>1</v>
      </c>
      <c r="G567" s="16" t="s">
        <v>1816</v>
      </c>
      <c r="H567" s="42">
        <v>0</v>
      </c>
      <c r="I567" s="42">
        <v>-91238.87</v>
      </c>
      <c r="J567" s="42">
        <v>0</v>
      </c>
      <c r="K567" s="42">
        <v>0</v>
      </c>
      <c r="L567" s="42">
        <v>0</v>
      </c>
      <c r="M567" s="42">
        <v>0</v>
      </c>
      <c r="N567" s="50">
        <v>0</v>
      </c>
      <c r="O567" s="50">
        <v>0</v>
      </c>
      <c r="P567" s="50">
        <v>0</v>
      </c>
      <c r="Q567" s="50">
        <v>0</v>
      </c>
      <c r="R567" s="50">
        <v>0</v>
      </c>
      <c r="S567" s="50">
        <v>0</v>
      </c>
      <c r="T567" s="50">
        <v>0</v>
      </c>
      <c r="U567" s="47">
        <v>0</v>
      </c>
      <c r="V567" s="43">
        <v>0</v>
      </c>
      <c r="W567" s="54">
        <v>36161</v>
      </c>
    </row>
    <row r="568" spans="1:23" ht="15.75" hidden="1" thickBot="1" x14ac:dyDescent="0.3">
      <c r="A568" s="7">
        <v>1</v>
      </c>
      <c r="B568" s="14" t="s">
        <v>2379</v>
      </c>
      <c r="C568" s="15" t="s">
        <v>17</v>
      </c>
      <c r="D568" s="16"/>
      <c r="E568" s="17">
        <v>891080005</v>
      </c>
      <c r="F568" s="16">
        <v>1</v>
      </c>
      <c r="G568" s="16" t="s">
        <v>1816</v>
      </c>
      <c r="H568" s="42">
        <v>0</v>
      </c>
      <c r="I568" s="42">
        <v>0</v>
      </c>
      <c r="J568" s="42">
        <v>0</v>
      </c>
      <c r="K568" s="42">
        <v>0</v>
      </c>
      <c r="L568" s="42">
        <v>0</v>
      </c>
      <c r="M568" s="42">
        <v>0</v>
      </c>
      <c r="N568" s="50">
        <v>0</v>
      </c>
      <c r="O568" s="50">
        <v>0</v>
      </c>
      <c r="P568" s="50">
        <v>0</v>
      </c>
      <c r="Q568" s="50">
        <v>0</v>
      </c>
      <c r="R568" s="50">
        <v>0</v>
      </c>
      <c r="S568" s="50">
        <v>0</v>
      </c>
      <c r="T568" s="50">
        <v>0</v>
      </c>
      <c r="U568" s="47">
        <v>0</v>
      </c>
      <c r="V568" s="43">
        <v>0</v>
      </c>
      <c r="W568" s="54">
        <v>36161</v>
      </c>
    </row>
    <row r="569" spans="1:23" ht="15.75" hidden="1" thickBot="1" x14ac:dyDescent="0.3">
      <c r="A569" s="7">
        <v>1</v>
      </c>
      <c r="B569" s="14" t="s">
        <v>2380</v>
      </c>
      <c r="C569" s="15" t="s">
        <v>17</v>
      </c>
      <c r="D569" s="16"/>
      <c r="E569" s="17">
        <v>891080005</v>
      </c>
      <c r="F569" s="16">
        <v>1</v>
      </c>
      <c r="G569" s="16" t="s">
        <v>1816</v>
      </c>
      <c r="H569" s="42">
        <v>39543.75</v>
      </c>
      <c r="I569" s="42">
        <v>45811.26</v>
      </c>
      <c r="J569" s="42">
        <v>641.07784033568123</v>
      </c>
      <c r="K569" s="42">
        <v>0</v>
      </c>
      <c r="L569" s="42">
        <v>0</v>
      </c>
      <c r="M569" s="42">
        <v>2697.052159664383</v>
      </c>
      <c r="N569" s="50">
        <v>0</v>
      </c>
      <c r="O569" s="50">
        <v>0</v>
      </c>
      <c r="P569" s="50">
        <v>0</v>
      </c>
      <c r="Q569" s="50">
        <v>0</v>
      </c>
      <c r="R569" s="50">
        <v>0</v>
      </c>
      <c r="S569" s="50">
        <v>0</v>
      </c>
      <c r="T569" s="50">
        <v>0</v>
      </c>
      <c r="U569" s="47">
        <v>0</v>
      </c>
      <c r="V569" s="43">
        <v>0</v>
      </c>
      <c r="W569" s="54">
        <v>36161</v>
      </c>
    </row>
    <row r="570" spans="1:23" ht="15.75" hidden="1" thickBot="1" x14ac:dyDescent="0.3">
      <c r="A570" s="7">
        <v>1</v>
      </c>
      <c r="B570" s="14" t="s">
        <v>2381</v>
      </c>
      <c r="C570" s="15" t="s">
        <v>17</v>
      </c>
      <c r="D570" s="16"/>
      <c r="E570" s="17">
        <v>891080005</v>
      </c>
      <c r="F570" s="16">
        <v>1</v>
      </c>
      <c r="G570" s="16" t="s">
        <v>1816</v>
      </c>
      <c r="H570" s="42">
        <v>0</v>
      </c>
      <c r="I570" s="42">
        <v>-770283.83</v>
      </c>
      <c r="J570" s="42">
        <v>0</v>
      </c>
      <c r="K570" s="42">
        <v>0</v>
      </c>
      <c r="L570" s="42">
        <v>0</v>
      </c>
      <c r="M570" s="42">
        <v>0</v>
      </c>
      <c r="N570" s="50">
        <v>0</v>
      </c>
      <c r="O570" s="50">
        <v>0</v>
      </c>
      <c r="P570" s="50">
        <v>0</v>
      </c>
      <c r="Q570" s="50">
        <v>0</v>
      </c>
      <c r="R570" s="50">
        <v>0</v>
      </c>
      <c r="S570" s="50">
        <v>0</v>
      </c>
      <c r="T570" s="50">
        <v>0</v>
      </c>
      <c r="U570" s="47">
        <v>0</v>
      </c>
      <c r="V570" s="43">
        <v>0</v>
      </c>
      <c r="W570" s="54">
        <v>36161</v>
      </c>
    </row>
    <row r="571" spans="1:23" ht="15.75" hidden="1" thickBot="1" x14ac:dyDescent="0.3">
      <c r="A571" s="7">
        <v>1</v>
      </c>
      <c r="B571" s="14" t="s">
        <v>2382</v>
      </c>
      <c r="C571" s="15" t="s">
        <v>17</v>
      </c>
      <c r="D571" s="16"/>
      <c r="E571" s="17">
        <v>891080005</v>
      </c>
      <c r="F571" s="16">
        <v>1</v>
      </c>
      <c r="G571" s="16" t="s">
        <v>1816</v>
      </c>
      <c r="H571" s="42">
        <v>0</v>
      </c>
      <c r="I571" s="42">
        <v>-1319099.3999999999</v>
      </c>
      <c r="J571" s="42">
        <v>0</v>
      </c>
      <c r="K571" s="42">
        <v>0</v>
      </c>
      <c r="L571" s="42">
        <v>0</v>
      </c>
      <c r="M571" s="42">
        <v>0</v>
      </c>
      <c r="N571" s="50">
        <v>0</v>
      </c>
      <c r="O571" s="50">
        <v>0</v>
      </c>
      <c r="P571" s="50">
        <v>0</v>
      </c>
      <c r="Q571" s="50">
        <v>0</v>
      </c>
      <c r="R571" s="50">
        <v>0</v>
      </c>
      <c r="S571" s="50">
        <v>0</v>
      </c>
      <c r="T571" s="50">
        <v>0</v>
      </c>
      <c r="U571" s="47">
        <v>0</v>
      </c>
      <c r="V571" s="43">
        <v>0</v>
      </c>
      <c r="W571" s="54">
        <v>36161</v>
      </c>
    </row>
    <row r="572" spans="1:23" ht="15.75" hidden="1" thickBot="1" x14ac:dyDescent="0.3">
      <c r="A572" s="7">
        <v>1</v>
      </c>
      <c r="B572" s="14" t="s">
        <v>2383</v>
      </c>
      <c r="C572" s="15" t="s">
        <v>17</v>
      </c>
      <c r="D572" s="16"/>
      <c r="E572" s="17">
        <v>891080005</v>
      </c>
      <c r="F572" s="16">
        <v>1</v>
      </c>
      <c r="G572" s="16" t="s">
        <v>1816</v>
      </c>
      <c r="H572" s="42">
        <v>896.51</v>
      </c>
      <c r="I572" s="42">
        <v>1051.48</v>
      </c>
      <c r="J572" s="42">
        <v>14.864799234392564</v>
      </c>
      <c r="K572" s="42">
        <v>0</v>
      </c>
      <c r="L572" s="42">
        <v>0</v>
      </c>
      <c r="M572" s="42">
        <v>67.075200765606667</v>
      </c>
      <c r="N572" s="50">
        <v>0</v>
      </c>
      <c r="O572" s="50">
        <v>0</v>
      </c>
      <c r="P572" s="50">
        <v>0</v>
      </c>
      <c r="Q572" s="50">
        <v>0</v>
      </c>
      <c r="R572" s="50">
        <v>0</v>
      </c>
      <c r="S572" s="50">
        <v>0</v>
      </c>
      <c r="T572" s="50">
        <v>0</v>
      </c>
      <c r="U572" s="47">
        <v>0</v>
      </c>
      <c r="V572" s="43">
        <v>0</v>
      </c>
      <c r="W572" s="54">
        <v>36161</v>
      </c>
    </row>
    <row r="573" spans="1:23" ht="15.75" hidden="1" thickBot="1" x14ac:dyDescent="0.3">
      <c r="A573" s="7">
        <v>1</v>
      </c>
      <c r="B573" s="14" t="s">
        <v>2384</v>
      </c>
      <c r="C573" s="15" t="s">
        <v>17</v>
      </c>
      <c r="D573" s="16"/>
      <c r="E573" s="17">
        <v>891080005</v>
      </c>
      <c r="F573" s="16">
        <v>1</v>
      </c>
      <c r="G573" s="16" t="s">
        <v>1816</v>
      </c>
      <c r="H573" s="42">
        <v>105966.21</v>
      </c>
      <c r="I573" s="42">
        <v>13976.66</v>
      </c>
      <c r="J573" s="42">
        <v>2131.3915308450687</v>
      </c>
      <c r="K573" s="42">
        <v>0</v>
      </c>
      <c r="L573" s="42">
        <v>105467.31410726201</v>
      </c>
      <c r="M573" s="42">
        <v>13105.824361893774</v>
      </c>
      <c r="N573" s="50">
        <v>0</v>
      </c>
      <c r="O573" s="50">
        <v>0</v>
      </c>
      <c r="P573" s="50">
        <v>0</v>
      </c>
      <c r="Q573" s="50">
        <v>0</v>
      </c>
      <c r="R573" s="50">
        <v>0</v>
      </c>
      <c r="S573" s="50">
        <v>0</v>
      </c>
      <c r="T573" s="50">
        <v>0</v>
      </c>
      <c r="U573" s="47">
        <v>0</v>
      </c>
      <c r="V573" s="43">
        <v>0</v>
      </c>
      <c r="W573" s="54">
        <v>36161</v>
      </c>
    </row>
    <row r="574" spans="1:23" ht="15.75" hidden="1" thickBot="1" x14ac:dyDescent="0.3">
      <c r="A574" s="7">
        <v>1</v>
      </c>
      <c r="B574" s="14" t="s">
        <v>2385</v>
      </c>
      <c r="C574" s="15" t="s">
        <v>17</v>
      </c>
      <c r="D574" s="16"/>
      <c r="E574" s="17">
        <v>891080005</v>
      </c>
      <c r="F574" s="16">
        <v>1</v>
      </c>
      <c r="G574" s="16" t="s">
        <v>1816</v>
      </c>
      <c r="H574" s="42">
        <v>0</v>
      </c>
      <c r="I574" s="42">
        <v>0</v>
      </c>
      <c r="J574" s="42">
        <v>0</v>
      </c>
      <c r="K574" s="42">
        <v>0</v>
      </c>
      <c r="L574" s="42">
        <v>0</v>
      </c>
      <c r="M574" s="42">
        <v>0</v>
      </c>
      <c r="N574" s="50">
        <v>0</v>
      </c>
      <c r="O574" s="50">
        <v>0</v>
      </c>
      <c r="P574" s="50">
        <v>0</v>
      </c>
      <c r="Q574" s="50">
        <v>0</v>
      </c>
      <c r="R574" s="50">
        <v>0</v>
      </c>
      <c r="S574" s="50">
        <v>0</v>
      </c>
      <c r="T574" s="50">
        <v>0</v>
      </c>
      <c r="U574" s="47">
        <v>0</v>
      </c>
      <c r="V574" s="43">
        <v>0</v>
      </c>
      <c r="W574" s="54">
        <v>36161</v>
      </c>
    </row>
    <row r="575" spans="1:23" ht="15.75" hidden="1" thickBot="1" x14ac:dyDescent="0.3">
      <c r="A575" s="7">
        <v>1</v>
      </c>
      <c r="B575" s="14" t="s">
        <v>2386</v>
      </c>
      <c r="C575" s="15" t="s">
        <v>17</v>
      </c>
      <c r="D575" s="16"/>
      <c r="E575" s="17">
        <v>890102044</v>
      </c>
      <c r="F575" s="16">
        <v>1</v>
      </c>
      <c r="G575" s="16" t="s">
        <v>1818</v>
      </c>
      <c r="H575" s="42">
        <v>9135141.6699999999</v>
      </c>
      <c r="I575" s="42">
        <v>1204901.03</v>
      </c>
      <c r="J575" s="42">
        <v>183743.12960123181</v>
      </c>
      <c r="K575" s="42">
        <v>0</v>
      </c>
      <c r="L575" s="42">
        <v>9092132.5736060403</v>
      </c>
      <c r="M575" s="42">
        <v>1129827.6967928305</v>
      </c>
      <c r="N575" s="50">
        <v>0</v>
      </c>
      <c r="O575" s="50">
        <v>0</v>
      </c>
      <c r="P575" s="50">
        <v>0</v>
      </c>
      <c r="Q575" s="50">
        <v>0</v>
      </c>
      <c r="R575" s="50">
        <v>0</v>
      </c>
      <c r="S575" s="50">
        <v>0</v>
      </c>
      <c r="T575" s="50">
        <v>0</v>
      </c>
      <c r="U575" s="47">
        <v>0</v>
      </c>
      <c r="V575" s="43">
        <v>0</v>
      </c>
      <c r="W575" s="54">
        <v>36161</v>
      </c>
    </row>
    <row r="576" spans="1:23" ht="15.75" hidden="1" thickBot="1" x14ac:dyDescent="0.3">
      <c r="A576" s="7">
        <v>1</v>
      </c>
      <c r="B576" s="14" t="s">
        <v>2387</v>
      </c>
      <c r="C576" s="15" t="s">
        <v>17</v>
      </c>
      <c r="D576" s="16"/>
      <c r="E576" s="17">
        <v>890102044</v>
      </c>
      <c r="F576" s="16">
        <v>1</v>
      </c>
      <c r="G576" s="16" t="s">
        <v>1818</v>
      </c>
      <c r="H576" s="42">
        <v>9142133.4499999993</v>
      </c>
      <c r="I576" s="42">
        <v>9418171.2300000004</v>
      </c>
      <c r="J576" s="42">
        <v>286447.44999492838</v>
      </c>
      <c r="K576" s="42">
        <v>0</v>
      </c>
      <c r="L576" s="42">
        <v>779665.30738416803</v>
      </c>
      <c r="M576" s="42">
        <v>965565.86262088316</v>
      </c>
      <c r="N576" s="50">
        <v>0</v>
      </c>
      <c r="O576" s="50">
        <v>0</v>
      </c>
      <c r="P576" s="50">
        <v>0</v>
      </c>
      <c r="Q576" s="50">
        <v>0</v>
      </c>
      <c r="R576" s="50">
        <v>0</v>
      </c>
      <c r="S576" s="50">
        <v>0</v>
      </c>
      <c r="T576" s="50">
        <v>0</v>
      </c>
      <c r="U576" s="47">
        <v>0</v>
      </c>
      <c r="V576" s="43">
        <v>0</v>
      </c>
      <c r="W576" s="54">
        <v>36161</v>
      </c>
    </row>
    <row r="577" spans="1:23" ht="15.75" hidden="1" thickBot="1" x14ac:dyDescent="0.3">
      <c r="A577" s="7">
        <v>1</v>
      </c>
      <c r="B577" s="14" t="s">
        <v>2388</v>
      </c>
      <c r="C577" s="15" t="s">
        <v>17</v>
      </c>
      <c r="D577" s="16"/>
      <c r="E577" s="17">
        <v>830003564</v>
      </c>
      <c r="F577" s="16">
        <v>7</v>
      </c>
      <c r="G577" s="16" t="s">
        <v>1896</v>
      </c>
      <c r="H577" s="42">
        <v>195390.96</v>
      </c>
      <c r="I577" s="42">
        <v>256971.98</v>
      </c>
      <c r="J577" s="42">
        <v>10856.779999999999</v>
      </c>
      <c r="K577" s="42">
        <v>0</v>
      </c>
      <c r="L577" s="42">
        <v>0</v>
      </c>
      <c r="M577" s="42">
        <v>0</v>
      </c>
      <c r="N577" s="50">
        <v>0</v>
      </c>
      <c r="O577" s="50">
        <v>0</v>
      </c>
      <c r="P577" s="50">
        <v>0</v>
      </c>
      <c r="Q577" s="50">
        <v>0</v>
      </c>
      <c r="R577" s="50">
        <v>0</v>
      </c>
      <c r="S577" s="50">
        <v>0</v>
      </c>
      <c r="T577" s="50">
        <v>0</v>
      </c>
      <c r="U577" s="47">
        <v>0</v>
      </c>
      <c r="V577" s="43">
        <v>0</v>
      </c>
      <c r="W577" s="54">
        <v>36161</v>
      </c>
    </row>
    <row r="578" spans="1:23" ht="15.75" hidden="1" thickBot="1" x14ac:dyDescent="0.3">
      <c r="A578" s="7">
        <v>1</v>
      </c>
      <c r="B578" s="14" t="s">
        <v>2389</v>
      </c>
      <c r="C578" s="15" t="s">
        <v>17</v>
      </c>
      <c r="D578" s="16"/>
      <c r="E578" s="17">
        <v>830003564</v>
      </c>
      <c r="F578" s="16">
        <v>7</v>
      </c>
      <c r="G578" s="16" t="s">
        <v>1896</v>
      </c>
      <c r="H578" s="42">
        <v>0</v>
      </c>
      <c r="I578" s="42">
        <v>-36362.800000000003</v>
      </c>
      <c r="J578" s="42">
        <v>0</v>
      </c>
      <c r="K578" s="42">
        <v>0</v>
      </c>
      <c r="L578" s="42">
        <v>0</v>
      </c>
      <c r="M578" s="42">
        <v>0</v>
      </c>
      <c r="N578" s="50">
        <v>0</v>
      </c>
      <c r="O578" s="50">
        <v>0</v>
      </c>
      <c r="P578" s="50">
        <v>0</v>
      </c>
      <c r="Q578" s="50">
        <v>0</v>
      </c>
      <c r="R578" s="50">
        <v>0</v>
      </c>
      <c r="S578" s="50">
        <v>0</v>
      </c>
      <c r="T578" s="50">
        <v>0</v>
      </c>
      <c r="U578" s="47">
        <v>0</v>
      </c>
      <c r="V578" s="43">
        <v>0</v>
      </c>
      <c r="W578" s="54">
        <v>36161</v>
      </c>
    </row>
    <row r="579" spans="1:23" ht="15.75" hidden="1" thickBot="1" x14ac:dyDescent="0.3">
      <c r="A579" s="7">
        <v>1</v>
      </c>
      <c r="B579" s="14" t="s">
        <v>2390</v>
      </c>
      <c r="C579" s="15" t="s">
        <v>17</v>
      </c>
      <c r="D579" s="16"/>
      <c r="E579" s="17">
        <v>830003564</v>
      </c>
      <c r="F579" s="16">
        <v>7</v>
      </c>
      <c r="G579" s="16" t="s">
        <v>1896</v>
      </c>
      <c r="H579" s="42">
        <v>118036.13</v>
      </c>
      <c r="I579" s="42">
        <v>130758.82</v>
      </c>
      <c r="J579" s="42">
        <v>1882.6971469257408</v>
      </c>
      <c r="K579" s="42">
        <v>0</v>
      </c>
      <c r="L579" s="42">
        <v>0</v>
      </c>
      <c r="M579" s="42">
        <v>9841.9128530743692</v>
      </c>
      <c r="N579" s="50">
        <v>0</v>
      </c>
      <c r="O579" s="50">
        <v>0</v>
      </c>
      <c r="P579" s="50">
        <v>0</v>
      </c>
      <c r="Q579" s="50">
        <v>0</v>
      </c>
      <c r="R579" s="50">
        <v>0</v>
      </c>
      <c r="S579" s="50">
        <v>0</v>
      </c>
      <c r="T579" s="50">
        <v>0</v>
      </c>
      <c r="U579" s="47">
        <v>0</v>
      </c>
      <c r="V579" s="43">
        <v>0</v>
      </c>
      <c r="W579" s="54">
        <v>36161</v>
      </c>
    </row>
    <row r="580" spans="1:23" ht="15.75" hidden="1" thickBot="1" x14ac:dyDescent="0.3">
      <c r="A580" s="7">
        <v>1</v>
      </c>
      <c r="B580" s="14" t="s">
        <v>2391</v>
      </c>
      <c r="C580" s="15" t="s">
        <v>17</v>
      </c>
      <c r="D580" s="16"/>
      <c r="E580" s="17">
        <v>830003564</v>
      </c>
      <c r="F580" s="16">
        <v>7</v>
      </c>
      <c r="G580" s="16" t="s">
        <v>1896</v>
      </c>
      <c r="H580" s="42">
        <v>0</v>
      </c>
      <c r="I580" s="42">
        <v>-162150</v>
      </c>
      <c r="J580" s="42">
        <v>0</v>
      </c>
      <c r="K580" s="42">
        <v>0</v>
      </c>
      <c r="L580" s="42">
        <v>0</v>
      </c>
      <c r="M580" s="42">
        <v>0</v>
      </c>
      <c r="N580" s="50">
        <v>0</v>
      </c>
      <c r="O580" s="50">
        <v>0</v>
      </c>
      <c r="P580" s="50">
        <v>0</v>
      </c>
      <c r="Q580" s="50">
        <v>0</v>
      </c>
      <c r="R580" s="50">
        <v>0</v>
      </c>
      <c r="S580" s="50">
        <v>0</v>
      </c>
      <c r="T580" s="50">
        <v>0</v>
      </c>
      <c r="U580" s="47">
        <v>0</v>
      </c>
      <c r="V580" s="43">
        <v>0</v>
      </c>
      <c r="W580" s="54">
        <v>36161</v>
      </c>
    </row>
    <row r="581" spans="1:23" ht="15.75" hidden="1" thickBot="1" x14ac:dyDescent="0.3">
      <c r="A581" s="7">
        <v>1</v>
      </c>
      <c r="B581" s="14" t="s">
        <v>2392</v>
      </c>
      <c r="C581" s="15" t="s">
        <v>17</v>
      </c>
      <c r="D581" s="16"/>
      <c r="E581" s="17">
        <v>900156264</v>
      </c>
      <c r="F581" s="16">
        <v>2</v>
      </c>
      <c r="G581" s="16" t="s">
        <v>1927</v>
      </c>
      <c r="H581" s="42">
        <v>419648.04</v>
      </c>
      <c r="I581" s="42">
        <v>551907.77</v>
      </c>
      <c r="J581" s="42">
        <v>23317.489999999969</v>
      </c>
      <c r="K581" s="42">
        <v>0</v>
      </c>
      <c r="L581" s="42">
        <v>0</v>
      </c>
      <c r="M581" s="42">
        <v>0</v>
      </c>
      <c r="N581" s="50">
        <v>0</v>
      </c>
      <c r="O581" s="50">
        <v>0</v>
      </c>
      <c r="P581" s="50">
        <v>0</v>
      </c>
      <c r="Q581" s="50">
        <v>0</v>
      </c>
      <c r="R581" s="50">
        <v>0</v>
      </c>
      <c r="S581" s="50">
        <v>0</v>
      </c>
      <c r="T581" s="50">
        <v>0</v>
      </c>
      <c r="U581" s="47">
        <v>0</v>
      </c>
      <c r="V581" s="43">
        <v>0</v>
      </c>
      <c r="W581" s="54">
        <v>36161</v>
      </c>
    </row>
    <row r="582" spans="1:23" ht="15.75" hidden="1" thickBot="1" x14ac:dyDescent="0.3">
      <c r="A582" s="7">
        <v>1</v>
      </c>
      <c r="B582" s="14" t="s">
        <v>2393</v>
      </c>
      <c r="C582" s="15" t="s">
        <v>17</v>
      </c>
      <c r="D582" s="16"/>
      <c r="E582" s="17">
        <v>900156264</v>
      </c>
      <c r="F582" s="16">
        <v>2</v>
      </c>
      <c r="G582" s="16" t="s">
        <v>1927</v>
      </c>
      <c r="H582" s="42">
        <v>344363.22</v>
      </c>
      <c r="I582" s="42">
        <v>366506.17</v>
      </c>
      <c r="J582" s="42">
        <v>4893.3936377086811</v>
      </c>
      <c r="K582" s="42">
        <v>0</v>
      </c>
      <c r="L582" s="42">
        <v>0</v>
      </c>
      <c r="M582" s="42">
        <v>29126.416362292013</v>
      </c>
      <c r="N582" s="50">
        <v>0</v>
      </c>
      <c r="O582" s="50">
        <v>0</v>
      </c>
      <c r="P582" s="50">
        <v>0</v>
      </c>
      <c r="Q582" s="50">
        <v>0</v>
      </c>
      <c r="R582" s="50">
        <v>0</v>
      </c>
      <c r="S582" s="50">
        <v>0</v>
      </c>
      <c r="T582" s="50">
        <v>0</v>
      </c>
      <c r="U582" s="47">
        <v>0</v>
      </c>
      <c r="V582" s="43">
        <v>0</v>
      </c>
      <c r="W582" s="54">
        <v>36161</v>
      </c>
    </row>
    <row r="583" spans="1:23" ht="15.75" hidden="1" thickBot="1" x14ac:dyDescent="0.3">
      <c r="A583" s="7">
        <v>1</v>
      </c>
      <c r="B583" s="14" t="s">
        <v>2394</v>
      </c>
      <c r="C583" s="15" t="s">
        <v>17</v>
      </c>
      <c r="D583" s="16"/>
      <c r="E583" s="17">
        <v>900156264</v>
      </c>
      <c r="F583" s="16">
        <v>2</v>
      </c>
      <c r="G583" s="16" t="s">
        <v>1927</v>
      </c>
      <c r="H583" s="42">
        <v>445714.63</v>
      </c>
      <c r="I583" s="42">
        <v>493756.64</v>
      </c>
      <c r="J583" s="42">
        <v>7109.2254272400078</v>
      </c>
      <c r="K583" s="42">
        <v>0</v>
      </c>
      <c r="L583" s="42">
        <v>0</v>
      </c>
      <c r="M583" s="42">
        <v>37163.904572760417</v>
      </c>
      <c r="N583" s="50">
        <v>0</v>
      </c>
      <c r="O583" s="50">
        <v>0</v>
      </c>
      <c r="P583" s="50">
        <v>0</v>
      </c>
      <c r="Q583" s="50">
        <v>0</v>
      </c>
      <c r="R583" s="50">
        <v>0</v>
      </c>
      <c r="S583" s="50">
        <v>0</v>
      </c>
      <c r="T583" s="50">
        <v>0</v>
      </c>
      <c r="U583" s="47">
        <v>0</v>
      </c>
      <c r="V583" s="43">
        <v>0</v>
      </c>
      <c r="W583" s="54">
        <v>36161</v>
      </c>
    </row>
    <row r="584" spans="1:23" ht="15.75" hidden="1" thickBot="1" x14ac:dyDescent="0.3">
      <c r="A584" s="7">
        <v>1</v>
      </c>
      <c r="B584" s="14" t="s">
        <v>2395</v>
      </c>
      <c r="C584" s="15" t="s">
        <v>17</v>
      </c>
      <c r="D584" s="16"/>
      <c r="E584" s="17">
        <v>900156264</v>
      </c>
      <c r="F584" s="16">
        <v>2</v>
      </c>
      <c r="G584" s="16" t="s">
        <v>1927</v>
      </c>
      <c r="H584" s="42">
        <v>448653.36</v>
      </c>
      <c r="I584" s="42">
        <v>503740.25</v>
      </c>
      <c r="J584" s="42">
        <v>730.48437028834633</v>
      </c>
      <c r="K584" s="42">
        <v>0</v>
      </c>
      <c r="L584" s="42">
        <v>0</v>
      </c>
      <c r="M584" s="42">
        <v>42512.09562971205</v>
      </c>
      <c r="N584" s="50">
        <v>0</v>
      </c>
      <c r="O584" s="50">
        <v>0</v>
      </c>
      <c r="P584" s="50">
        <v>0</v>
      </c>
      <c r="Q584" s="50">
        <v>0</v>
      </c>
      <c r="R584" s="50">
        <v>0</v>
      </c>
      <c r="S584" s="50">
        <v>0</v>
      </c>
      <c r="T584" s="50">
        <v>0</v>
      </c>
      <c r="U584" s="47">
        <v>0</v>
      </c>
      <c r="V584" s="43">
        <v>0</v>
      </c>
      <c r="W584" s="54">
        <v>36161</v>
      </c>
    </row>
    <row r="585" spans="1:23" ht="15.75" hidden="1" thickBot="1" x14ac:dyDescent="0.3">
      <c r="A585" s="7">
        <v>1</v>
      </c>
      <c r="B585" s="14" t="s">
        <v>2396</v>
      </c>
      <c r="C585" s="15" t="s">
        <v>17</v>
      </c>
      <c r="D585" s="16"/>
      <c r="E585" s="17">
        <v>900156264</v>
      </c>
      <c r="F585" s="16">
        <v>2</v>
      </c>
      <c r="G585" s="16" t="s">
        <v>1927</v>
      </c>
      <c r="H585" s="42">
        <v>713634.64</v>
      </c>
      <c r="I585" s="42">
        <v>819861.15</v>
      </c>
      <c r="J585" s="42">
        <v>11322.026677828639</v>
      </c>
      <c r="K585" s="42">
        <v>0</v>
      </c>
      <c r="L585" s="42">
        <v>0</v>
      </c>
      <c r="M585" s="42">
        <v>45748.463322170785</v>
      </c>
      <c r="N585" s="50">
        <v>0</v>
      </c>
      <c r="O585" s="50">
        <v>0</v>
      </c>
      <c r="P585" s="50">
        <v>0</v>
      </c>
      <c r="Q585" s="50">
        <v>0</v>
      </c>
      <c r="R585" s="50">
        <v>0</v>
      </c>
      <c r="S585" s="50">
        <v>0</v>
      </c>
      <c r="T585" s="50">
        <v>0</v>
      </c>
      <c r="U585" s="47">
        <v>0</v>
      </c>
      <c r="V585" s="43">
        <v>0</v>
      </c>
      <c r="W585" s="54">
        <v>36161</v>
      </c>
    </row>
    <row r="586" spans="1:23" ht="15.75" hidden="1" thickBot="1" x14ac:dyDescent="0.3">
      <c r="A586" s="7">
        <v>1</v>
      </c>
      <c r="B586" s="14" t="s">
        <v>2397</v>
      </c>
      <c r="C586" s="15" t="s">
        <v>17</v>
      </c>
      <c r="D586" s="16"/>
      <c r="E586" s="17">
        <v>900156264</v>
      </c>
      <c r="F586" s="16">
        <v>2</v>
      </c>
      <c r="G586" s="16" t="s">
        <v>1927</v>
      </c>
      <c r="H586" s="42">
        <v>684076.13</v>
      </c>
      <c r="I586" s="42">
        <v>792499.21</v>
      </c>
      <c r="J586" s="42">
        <v>11090.155189543309</v>
      </c>
      <c r="K586" s="42">
        <v>0</v>
      </c>
      <c r="L586" s="42">
        <v>0</v>
      </c>
      <c r="M586" s="42">
        <v>46656.934810457897</v>
      </c>
      <c r="N586" s="50">
        <v>0</v>
      </c>
      <c r="O586" s="50">
        <v>0</v>
      </c>
      <c r="P586" s="50">
        <v>0</v>
      </c>
      <c r="Q586" s="50">
        <v>0</v>
      </c>
      <c r="R586" s="50">
        <v>0</v>
      </c>
      <c r="S586" s="50">
        <v>0</v>
      </c>
      <c r="T586" s="50">
        <v>0</v>
      </c>
      <c r="U586" s="47">
        <v>0</v>
      </c>
      <c r="V586" s="43">
        <v>0</v>
      </c>
      <c r="W586" s="54">
        <v>36161</v>
      </c>
    </row>
    <row r="587" spans="1:23" ht="15.75" hidden="1" thickBot="1" x14ac:dyDescent="0.3">
      <c r="A587" s="7">
        <v>1</v>
      </c>
      <c r="B587" s="14" t="s">
        <v>2398</v>
      </c>
      <c r="C587" s="15" t="s">
        <v>17</v>
      </c>
      <c r="D587" s="16"/>
      <c r="E587" s="17">
        <v>900156264</v>
      </c>
      <c r="F587" s="16">
        <v>2</v>
      </c>
      <c r="G587" s="16" t="s">
        <v>1927</v>
      </c>
      <c r="H587" s="42">
        <v>709082.2</v>
      </c>
      <c r="I587" s="42">
        <v>834785.42</v>
      </c>
      <c r="J587" s="42">
        <v>12653.419999902051</v>
      </c>
      <c r="K587" s="42">
        <v>0</v>
      </c>
      <c r="L587" s="42">
        <v>0</v>
      </c>
      <c r="M587" s="42">
        <v>48898.170000098551</v>
      </c>
      <c r="N587" s="50">
        <v>0</v>
      </c>
      <c r="O587" s="50">
        <v>0</v>
      </c>
      <c r="P587" s="50">
        <v>0</v>
      </c>
      <c r="Q587" s="50">
        <v>0</v>
      </c>
      <c r="R587" s="50">
        <v>0</v>
      </c>
      <c r="S587" s="50">
        <v>0</v>
      </c>
      <c r="T587" s="50">
        <v>0</v>
      </c>
      <c r="U587" s="47">
        <v>0</v>
      </c>
      <c r="V587" s="43">
        <v>0</v>
      </c>
      <c r="W587" s="54">
        <v>36161</v>
      </c>
    </row>
    <row r="588" spans="1:23" ht="15.75" hidden="1" thickBot="1" x14ac:dyDescent="0.3">
      <c r="A588" s="7">
        <v>1</v>
      </c>
      <c r="B588" s="14" t="s">
        <v>2399</v>
      </c>
      <c r="C588" s="15" t="s">
        <v>17</v>
      </c>
      <c r="D588" s="16"/>
      <c r="E588" s="17">
        <v>900156264</v>
      </c>
      <c r="F588" s="16">
        <v>2</v>
      </c>
      <c r="G588" s="16" t="s">
        <v>1927</v>
      </c>
      <c r="H588" s="42">
        <v>667544.01</v>
      </c>
      <c r="I588" s="42">
        <v>418310.56</v>
      </c>
      <c r="J588" s="42">
        <v>35037.64193486677</v>
      </c>
      <c r="K588" s="42">
        <v>0</v>
      </c>
      <c r="L588" s="42">
        <v>328733.32910941698</v>
      </c>
      <c r="M588" s="42">
        <v>41997.058955716187</v>
      </c>
      <c r="N588" s="50">
        <v>0</v>
      </c>
      <c r="O588" s="50">
        <v>0</v>
      </c>
      <c r="P588" s="50">
        <v>0</v>
      </c>
      <c r="Q588" s="50">
        <v>0</v>
      </c>
      <c r="R588" s="50">
        <v>0</v>
      </c>
      <c r="S588" s="50">
        <v>0</v>
      </c>
      <c r="T588" s="50">
        <v>0</v>
      </c>
      <c r="U588" s="47">
        <v>0</v>
      </c>
      <c r="V588" s="43">
        <v>0</v>
      </c>
      <c r="W588" s="54">
        <v>36161</v>
      </c>
    </row>
    <row r="589" spans="1:23" ht="15.75" hidden="1" thickBot="1" x14ac:dyDescent="0.3">
      <c r="A589" s="7">
        <v>1</v>
      </c>
      <c r="B589" s="14" t="s">
        <v>2400</v>
      </c>
      <c r="C589" s="15" t="s">
        <v>17</v>
      </c>
      <c r="D589" s="16"/>
      <c r="E589" s="17">
        <v>900156264</v>
      </c>
      <c r="F589" s="16">
        <v>2</v>
      </c>
      <c r="G589" s="16" t="s">
        <v>1927</v>
      </c>
      <c r="H589" s="42">
        <v>877469.12</v>
      </c>
      <c r="I589" s="42">
        <v>1029139.33</v>
      </c>
      <c r="J589" s="42">
        <v>14548.863292158512</v>
      </c>
      <c r="K589" s="42">
        <v>0</v>
      </c>
      <c r="L589" s="42">
        <v>0</v>
      </c>
      <c r="M589" s="42">
        <v>65649.586707840703</v>
      </c>
      <c r="N589" s="50">
        <v>0</v>
      </c>
      <c r="O589" s="50">
        <v>0</v>
      </c>
      <c r="P589" s="50">
        <v>0</v>
      </c>
      <c r="Q589" s="50">
        <v>0</v>
      </c>
      <c r="R589" s="50">
        <v>0</v>
      </c>
      <c r="S589" s="50">
        <v>0</v>
      </c>
      <c r="T589" s="50">
        <v>0</v>
      </c>
      <c r="U589" s="47">
        <v>0</v>
      </c>
      <c r="V589" s="43">
        <v>0</v>
      </c>
      <c r="W589" s="54">
        <v>36161</v>
      </c>
    </row>
    <row r="590" spans="1:23" ht="15.75" hidden="1" thickBot="1" x14ac:dyDescent="0.3">
      <c r="A590" s="7">
        <v>1</v>
      </c>
      <c r="B590" s="14" t="s">
        <v>2401</v>
      </c>
      <c r="C590" s="15" t="s">
        <v>17</v>
      </c>
      <c r="D590" s="16"/>
      <c r="E590" s="17">
        <v>900156264</v>
      </c>
      <c r="F590" s="16">
        <v>2</v>
      </c>
      <c r="G590" s="16" t="s">
        <v>1927</v>
      </c>
      <c r="H590" s="42">
        <v>662187.12</v>
      </c>
      <c r="I590" s="42">
        <v>764779.5</v>
      </c>
      <c r="J590" s="42">
        <v>10377.685597147083</v>
      </c>
      <c r="K590" s="42">
        <v>0</v>
      </c>
      <c r="L590" s="42">
        <v>0</v>
      </c>
      <c r="M590" s="42">
        <v>64893.994402854412</v>
      </c>
      <c r="N590" s="50">
        <v>0</v>
      </c>
      <c r="O590" s="50">
        <v>0</v>
      </c>
      <c r="P590" s="50">
        <v>0</v>
      </c>
      <c r="Q590" s="50">
        <v>0</v>
      </c>
      <c r="R590" s="50">
        <v>0</v>
      </c>
      <c r="S590" s="50">
        <v>0</v>
      </c>
      <c r="T590" s="50">
        <v>0</v>
      </c>
      <c r="U590" s="47">
        <v>0</v>
      </c>
      <c r="V590" s="43">
        <v>0</v>
      </c>
      <c r="W590" s="54">
        <v>36161</v>
      </c>
    </row>
    <row r="591" spans="1:23" ht="15.75" hidden="1" thickBot="1" x14ac:dyDescent="0.3">
      <c r="A591" s="7">
        <v>1</v>
      </c>
      <c r="B591" s="14" t="s">
        <v>2402</v>
      </c>
      <c r="C591" s="15" t="s">
        <v>17</v>
      </c>
      <c r="D591" s="16"/>
      <c r="E591" s="17">
        <v>900156264</v>
      </c>
      <c r="F591" s="16">
        <v>2</v>
      </c>
      <c r="G591" s="16" t="s">
        <v>1927</v>
      </c>
      <c r="H591" s="42">
        <v>938831.38</v>
      </c>
      <c r="I591" s="42">
        <v>123829.38</v>
      </c>
      <c r="J591" s="42">
        <v>18883.540498812301</v>
      </c>
      <c r="K591" s="42">
        <v>0</v>
      </c>
      <c r="L591" s="42">
        <v>934411.28409466997</v>
      </c>
      <c r="M591" s="42">
        <v>116113.9854065281</v>
      </c>
      <c r="N591" s="50">
        <v>0</v>
      </c>
      <c r="O591" s="50">
        <v>0</v>
      </c>
      <c r="P591" s="50">
        <v>0</v>
      </c>
      <c r="Q591" s="50">
        <v>0</v>
      </c>
      <c r="R591" s="50">
        <v>0</v>
      </c>
      <c r="S591" s="50">
        <v>0</v>
      </c>
      <c r="T591" s="50">
        <v>0</v>
      </c>
      <c r="U591" s="47">
        <v>0</v>
      </c>
      <c r="V591" s="43">
        <v>0</v>
      </c>
      <c r="W591" s="54">
        <v>36161</v>
      </c>
    </row>
    <row r="592" spans="1:23" ht="15.75" hidden="1" thickBot="1" x14ac:dyDescent="0.3">
      <c r="A592" s="7">
        <v>1</v>
      </c>
      <c r="B592" s="14" t="s">
        <v>2403</v>
      </c>
      <c r="C592" s="15" t="s">
        <v>17</v>
      </c>
      <c r="D592" s="16"/>
      <c r="E592" s="17">
        <v>900156264</v>
      </c>
      <c r="F592" s="16">
        <v>2</v>
      </c>
      <c r="G592" s="16" t="s">
        <v>1927</v>
      </c>
      <c r="H592" s="42">
        <v>792102.97</v>
      </c>
      <c r="I592" s="42">
        <v>816019.75</v>
      </c>
      <c r="J592" s="42">
        <v>24818.701562704944</v>
      </c>
      <c r="K592" s="42">
        <v>0</v>
      </c>
      <c r="L592" s="42">
        <v>67552.636908113098</v>
      </c>
      <c r="M592" s="42">
        <v>83659.64152918027</v>
      </c>
      <c r="N592" s="50">
        <v>0</v>
      </c>
      <c r="O592" s="50">
        <v>0</v>
      </c>
      <c r="P592" s="50">
        <v>0</v>
      </c>
      <c r="Q592" s="50">
        <v>0</v>
      </c>
      <c r="R592" s="50">
        <v>0</v>
      </c>
      <c r="S592" s="50">
        <v>0</v>
      </c>
      <c r="T592" s="50">
        <v>0</v>
      </c>
      <c r="U592" s="47">
        <v>0</v>
      </c>
      <c r="V592" s="43">
        <v>0</v>
      </c>
      <c r="W592" s="54">
        <v>36161</v>
      </c>
    </row>
    <row r="593" spans="1:23" ht="15.75" thickBot="1" x14ac:dyDescent="0.3">
      <c r="A593" s="7">
        <v>1</v>
      </c>
      <c r="B593" s="14" t="s">
        <v>2404</v>
      </c>
      <c r="C593" s="15" t="s">
        <v>17</v>
      </c>
      <c r="D593" s="16"/>
      <c r="E593" s="17">
        <v>900156264</v>
      </c>
      <c r="F593" s="16">
        <v>2</v>
      </c>
      <c r="G593" s="16" t="s">
        <v>1940</v>
      </c>
      <c r="H593" s="42">
        <v>11803909.09</v>
      </c>
      <c r="I593" s="42">
        <v>15524126.35</v>
      </c>
      <c r="J593" s="42">
        <v>655877.20999999985</v>
      </c>
      <c r="K593" s="42">
        <v>0</v>
      </c>
      <c r="L593" s="42">
        <v>0</v>
      </c>
      <c r="M593" s="42">
        <v>0</v>
      </c>
      <c r="N593" s="50">
        <v>0</v>
      </c>
      <c r="O593" s="50">
        <v>0</v>
      </c>
      <c r="P593" s="50">
        <v>0</v>
      </c>
      <c r="Q593" s="50">
        <v>0</v>
      </c>
      <c r="R593" s="50">
        <v>0</v>
      </c>
      <c r="S593" s="50">
        <v>0</v>
      </c>
      <c r="T593" s="50">
        <v>0</v>
      </c>
      <c r="U593" s="47">
        <v>0</v>
      </c>
      <c r="V593" s="43">
        <v>0</v>
      </c>
      <c r="W593" s="54">
        <v>36161</v>
      </c>
    </row>
    <row r="594" spans="1:23" ht="15.75" thickBot="1" x14ac:dyDescent="0.3">
      <c r="A594" s="7">
        <v>1</v>
      </c>
      <c r="B594" s="14" t="s">
        <v>2405</v>
      </c>
      <c r="C594" s="15" t="s">
        <v>17</v>
      </c>
      <c r="D594" s="16"/>
      <c r="E594" s="17">
        <v>900156264</v>
      </c>
      <c r="F594" s="16">
        <v>2</v>
      </c>
      <c r="G594" s="16" t="s">
        <v>1940</v>
      </c>
      <c r="H594" s="42">
        <v>12513386.43</v>
      </c>
      <c r="I594" s="42">
        <v>13318011.76</v>
      </c>
      <c r="J594" s="42">
        <v>177814.95193790086</v>
      </c>
      <c r="K594" s="42">
        <v>0</v>
      </c>
      <c r="L594" s="42">
        <v>0</v>
      </c>
      <c r="M594" s="42">
        <v>1058388.6580621246</v>
      </c>
      <c r="N594" s="50">
        <v>0</v>
      </c>
      <c r="O594" s="50">
        <v>0</v>
      </c>
      <c r="P594" s="50">
        <v>0</v>
      </c>
      <c r="Q594" s="50">
        <v>0</v>
      </c>
      <c r="R594" s="50">
        <v>0</v>
      </c>
      <c r="S594" s="50">
        <v>0</v>
      </c>
      <c r="T594" s="50">
        <v>0</v>
      </c>
      <c r="U594" s="47">
        <v>0</v>
      </c>
      <c r="V594" s="43">
        <v>0</v>
      </c>
      <c r="W594" s="54">
        <v>36161</v>
      </c>
    </row>
    <row r="595" spans="1:23" ht="15.75" thickBot="1" x14ac:dyDescent="0.3">
      <c r="A595" s="7">
        <v>1</v>
      </c>
      <c r="B595" s="14" t="s">
        <v>2406</v>
      </c>
      <c r="C595" s="15" t="s">
        <v>17</v>
      </c>
      <c r="D595" s="16"/>
      <c r="E595" s="17">
        <v>900156264</v>
      </c>
      <c r="F595" s="16">
        <v>2</v>
      </c>
      <c r="G595" s="16" t="s">
        <v>1940</v>
      </c>
      <c r="H595" s="42">
        <v>13784428.26</v>
      </c>
      <c r="I595" s="42">
        <v>15270203.449999999</v>
      </c>
      <c r="J595" s="42">
        <v>219863.99088978951</v>
      </c>
      <c r="K595" s="42">
        <v>0</v>
      </c>
      <c r="L595" s="42">
        <v>0</v>
      </c>
      <c r="M595" s="42">
        <v>1149352.2691102244</v>
      </c>
      <c r="N595" s="50">
        <v>0</v>
      </c>
      <c r="O595" s="50">
        <v>0</v>
      </c>
      <c r="P595" s="50">
        <v>0</v>
      </c>
      <c r="Q595" s="50">
        <v>0</v>
      </c>
      <c r="R595" s="50">
        <v>0</v>
      </c>
      <c r="S595" s="50">
        <v>0</v>
      </c>
      <c r="T595" s="50">
        <v>0</v>
      </c>
      <c r="U595" s="47">
        <v>0</v>
      </c>
      <c r="V595" s="43">
        <v>0</v>
      </c>
      <c r="W595" s="54">
        <v>36161</v>
      </c>
    </row>
    <row r="596" spans="1:23" ht="15.75" thickBot="1" x14ac:dyDescent="0.3">
      <c r="A596" s="7">
        <v>1</v>
      </c>
      <c r="B596" s="14" t="s">
        <v>2407</v>
      </c>
      <c r="C596" s="15" t="s">
        <v>17</v>
      </c>
      <c r="D596" s="16"/>
      <c r="E596" s="17">
        <v>900156264</v>
      </c>
      <c r="F596" s="16">
        <v>2</v>
      </c>
      <c r="G596" s="16" t="s">
        <v>1940</v>
      </c>
      <c r="H596" s="42">
        <v>24915232.52</v>
      </c>
      <c r="I596" s="42">
        <v>27974393.16</v>
      </c>
      <c r="J596" s="42">
        <v>40566.254508579143</v>
      </c>
      <c r="K596" s="42">
        <v>0</v>
      </c>
      <c r="L596" s="42">
        <v>0</v>
      </c>
      <c r="M596" s="42">
        <v>2360839.6854914436</v>
      </c>
      <c r="N596" s="50">
        <v>0</v>
      </c>
      <c r="O596" s="50">
        <v>0</v>
      </c>
      <c r="P596" s="50">
        <v>0</v>
      </c>
      <c r="Q596" s="50">
        <v>0</v>
      </c>
      <c r="R596" s="50">
        <v>0</v>
      </c>
      <c r="S596" s="50">
        <v>0</v>
      </c>
      <c r="T596" s="50">
        <v>0</v>
      </c>
      <c r="U596" s="47">
        <v>0</v>
      </c>
      <c r="V596" s="43">
        <v>0</v>
      </c>
      <c r="W596" s="54">
        <v>36161</v>
      </c>
    </row>
    <row r="597" spans="1:23" ht="15.75" thickBot="1" x14ac:dyDescent="0.3">
      <c r="A597" s="7">
        <v>1</v>
      </c>
      <c r="B597" s="14" t="s">
        <v>2408</v>
      </c>
      <c r="C597" s="15" t="s">
        <v>17</v>
      </c>
      <c r="D597" s="16"/>
      <c r="E597" s="17">
        <v>900156264</v>
      </c>
      <c r="F597" s="16">
        <v>2</v>
      </c>
      <c r="G597" s="16" t="s">
        <v>1940</v>
      </c>
      <c r="H597" s="42">
        <v>26469433.609999999</v>
      </c>
      <c r="I597" s="42">
        <v>30409482.989999998</v>
      </c>
      <c r="J597" s="42">
        <v>419945.47906412126</v>
      </c>
      <c r="K597" s="42">
        <v>0</v>
      </c>
      <c r="L597" s="42">
        <v>0</v>
      </c>
      <c r="M597" s="42">
        <v>1696857.0109358584</v>
      </c>
      <c r="N597" s="50">
        <v>0</v>
      </c>
      <c r="O597" s="50">
        <v>0</v>
      </c>
      <c r="P597" s="50">
        <v>0</v>
      </c>
      <c r="Q597" s="50">
        <v>0</v>
      </c>
      <c r="R597" s="50">
        <v>0</v>
      </c>
      <c r="S597" s="50">
        <v>0</v>
      </c>
      <c r="T597" s="50">
        <v>0</v>
      </c>
      <c r="U597" s="47">
        <v>0</v>
      </c>
      <c r="V597" s="43">
        <v>0</v>
      </c>
      <c r="W597" s="54">
        <v>36161</v>
      </c>
    </row>
    <row r="598" spans="1:23" ht="15.75" thickBot="1" x14ac:dyDescent="0.3">
      <c r="A598" s="7">
        <v>1</v>
      </c>
      <c r="B598" s="14" t="s">
        <v>2409</v>
      </c>
      <c r="C598" s="15" t="s">
        <v>17</v>
      </c>
      <c r="D598" s="16"/>
      <c r="E598" s="17">
        <v>900156264</v>
      </c>
      <c r="F598" s="16">
        <v>2</v>
      </c>
      <c r="G598" s="16" t="s">
        <v>1940</v>
      </c>
      <c r="H598" s="42">
        <v>27369335.379999999</v>
      </c>
      <c r="I598" s="42">
        <v>31707255.960000001</v>
      </c>
      <c r="J598" s="42">
        <v>443708.19605967886</v>
      </c>
      <c r="K598" s="42">
        <v>0</v>
      </c>
      <c r="L598" s="42">
        <v>0</v>
      </c>
      <c r="M598" s="42">
        <v>1866706.4639403662</v>
      </c>
      <c r="N598" s="50">
        <v>0</v>
      </c>
      <c r="O598" s="50">
        <v>0</v>
      </c>
      <c r="P598" s="50">
        <v>0</v>
      </c>
      <c r="Q598" s="50">
        <v>0</v>
      </c>
      <c r="R598" s="50">
        <v>0</v>
      </c>
      <c r="S598" s="50">
        <v>0</v>
      </c>
      <c r="T598" s="50">
        <v>0</v>
      </c>
      <c r="U598" s="47">
        <v>0</v>
      </c>
      <c r="V598" s="43">
        <v>0</v>
      </c>
      <c r="W598" s="54">
        <v>36161</v>
      </c>
    </row>
    <row r="599" spans="1:23" ht="15.75" thickBot="1" x14ac:dyDescent="0.3">
      <c r="A599" s="7">
        <v>1</v>
      </c>
      <c r="B599" s="14" t="s">
        <v>2410</v>
      </c>
      <c r="C599" s="15" t="s">
        <v>17</v>
      </c>
      <c r="D599" s="16"/>
      <c r="E599" s="17">
        <v>900156264</v>
      </c>
      <c r="F599" s="16">
        <v>2</v>
      </c>
      <c r="G599" s="16" t="s">
        <v>1940</v>
      </c>
      <c r="H599" s="42">
        <v>27032411.43</v>
      </c>
      <c r="I599" s="42">
        <v>31824608.109999999</v>
      </c>
      <c r="J599" s="42">
        <v>482387.56090078532</v>
      </c>
      <c r="K599" s="42">
        <v>0</v>
      </c>
      <c r="L599" s="42">
        <v>0</v>
      </c>
      <c r="M599" s="42">
        <v>1864149.6890992385</v>
      </c>
      <c r="N599" s="50">
        <v>0</v>
      </c>
      <c r="O599" s="50">
        <v>0</v>
      </c>
      <c r="P599" s="50">
        <v>0</v>
      </c>
      <c r="Q599" s="50">
        <v>0</v>
      </c>
      <c r="R599" s="50">
        <v>0</v>
      </c>
      <c r="S599" s="50">
        <v>0</v>
      </c>
      <c r="T599" s="50">
        <v>0</v>
      </c>
      <c r="U599" s="47">
        <v>0</v>
      </c>
      <c r="V599" s="43">
        <v>0</v>
      </c>
      <c r="W599" s="54">
        <v>36161</v>
      </c>
    </row>
    <row r="600" spans="1:23" ht="15.75" thickBot="1" x14ac:dyDescent="0.3">
      <c r="A600" s="7">
        <v>1</v>
      </c>
      <c r="B600" s="14" t="s">
        <v>2411</v>
      </c>
      <c r="C600" s="15" t="s">
        <v>17</v>
      </c>
      <c r="D600" s="16"/>
      <c r="E600" s="17">
        <v>900156264</v>
      </c>
      <c r="F600" s="16">
        <v>2</v>
      </c>
      <c r="G600" s="16" t="s">
        <v>1940</v>
      </c>
      <c r="H600" s="42">
        <v>27693425.66</v>
      </c>
      <c r="I600" s="42">
        <v>17353840.449999999</v>
      </c>
      <c r="J600" s="42">
        <v>1453555.5841321482</v>
      </c>
      <c r="K600" s="42">
        <v>0</v>
      </c>
      <c r="L600" s="42">
        <v>13637680.50103407</v>
      </c>
      <c r="M600" s="42">
        <v>1742270.7748337709</v>
      </c>
      <c r="N600" s="50">
        <v>0</v>
      </c>
      <c r="O600" s="50">
        <v>0</v>
      </c>
      <c r="P600" s="50">
        <v>0</v>
      </c>
      <c r="Q600" s="50">
        <v>0</v>
      </c>
      <c r="R600" s="50">
        <v>0</v>
      </c>
      <c r="S600" s="50">
        <v>0</v>
      </c>
      <c r="T600" s="50">
        <v>0</v>
      </c>
      <c r="U600" s="47">
        <v>0</v>
      </c>
      <c r="V600" s="43">
        <v>0</v>
      </c>
      <c r="W600" s="54">
        <v>36161</v>
      </c>
    </row>
    <row r="601" spans="1:23" ht="15.75" thickBot="1" x14ac:dyDescent="0.3">
      <c r="A601" s="7">
        <v>1</v>
      </c>
      <c r="B601" s="14" t="s">
        <v>2412</v>
      </c>
      <c r="C601" s="15" t="s">
        <v>17</v>
      </c>
      <c r="D601" s="16"/>
      <c r="E601" s="17">
        <v>900156264</v>
      </c>
      <c r="F601" s="16">
        <v>2</v>
      </c>
      <c r="G601" s="16" t="s">
        <v>1940</v>
      </c>
      <c r="H601" s="42">
        <v>27452417.460000001</v>
      </c>
      <c r="I601" s="42">
        <v>32197557.780000001</v>
      </c>
      <c r="J601" s="42">
        <v>455174.36790574633</v>
      </c>
      <c r="K601" s="42">
        <v>0</v>
      </c>
      <c r="L601" s="42">
        <v>0</v>
      </c>
      <c r="M601" s="42">
        <v>2053906.79209423</v>
      </c>
      <c r="N601" s="50">
        <v>0</v>
      </c>
      <c r="O601" s="50">
        <v>0</v>
      </c>
      <c r="P601" s="50">
        <v>0</v>
      </c>
      <c r="Q601" s="50">
        <v>0</v>
      </c>
      <c r="R601" s="50">
        <v>0</v>
      </c>
      <c r="S601" s="50">
        <v>0</v>
      </c>
      <c r="T601" s="50">
        <v>0</v>
      </c>
      <c r="U601" s="47">
        <v>0</v>
      </c>
      <c r="V601" s="43">
        <v>0</v>
      </c>
      <c r="W601" s="54">
        <v>36161</v>
      </c>
    </row>
    <row r="602" spans="1:23" ht="15.75" thickBot="1" x14ac:dyDescent="0.3">
      <c r="A602" s="7">
        <v>1</v>
      </c>
      <c r="B602" s="14" t="s">
        <v>2413</v>
      </c>
      <c r="C602" s="15" t="s">
        <v>17</v>
      </c>
      <c r="D602" s="16"/>
      <c r="E602" s="17">
        <v>900156264</v>
      </c>
      <c r="F602" s="16">
        <v>2</v>
      </c>
      <c r="G602" s="16" t="s">
        <v>1940</v>
      </c>
      <c r="H602" s="42">
        <v>28273149.370000001</v>
      </c>
      <c r="I602" s="42">
        <v>32653497.140000001</v>
      </c>
      <c r="J602" s="42">
        <v>443092.08908410429</v>
      </c>
      <c r="K602" s="42">
        <v>0</v>
      </c>
      <c r="L602" s="42">
        <v>0</v>
      </c>
      <c r="M602" s="42">
        <v>2770754.1609159596</v>
      </c>
      <c r="N602" s="50">
        <v>0</v>
      </c>
      <c r="O602" s="50">
        <v>0</v>
      </c>
      <c r="P602" s="50">
        <v>0</v>
      </c>
      <c r="Q602" s="50">
        <v>0</v>
      </c>
      <c r="R602" s="50">
        <v>0</v>
      </c>
      <c r="S602" s="50">
        <v>0</v>
      </c>
      <c r="T602" s="50">
        <v>0</v>
      </c>
      <c r="U602" s="47">
        <v>0</v>
      </c>
      <c r="V602" s="43">
        <v>0</v>
      </c>
      <c r="W602" s="54">
        <v>36161</v>
      </c>
    </row>
    <row r="603" spans="1:23" ht="15.75" thickBot="1" x14ac:dyDescent="0.3">
      <c r="A603" s="7">
        <v>1</v>
      </c>
      <c r="B603" s="14" t="s">
        <v>2414</v>
      </c>
      <c r="C603" s="15" t="s">
        <v>17</v>
      </c>
      <c r="D603" s="16"/>
      <c r="E603" s="17">
        <v>900156264</v>
      </c>
      <c r="F603" s="16">
        <v>2</v>
      </c>
      <c r="G603" s="16" t="s">
        <v>1940</v>
      </c>
      <c r="H603" s="42">
        <v>42053693.490000002</v>
      </c>
      <c r="I603" s="42">
        <v>5546770.96</v>
      </c>
      <c r="J603" s="42">
        <v>845862.88093729736</v>
      </c>
      <c r="K603" s="42">
        <v>0</v>
      </c>
      <c r="L603" s="42">
        <v>41855700.777846701</v>
      </c>
      <c r="M603" s="42">
        <v>5201170.3112165183</v>
      </c>
      <c r="N603" s="50">
        <v>0</v>
      </c>
      <c r="O603" s="50">
        <v>0</v>
      </c>
      <c r="P603" s="50">
        <v>0</v>
      </c>
      <c r="Q603" s="50">
        <v>0</v>
      </c>
      <c r="R603" s="50">
        <v>0</v>
      </c>
      <c r="S603" s="50">
        <v>0</v>
      </c>
      <c r="T603" s="50">
        <v>0</v>
      </c>
      <c r="U603" s="47">
        <v>0</v>
      </c>
      <c r="V603" s="43">
        <v>0</v>
      </c>
      <c r="W603" s="54">
        <v>36161</v>
      </c>
    </row>
    <row r="604" spans="1:23" ht="15.75" thickBot="1" x14ac:dyDescent="0.3">
      <c r="A604" s="7">
        <v>1</v>
      </c>
      <c r="B604" s="14" t="s">
        <v>2415</v>
      </c>
      <c r="C604" s="15" t="s">
        <v>17</v>
      </c>
      <c r="D604" s="16"/>
      <c r="E604" s="17">
        <v>900156264</v>
      </c>
      <c r="F604" s="16">
        <v>2</v>
      </c>
      <c r="G604" s="16" t="s">
        <v>1940</v>
      </c>
      <c r="H604" s="42">
        <v>43120011.039999999</v>
      </c>
      <c r="I604" s="42">
        <v>44421977.57</v>
      </c>
      <c r="J604" s="42">
        <v>1351065.0767917498</v>
      </c>
      <c r="K604" s="42">
        <v>0</v>
      </c>
      <c r="L604" s="42">
        <v>3677388.5346562001</v>
      </c>
      <c r="M604" s="42">
        <v>4554211.65855195</v>
      </c>
      <c r="N604" s="50">
        <v>0</v>
      </c>
      <c r="O604" s="50">
        <v>0</v>
      </c>
      <c r="P604" s="50">
        <v>0</v>
      </c>
      <c r="Q604" s="50">
        <v>0</v>
      </c>
      <c r="R604" s="50">
        <v>0</v>
      </c>
      <c r="S604" s="50">
        <v>0</v>
      </c>
      <c r="T604" s="50">
        <v>0</v>
      </c>
      <c r="U604" s="47">
        <v>0</v>
      </c>
      <c r="V604" s="43">
        <v>0</v>
      </c>
      <c r="W604" s="54">
        <v>36161</v>
      </c>
    </row>
    <row r="605" spans="1:23" ht="15.75" hidden="1" thickBot="1" x14ac:dyDescent="0.3">
      <c r="A605" s="7">
        <v>1</v>
      </c>
      <c r="B605" s="14" t="s">
        <v>2416</v>
      </c>
      <c r="C605" s="15" t="s">
        <v>17</v>
      </c>
      <c r="D605" s="16"/>
      <c r="E605" s="17">
        <v>901097473</v>
      </c>
      <c r="F605" s="16">
        <v>5</v>
      </c>
      <c r="G605" s="16" t="s">
        <v>1953</v>
      </c>
      <c r="H605" s="42">
        <v>1830999.61</v>
      </c>
      <c r="I605" s="42">
        <v>2408072.5299999998</v>
      </c>
      <c r="J605" s="42">
        <v>101738.40999999997</v>
      </c>
      <c r="K605" s="42">
        <v>0</v>
      </c>
      <c r="L605" s="42">
        <v>0</v>
      </c>
      <c r="M605" s="42">
        <v>0</v>
      </c>
      <c r="N605" s="50">
        <v>0</v>
      </c>
      <c r="O605" s="50">
        <v>0</v>
      </c>
      <c r="P605" s="50">
        <v>0</v>
      </c>
      <c r="Q605" s="50">
        <v>0</v>
      </c>
      <c r="R605" s="50">
        <v>0</v>
      </c>
      <c r="S605" s="50">
        <v>0</v>
      </c>
      <c r="T605" s="50">
        <v>0</v>
      </c>
      <c r="U605" s="47">
        <v>0</v>
      </c>
      <c r="V605" s="43">
        <v>0</v>
      </c>
      <c r="W605" s="54">
        <v>36161</v>
      </c>
    </row>
    <row r="606" spans="1:23" ht="15.75" hidden="1" thickBot="1" x14ac:dyDescent="0.3">
      <c r="A606" s="7">
        <v>1</v>
      </c>
      <c r="B606" s="14" t="s">
        <v>2417</v>
      </c>
      <c r="C606" s="15" t="s">
        <v>17</v>
      </c>
      <c r="D606" s="16"/>
      <c r="E606" s="17">
        <v>901097473</v>
      </c>
      <c r="F606" s="16">
        <v>5</v>
      </c>
      <c r="G606" s="16" t="s">
        <v>1953</v>
      </c>
      <c r="H606" s="42">
        <v>2018671.23</v>
      </c>
      <c r="I606" s="42">
        <v>2148474.14</v>
      </c>
      <c r="J606" s="42">
        <v>28685.275423310126</v>
      </c>
      <c r="K606" s="42">
        <v>0</v>
      </c>
      <c r="L606" s="42">
        <v>0</v>
      </c>
      <c r="M606" s="42">
        <v>170740.25457669332</v>
      </c>
      <c r="N606" s="50">
        <v>0</v>
      </c>
      <c r="O606" s="50">
        <v>0</v>
      </c>
      <c r="P606" s="50">
        <v>0</v>
      </c>
      <c r="Q606" s="50">
        <v>0</v>
      </c>
      <c r="R606" s="50">
        <v>0</v>
      </c>
      <c r="S606" s="50">
        <v>0</v>
      </c>
      <c r="T606" s="50">
        <v>0</v>
      </c>
      <c r="U606" s="47">
        <v>0</v>
      </c>
      <c r="V606" s="43">
        <v>0</v>
      </c>
      <c r="W606" s="54">
        <v>36161</v>
      </c>
    </row>
    <row r="607" spans="1:23" ht="15.75" hidden="1" thickBot="1" x14ac:dyDescent="0.3">
      <c r="A607" s="7">
        <v>1</v>
      </c>
      <c r="B607" s="14" t="s">
        <v>2418</v>
      </c>
      <c r="C607" s="15" t="s">
        <v>17</v>
      </c>
      <c r="D607" s="16"/>
      <c r="E607" s="17">
        <v>901097473</v>
      </c>
      <c r="F607" s="16">
        <v>5</v>
      </c>
      <c r="G607" s="16" t="s">
        <v>1953</v>
      </c>
      <c r="H607" s="42">
        <v>1846849.55</v>
      </c>
      <c r="I607" s="42">
        <v>2045914.98</v>
      </c>
      <c r="J607" s="42">
        <v>29457.566254744179</v>
      </c>
      <c r="K607" s="42">
        <v>0</v>
      </c>
      <c r="L607" s="42">
        <v>0</v>
      </c>
      <c r="M607" s="42">
        <v>153991.20374525758</v>
      </c>
      <c r="N607" s="50">
        <v>0</v>
      </c>
      <c r="O607" s="50">
        <v>0</v>
      </c>
      <c r="P607" s="50">
        <v>0</v>
      </c>
      <c r="Q607" s="50">
        <v>0</v>
      </c>
      <c r="R607" s="50">
        <v>0</v>
      </c>
      <c r="S607" s="50">
        <v>0</v>
      </c>
      <c r="T607" s="50">
        <v>0</v>
      </c>
      <c r="U607" s="47">
        <v>0</v>
      </c>
      <c r="V607" s="43">
        <v>0</v>
      </c>
      <c r="W607" s="54">
        <v>36161</v>
      </c>
    </row>
    <row r="608" spans="1:23" ht="15.75" hidden="1" thickBot="1" x14ac:dyDescent="0.3">
      <c r="A608" s="7">
        <v>1</v>
      </c>
      <c r="B608" s="14" t="s">
        <v>2419</v>
      </c>
      <c r="C608" s="15" t="s">
        <v>17</v>
      </c>
      <c r="D608" s="16"/>
      <c r="E608" s="17">
        <v>901097473</v>
      </c>
      <c r="F608" s="16">
        <v>5</v>
      </c>
      <c r="G608" s="16" t="s">
        <v>1953</v>
      </c>
      <c r="H608" s="42">
        <v>1869720.7</v>
      </c>
      <c r="I608" s="42">
        <v>2099290.13</v>
      </c>
      <c r="J608" s="42">
        <v>3044.2246545999242</v>
      </c>
      <c r="K608" s="42">
        <v>0</v>
      </c>
      <c r="L608" s="42">
        <v>0</v>
      </c>
      <c r="M608" s="42">
        <v>177165.1453454018</v>
      </c>
      <c r="N608" s="50">
        <v>0</v>
      </c>
      <c r="O608" s="50">
        <v>0</v>
      </c>
      <c r="P608" s="50">
        <v>0</v>
      </c>
      <c r="Q608" s="50">
        <v>0</v>
      </c>
      <c r="R608" s="50">
        <v>0</v>
      </c>
      <c r="S608" s="50">
        <v>0</v>
      </c>
      <c r="T608" s="50">
        <v>0</v>
      </c>
      <c r="U608" s="47">
        <v>0</v>
      </c>
      <c r="V608" s="43">
        <v>0</v>
      </c>
      <c r="W608" s="54">
        <v>36161</v>
      </c>
    </row>
    <row r="609" spans="1:23" ht="15.75" hidden="1" thickBot="1" x14ac:dyDescent="0.3">
      <c r="A609" s="7">
        <v>1</v>
      </c>
      <c r="B609" s="14" t="s">
        <v>2420</v>
      </c>
      <c r="C609" s="15" t="s">
        <v>17</v>
      </c>
      <c r="D609" s="16"/>
      <c r="E609" s="17">
        <v>901097473</v>
      </c>
      <c r="F609" s="16">
        <v>5</v>
      </c>
      <c r="G609" s="16" t="s">
        <v>1953</v>
      </c>
      <c r="H609" s="42">
        <v>1823429.26</v>
      </c>
      <c r="I609" s="42">
        <v>2094851.82</v>
      </c>
      <c r="J609" s="42">
        <v>28929.249804377108</v>
      </c>
      <c r="K609" s="42">
        <v>0</v>
      </c>
      <c r="L609" s="42">
        <v>0</v>
      </c>
      <c r="M609" s="42">
        <v>116893.27019562143</v>
      </c>
      <c r="N609" s="50">
        <v>0</v>
      </c>
      <c r="O609" s="50">
        <v>0</v>
      </c>
      <c r="P609" s="50">
        <v>0</v>
      </c>
      <c r="Q609" s="50">
        <v>0</v>
      </c>
      <c r="R609" s="50">
        <v>0</v>
      </c>
      <c r="S609" s="50">
        <v>0</v>
      </c>
      <c r="T609" s="50">
        <v>0</v>
      </c>
      <c r="U609" s="47">
        <v>0</v>
      </c>
      <c r="V609" s="43">
        <v>0</v>
      </c>
      <c r="W609" s="54">
        <v>36161</v>
      </c>
    </row>
    <row r="610" spans="1:23" ht="15.75" hidden="1" thickBot="1" x14ac:dyDescent="0.3">
      <c r="A610" s="7">
        <v>1</v>
      </c>
      <c r="B610" s="14" t="s">
        <v>2421</v>
      </c>
      <c r="C610" s="15" t="s">
        <v>17</v>
      </c>
      <c r="D610" s="16"/>
      <c r="E610" s="17">
        <v>901097473</v>
      </c>
      <c r="F610" s="16">
        <v>5</v>
      </c>
      <c r="G610" s="16" t="s">
        <v>1953</v>
      </c>
      <c r="H610" s="42">
        <v>1624780.89</v>
      </c>
      <c r="I610" s="42">
        <v>1882301.59</v>
      </c>
      <c r="J610" s="42">
        <v>26340.741612344285</v>
      </c>
      <c r="K610" s="42">
        <v>0</v>
      </c>
      <c r="L610" s="42">
        <v>0</v>
      </c>
      <c r="M610" s="42">
        <v>110817.04838765845</v>
      </c>
      <c r="N610" s="50">
        <v>0</v>
      </c>
      <c r="O610" s="50">
        <v>0</v>
      </c>
      <c r="P610" s="50">
        <v>0</v>
      </c>
      <c r="Q610" s="50">
        <v>0</v>
      </c>
      <c r="R610" s="50">
        <v>0</v>
      </c>
      <c r="S610" s="50">
        <v>0</v>
      </c>
      <c r="T610" s="50">
        <v>0</v>
      </c>
      <c r="U610" s="47">
        <v>0</v>
      </c>
      <c r="V610" s="43">
        <v>0</v>
      </c>
      <c r="W610" s="54">
        <v>36161</v>
      </c>
    </row>
    <row r="611" spans="1:23" ht="15.75" hidden="1" thickBot="1" x14ac:dyDescent="0.3">
      <c r="A611" s="7">
        <v>1</v>
      </c>
      <c r="B611" s="14" t="s">
        <v>2422</v>
      </c>
      <c r="C611" s="15" t="s">
        <v>17</v>
      </c>
      <c r="D611" s="16"/>
      <c r="E611" s="17">
        <v>901097473</v>
      </c>
      <c r="F611" s="16">
        <v>5</v>
      </c>
      <c r="G611" s="16" t="s">
        <v>1953</v>
      </c>
      <c r="H611" s="42">
        <v>2856114.63</v>
      </c>
      <c r="I611" s="42">
        <v>3362435.09</v>
      </c>
      <c r="J611" s="42">
        <v>50966.749608068923</v>
      </c>
      <c r="K611" s="42">
        <v>0</v>
      </c>
      <c r="L611" s="42">
        <v>0</v>
      </c>
      <c r="M611" s="42">
        <v>196957.09039193363</v>
      </c>
      <c r="N611" s="50">
        <v>0</v>
      </c>
      <c r="O611" s="50">
        <v>0</v>
      </c>
      <c r="P611" s="50">
        <v>0</v>
      </c>
      <c r="Q611" s="50">
        <v>0</v>
      </c>
      <c r="R611" s="50">
        <v>0</v>
      </c>
      <c r="S611" s="50">
        <v>0</v>
      </c>
      <c r="T611" s="50">
        <v>0</v>
      </c>
      <c r="U611" s="47">
        <v>0</v>
      </c>
      <c r="V611" s="43">
        <v>0</v>
      </c>
      <c r="W611" s="54">
        <v>36161</v>
      </c>
    </row>
    <row r="612" spans="1:23" ht="15.75" hidden="1" thickBot="1" x14ac:dyDescent="0.3">
      <c r="A612" s="7">
        <v>1</v>
      </c>
      <c r="B612" s="14" t="s">
        <v>2423</v>
      </c>
      <c r="C612" s="15" t="s">
        <v>17</v>
      </c>
      <c r="D612" s="16"/>
      <c r="E612" s="17">
        <v>901097473</v>
      </c>
      <c r="F612" s="16">
        <v>5</v>
      </c>
      <c r="G612" s="16" t="s">
        <v>1953</v>
      </c>
      <c r="H612" s="42">
        <v>1665054.85</v>
      </c>
      <c r="I612" s="42">
        <v>1043391.9</v>
      </c>
      <c r="J612" s="42">
        <v>87394.380155537379</v>
      </c>
      <c r="K612" s="42">
        <v>0</v>
      </c>
      <c r="L612" s="42">
        <v>819959.44782443997</v>
      </c>
      <c r="M612" s="42">
        <v>104753.25202002176</v>
      </c>
      <c r="N612" s="50">
        <v>0</v>
      </c>
      <c r="O612" s="50">
        <v>0</v>
      </c>
      <c r="P612" s="50">
        <v>0</v>
      </c>
      <c r="Q612" s="50">
        <v>0</v>
      </c>
      <c r="R612" s="50">
        <v>0</v>
      </c>
      <c r="S612" s="50">
        <v>0</v>
      </c>
      <c r="T612" s="50">
        <v>0</v>
      </c>
      <c r="U612" s="47">
        <v>0</v>
      </c>
      <c r="V612" s="43">
        <v>0</v>
      </c>
      <c r="W612" s="54">
        <v>36161</v>
      </c>
    </row>
    <row r="613" spans="1:23" ht="15.75" hidden="1" thickBot="1" x14ac:dyDescent="0.3">
      <c r="A613" s="7">
        <v>1</v>
      </c>
      <c r="B613" s="14" t="s">
        <v>2424</v>
      </c>
      <c r="C613" s="15" t="s">
        <v>17</v>
      </c>
      <c r="D613" s="16"/>
      <c r="E613" s="17">
        <v>901097473</v>
      </c>
      <c r="F613" s="16">
        <v>5</v>
      </c>
      <c r="G613" s="16" t="s">
        <v>1953</v>
      </c>
      <c r="H613" s="42">
        <v>1690149.05</v>
      </c>
      <c r="I613" s="42">
        <v>1982290.69</v>
      </c>
      <c r="J613" s="42">
        <v>28023.489957487669</v>
      </c>
      <c r="K613" s="42">
        <v>0</v>
      </c>
      <c r="L613" s="42">
        <v>0</v>
      </c>
      <c r="M613" s="42">
        <v>126451.84004251074</v>
      </c>
      <c r="N613" s="50">
        <v>0</v>
      </c>
      <c r="O613" s="50">
        <v>0</v>
      </c>
      <c r="P613" s="50">
        <v>0</v>
      </c>
      <c r="Q613" s="50">
        <v>0</v>
      </c>
      <c r="R613" s="50">
        <v>0</v>
      </c>
      <c r="S613" s="50">
        <v>0</v>
      </c>
      <c r="T613" s="50">
        <v>0</v>
      </c>
      <c r="U613" s="47">
        <v>0</v>
      </c>
      <c r="V613" s="43">
        <v>0</v>
      </c>
      <c r="W613" s="54">
        <v>36161</v>
      </c>
    </row>
    <row r="614" spans="1:23" ht="15.75" hidden="1" thickBot="1" x14ac:dyDescent="0.3">
      <c r="A614" s="7">
        <v>1</v>
      </c>
      <c r="B614" s="14" t="s">
        <v>2425</v>
      </c>
      <c r="C614" s="15" t="s">
        <v>17</v>
      </c>
      <c r="D614" s="16"/>
      <c r="E614" s="17">
        <v>901097473</v>
      </c>
      <c r="F614" s="16">
        <v>5</v>
      </c>
      <c r="G614" s="16" t="s">
        <v>1953</v>
      </c>
      <c r="H614" s="42">
        <v>1647465.48</v>
      </c>
      <c r="I614" s="42">
        <v>1902706.64</v>
      </c>
      <c r="J614" s="42">
        <v>25818.804936329117</v>
      </c>
      <c r="K614" s="42">
        <v>0</v>
      </c>
      <c r="L614" s="42">
        <v>0</v>
      </c>
      <c r="M614" s="42">
        <v>161450.77506367455</v>
      </c>
      <c r="N614" s="50">
        <v>0</v>
      </c>
      <c r="O614" s="50">
        <v>0</v>
      </c>
      <c r="P614" s="50">
        <v>0</v>
      </c>
      <c r="Q614" s="50">
        <v>0</v>
      </c>
      <c r="R614" s="50">
        <v>0</v>
      </c>
      <c r="S614" s="50">
        <v>0</v>
      </c>
      <c r="T614" s="50">
        <v>0</v>
      </c>
      <c r="U614" s="47">
        <v>0</v>
      </c>
      <c r="V614" s="43">
        <v>0</v>
      </c>
      <c r="W614" s="54">
        <v>36161</v>
      </c>
    </row>
    <row r="615" spans="1:23" ht="15.75" hidden="1" thickBot="1" x14ac:dyDescent="0.3">
      <c r="A615" s="7">
        <v>1</v>
      </c>
      <c r="B615" s="14" t="s">
        <v>2426</v>
      </c>
      <c r="C615" s="15" t="s">
        <v>17</v>
      </c>
      <c r="D615" s="16"/>
      <c r="E615" s="17">
        <v>901097473</v>
      </c>
      <c r="F615" s="16">
        <v>5</v>
      </c>
      <c r="G615" s="16" t="s">
        <v>1953</v>
      </c>
      <c r="H615" s="42">
        <v>1374460.35</v>
      </c>
      <c r="I615" s="42">
        <v>181287.69</v>
      </c>
      <c r="J615" s="42">
        <v>27645.728643524559</v>
      </c>
      <c r="K615" s="42">
        <v>0</v>
      </c>
      <c r="L615" s="42">
        <v>1367989.2710349199</v>
      </c>
      <c r="M615" s="42">
        <v>169992.26032157216</v>
      </c>
      <c r="N615" s="50">
        <v>0</v>
      </c>
      <c r="O615" s="50">
        <v>0</v>
      </c>
      <c r="P615" s="50">
        <v>0</v>
      </c>
      <c r="Q615" s="50">
        <v>0</v>
      </c>
      <c r="R615" s="50">
        <v>0</v>
      </c>
      <c r="S615" s="50">
        <v>0</v>
      </c>
      <c r="T615" s="50">
        <v>0</v>
      </c>
      <c r="U615" s="47">
        <v>0</v>
      </c>
      <c r="V615" s="43">
        <v>0</v>
      </c>
      <c r="W615" s="54">
        <v>36161</v>
      </c>
    </row>
    <row r="616" spans="1:23" ht="15.75" hidden="1" thickBot="1" x14ac:dyDescent="0.3">
      <c r="A616" s="7">
        <v>1</v>
      </c>
      <c r="B616" s="14" t="s">
        <v>2427</v>
      </c>
      <c r="C616" s="15" t="s">
        <v>17</v>
      </c>
      <c r="D616" s="16"/>
      <c r="E616" s="17">
        <v>901097473</v>
      </c>
      <c r="F616" s="16">
        <v>5</v>
      </c>
      <c r="G616" s="16" t="s">
        <v>1953</v>
      </c>
      <c r="H616" s="42">
        <v>1411811.2</v>
      </c>
      <c r="I616" s="42">
        <v>1454439.45</v>
      </c>
      <c r="J616" s="42">
        <v>44235.814741098766</v>
      </c>
      <c r="K616" s="42">
        <v>0</v>
      </c>
      <c r="L616" s="42">
        <v>120402.992235115</v>
      </c>
      <c r="M616" s="42">
        <v>149111.44302378295</v>
      </c>
      <c r="N616" s="50">
        <v>0</v>
      </c>
      <c r="O616" s="50">
        <v>0</v>
      </c>
      <c r="P616" s="50">
        <v>0</v>
      </c>
      <c r="Q616" s="50">
        <v>0</v>
      </c>
      <c r="R616" s="50">
        <v>0</v>
      </c>
      <c r="S616" s="50">
        <v>0</v>
      </c>
      <c r="T616" s="50">
        <v>0</v>
      </c>
      <c r="U616" s="47">
        <v>0</v>
      </c>
      <c r="V616" s="43">
        <v>0</v>
      </c>
      <c r="W616" s="54">
        <v>36161</v>
      </c>
    </row>
    <row r="617" spans="1:23" ht="15.75" hidden="1" thickBot="1" x14ac:dyDescent="0.3">
      <c r="A617" s="7">
        <v>1</v>
      </c>
      <c r="B617" s="14" t="s">
        <v>2428</v>
      </c>
      <c r="C617" s="15" t="s">
        <v>17</v>
      </c>
      <c r="D617" s="16"/>
      <c r="E617" s="17">
        <v>811004055</v>
      </c>
      <c r="F617" s="16">
        <v>5</v>
      </c>
      <c r="G617" s="16" t="s">
        <v>1966</v>
      </c>
      <c r="H617" s="42">
        <v>66103584.100000001</v>
      </c>
      <c r="I617" s="42">
        <v>86937334.319999993</v>
      </c>
      <c r="J617" s="42">
        <v>3673006.4700000044</v>
      </c>
      <c r="K617" s="42">
        <v>0</v>
      </c>
      <c r="L617" s="42">
        <v>0</v>
      </c>
      <c r="M617" s="42">
        <v>0</v>
      </c>
      <c r="N617" s="50">
        <v>0</v>
      </c>
      <c r="O617" s="50">
        <v>0</v>
      </c>
      <c r="P617" s="50">
        <v>0</v>
      </c>
      <c r="Q617" s="50">
        <v>0</v>
      </c>
      <c r="R617" s="50">
        <v>0</v>
      </c>
      <c r="S617" s="50">
        <v>0</v>
      </c>
      <c r="T617" s="50">
        <v>0</v>
      </c>
      <c r="U617" s="47">
        <v>0</v>
      </c>
      <c r="V617" s="43">
        <v>0</v>
      </c>
      <c r="W617" s="54">
        <v>36161</v>
      </c>
    </row>
    <row r="618" spans="1:23" ht="15.75" hidden="1" thickBot="1" x14ac:dyDescent="0.3">
      <c r="A618" s="7">
        <v>1</v>
      </c>
      <c r="B618" s="14" t="s">
        <v>2429</v>
      </c>
      <c r="C618" s="15" t="s">
        <v>17</v>
      </c>
      <c r="D618" s="16"/>
      <c r="E618" s="17">
        <v>811004055</v>
      </c>
      <c r="F618" s="16">
        <v>5</v>
      </c>
      <c r="G618" s="16" t="s">
        <v>1966</v>
      </c>
      <c r="H618" s="42">
        <v>72442674.390000001</v>
      </c>
      <c r="I618" s="42">
        <v>77100822.769999996</v>
      </c>
      <c r="J618" s="42">
        <v>1029408.8428464384</v>
      </c>
      <c r="K618" s="42">
        <v>0</v>
      </c>
      <c r="L618" s="42">
        <v>0</v>
      </c>
      <c r="M618" s="42">
        <v>6127238.6371537028</v>
      </c>
      <c r="N618" s="50">
        <v>0</v>
      </c>
      <c r="O618" s="50">
        <v>0</v>
      </c>
      <c r="P618" s="50">
        <v>0</v>
      </c>
      <c r="Q618" s="50">
        <v>0</v>
      </c>
      <c r="R618" s="50">
        <v>0</v>
      </c>
      <c r="S618" s="50">
        <v>0</v>
      </c>
      <c r="T618" s="50">
        <v>0</v>
      </c>
      <c r="U618" s="47">
        <v>0</v>
      </c>
      <c r="V618" s="43">
        <v>0</v>
      </c>
      <c r="W618" s="54">
        <v>36161</v>
      </c>
    </row>
    <row r="619" spans="1:23" ht="15.75" hidden="1" thickBot="1" x14ac:dyDescent="0.3">
      <c r="A619" s="7">
        <v>1</v>
      </c>
      <c r="B619" s="14" t="s">
        <v>2430</v>
      </c>
      <c r="C619" s="15" t="s">
        <v>17</v>
      </c>
      <c r="D619" s="16"/>
      <c r="E619" s="17">
        <v>811004055</v>
      </c>
      <c r="F619" s="16">
        <v>5</v>
      </c>
      <c r="G619" s="16" t="s">
        <v>1966</v>
      </c>
      <c r="H619" s="42">
        <v>72529086.099999994</v>
      </c>
      <c r="I619" s="42">
        <v>80346741.959999993</v>
      </c>
      <c r="J619" s="42">
        <v>1156851.3444346259</v>
      </c>
      <c r="K619" s="42">
        <v>0</v>
      </c>
      <c r="L619" s="42">
        <v>0</v>
      </c>
      <c r="M619" s="42">
        <v>6047510.1555654416</v>
      </c>
      <c r="N619" s="50">
        <v>0</v>
      </c>
      <c r="O619" s="50">
        <v>0</v>
      </c>
      <c r="P619" s="50">
        <v>0</v>
      </c>
      <c r="Q619" s="50">
        <v>0</v>
      </c>
      <c r="R619" s="50">
        <v>0</v>
      </c>
      <c r="S619" s="50">
        <v>0</v>
      </c>
      <c r="T619" s="50">
        <v>0</v>
      </c>
      <c r="U619" s="47">
        <v>0</v>
      </c>
      <c r="V619" s="43">
        <v>0</v>
      </c>
      <c r="W619" s="54">
        <v>36161</v>
      </c>
    </row>
    <row r="620" spans="1:23" ht="15.75" hidden="1" thickBot="1" x14ac:dyDescent="0.3">
      <c r="A620" s="7">
        <v>1</v>
      </c>
      <c r="B620" s="14" t="s">
        <v>2431</v>
      </c>
      <c r="C620" s="15" t="s">
        <v>17</v>
      </c>
      <c r="D620" s="16"/>
      <c r="E620" s="17">
        <v>811004055</v>
      </c>
      <c r="F620" s="16">
        <v>5</v>
      </c>
      <c r="G620" s="16" t="s">
        <v>1966</v>
      </c>
      <c r="H620" s="42">
        <v>71252387.590000004</v>
      </c>
      <c r="I620" s="42">
        <v>80000951.310000002</v>
      </c>
      <c r="J620" s="42">
        <v>116011.05845919691</v>
      </c>
      <c r="K620" s="42">
        <v>0</v>
      </c>
      <c r="L620" s="42">
        <v>0</v>
      </c>
      <c r="M620" s="42">
        <v>6751510.9315408757</v>
      </c>
      <c r="N620" s="50">
        <v>0</v>
      </c>
      <c r="O620" s="50">
        <v>0</v>
      </c>
      <c r="P620" s="50">
        <v>0</v>
      </c>
      <c r="Q620" s="50">
        <v>0</v>
      </c>
      <c r="R620" s="50">
        <v>0</v>
      </c>
      <c r="S620" s="50">
        <v>0</v>
      </c>
      <c r="T620" s="50">
        <v>0</v>
      </c>
      <c r="U620" s="47">
        <v>0</v>
      </c>
      <c r="V620" s="43">
        <v>0</v>
      </c>
      <c r="W620" s="54">
        <v>36161</v>
      </c>
    </row>
    <row r="621" spans="1:23" ht="15.75" hidden="1" thickBot="1" x14ac:dyDescent="0.3">
      <c r="A621" s="7">
        <v>1</v>
      </c>
      <c r="B621" s="14" t="s">
        <v>2432</v>
      </c>
      <c r="C621" s="15" t="s">
        <v>17</v>
      </c>
      <c r="D621" s="16"/>
      <c r="E621" s="17">
        <v>811004055</v>
      </c>
      <c r="F621" s="16">
        <v>5</v>
      </c>
      <c r="G621" s="16" t="s">
        <v>1966</v>
      </c>
      <c r="H621" s="42">
        <v>74868150.959999993</v>
      </c>
      <c r="I621" s="42">
        <v>86012485.040000007</v>
      </c>
      <c r="J621" s="42">
        <v>1187805.5997871566</v>
      </c>
      <c r="K621" s="42">
        <v>0</v>
      </c>
      <c r="L621" s="42">
        <v>0</v>
      </c>
      <c r="M621" s="42">
        <v>4799518.8902127817</v>
      </c>
      <c r="N621" s="50">
        <v>0</v>
      </c>
      <c r="O621" s="50">
        <v>0</v>
      </c>
      <c r="P621" s="50">
        <v>0</v>
      </c>
      <c r="Q621" s="50">
        <v>0</v>
      </c>
      <c r="R621" s="50">
        <v>0</v>
      </c>
      <c r="S621" s="50">
        <v>0</v>
      </c>
      <c r="T621" s="50">
        <v>0</v>
      </c>
      <c r="U621" s="47">
        <v>0</v>
      </c>
      <c r="V621" s="43">
        <v>0</v>
      </c>
      <c r="W621" s="54">
        <v>36161</v>
      </c>
    </row>
    <row r="622" spans="1:23" ht="15.75" hidden="1" thickBot="1" x14ac:dyDescent="0.3">
      <c r="A622" s="7">
        <v>1</v>
      </c>
      <c r="B622" s="14" t="s">
        <v>2433</v>
      </c>
      <c r="C622" s="15" t="s">
        <v>17</v>
      </c>
      <c r="D622" s="16"/>
      <c r="E622" s="17">
        <v>811004055</v>
      </c>
      <c r="F622" s="16">
        <v>5</v>
      </c>
      <c r="G622" s="16" t="s">
        <v>1966</v>
      </c>
      <c r="H622" s="42">
        <v>71097495.540000007</v>
      </c>
      <c r="I622" s="42">
        <v>82366139.25</v>
      </c>
      <c r="J622" s="42">
        <v>1152623.5862725957</v>
      </c>
      <c r="K622" s="42">
        <v>0</v>
      </c>
      <c r="L622" s="42">
        <v>0</v>
      </c>
      <c r="M622" s="42">
        <v>4849155.1837275233</v>
      </c>
      <c r="N622" s="50">
        <v>0</v>
      </c>
      <c r="O622" s="50">
        <v>0</v>
      </c>
      <c r="P622" s="50">
        <v>0</v>
      </c>
      <c r="Q622" s="50">
        <v>0</v>
      </c>
      <c r="R622" s="50">
        <v>0</v>
      </c>
      <c r="S622" s="50">
        <v>0</v>
      </c>
      <c r="T622" s="50">
        <v>0</v>
      </c>
      <c r="U622" s="47">
        <v>0</v>
      </c>
      <c r="V622" s="43">
        <v>0</v>
      </c>
      <c r="W622" s="54">
        <v>36161</v>
      </c>
    </row>
    <row r="623" spans="1:23" ht="15.75" hidden="1" thickBot="1" x14ac:dyDescent="0.3">
      <c r="A623" s="7">
        <v>1</v>
      </c>
      <c r="B623" s="14" t="s">
        <v>2434</v>
      </c>
      <c r="C623" s="15" t="s">
        <v>17</v>
      </c>
      <c r="D623" s="16"/>
      <c r="E623" s="17">
        <v>811004055</v>
      </c>
      <c r="F623" s="16">
        <v>5</v>
      </c>
      <c r="G623" s="16" t="s">
        <v>1966</v>
      </c>
      <c r="H623" s="42">
        <v>73723620.230000004</v>
      </c>
      <c r="I623" s="42">
        <v>86793045.75</v>
      </c>
      <c r="J623" s="42">
        <v>1315582.1269662394</v>
      </c>
      <c r="K623" s="42">
        <v>0</v>
      </c>
      <c r="L623" s="42">
        <v>0</v>
      </c>
      <c r="M623" s="42">
        <v>5083966.1130338153</v>
      </c>
      <c r="N623" s="50">
        <v>0</v>
      </c>
      <c r="O623" s="50">
        <v>0</v>
      </c>
      <c r="P623" s="50">
        <v>0</v>
      </c>
      <c r="Q623" s="50">
        <v>0</v>
      </c>
      <c r="R623" s="50">
        <v>0</v>
      </c>
      <c r="S623" s="50">
        <v>0</v>
      </c>
      <c r="T623" s="50">
        <v>0</v>
      </c>
      <c r="U623" s="47">
        <v>0</v>
      </c>
      <c r="V623" s="43">
        <v>0</v>
      </c>
      <c r="W623" s="54">
        <v>36161</v>
      </c>
    </row>
    <row r="624" spans="1:23" ht="15.75" hidden="1" thickBot="1" x14ac:dyDescent="0.3">
      <c r="A624" s="7">
        <v>1</v>
      </c>
      <c r="B624" s="14" t="s">
        <v>2435</v>
      </c>
      <c r="C624" s="15" t="s">
        <v>17</v>
      </c>
      <c r="D624" s="16"/>
      <c r="E624" s="17">
        <v>811004055</v>
      </c>
      <c r="F624" s="16">
        <v>5</v>
      </c>
      <c r="G624" s="16" t="s">
        <v>1966</v>
      </c>
      <c r="H624" s="42">
        <v>72195295.120000005</v>
      </c>
      <c r="I624" s="42">
        <v>45240543.640000001</v>
      </c>
      <c r="J624" s="42">
        <v>3789342.4835263574</v>
      </c>
      <c r="K624" s="42">
        <v>0</v>
      </c>
      <c r="L624" s="42">
        <v>35552711.340021998</v>
      </c>
      <c r="M624" s="42">
        <v>4542007.7064516116</v>
      </c>
      <c r="N624" s="50">
        <v>0</v>
      </c>
      <c r="O624" s="50">
        <v>0</v>
      </c>
      <c r="P624" s="50">
        <v>0</v>
      </c>
      <c r="Q624" s="50">
        <v>0</v>
      </c>
      <c r="R624" s="50">
        <v>0</v>
      </c>
      <c r="S624" s="50">
        <v>0</v>
      </c>
      <c r="T624" s="50">
        <v>0</v>
      </c>
      <c r="U624" s="47">
        <v>0</v>
      </c>
      <c r="V624" s="43">
        <v>0</v>
      </c>
      <c r="W624" s="54">
        <v>36161</v>
      </c>
    </row>
    <row r="625" spans="1:23" ht="15.75" hidden="1" thickBot="1" x14ac:dyDescent="0.3">
      <c r="A625" s="7">
        <v>1</v>
      </c>
      <c r="B625" s="14" t="s">
        <v>2436</v>
      </c>
      <c r="C625" s="15" t="s">
        <v>17</v>
      </c>
      <c r="D625" s="16"/>
      <c r="E625" s="17">
        <v>811004055</v>
      </c>
      <c r="F625" s="16">
        <v>5</v>
      </c>
      <c r="G625" s="16" t="s">
        <v>1966</v>
      </c>
      <c r="H625" s="42">
        <v>71724405.060000002</v>
      </c>
      <c r="I625" s="42">
        <v>84121942.230000004</v>
      </c>
      <c r="J625" s="42">
        <v>1189225.3512040428</v>
      </c>
      <c r="K625" s="42">
        <v>0</v>
      </c>
      <c r="L625" s="42">
        <v>0</v>
      </c>
      <c r="M625" s="42">
        <v>5366202.9287958927</v>
      </c>
      <c r="N625" s="50">
        <v>0</v>
      </c>
      <c r="O625" s="50">
        <v>0</v>
      </c>
      <c r="P625" s="50">
        <v>0</v>
      </c>
      <c r="Q625" s="50">
        <v>0</v>
      </c>
      <c r="R625" s="50">
        <v>0</v>
      </c>
      <c r="S625" s="50">
        <v>0</v>
      </c>
      <c r="T625" s="50">
        <v>0</v>
      </c>
      <c r="U625" s="47">
        <v>0</v>
      </c>
      <c r="V625" s="43">
        <v>0</v>
      </c>
      <c r="W625" s="54">
        <v>36161</v>
      </c>
    </row>
    <row r="626" spans="1:23" ht="15.75" hidden="1" thickBot="1" x14ac:dyDescent="0.3">
      <c r="A626" s="7">
        <v>1</v>
      </c>
      <c r="B626" s="14" t="s">
        <v>2437</v>
      </c>
      <c r="C626" s="15" t="s">
        <v>17</v>
      </c>
      <c r="D626" s="16"/>
      <c r="E626" s="17">
        <v>811004055</v>
      </c>
      <c r="F626" s="16">
        <v>5</v>
      </c>
      <c r="G626" s="16" t="s">
        <v>1966</v>
      </c>
      <c r="H626" s="42">
        <v>73548843.269999996</v>
      </c>
      <c r="I626" s="42">
        <v>84943736.25</v>
      </c>
      <c r="J626" s="42">
        <v>1152645.2256624079</v>
      </c>
      <c r="K626" s="42">
        <v>0</v>
      </c>
      <c r="L626" s="42">
        <v>0</v>
      </c>
      <c r="M626" s="42">
        <v>7207748.9843377508</v>
      </c>
      <c r="N626" s="50">
        <v>0</v>
      </c>
      <c r="O626" s="50">
        <v>0</v>
      </c>
      <c r="P626" s="50">
        <v>0</v>
      </c>
      <c r="Q626" s="50">
        <v>0</v>
      </c>
      <c r="R626" s="50">
        <v>0</v>
      </c>
      <c r="S626" s="50">
        <v>0</v>
      </c>
      <c r="T626" s="50">
        <v>0</v>
      </c>
      <c r="U626" s="47">
        <v>0</v>
      </c>
      <c r="V626" s="43">
        <v>0</v>
      </c>
      <c r="W626" s="54">
        <v>36161</v>
      </c>
    </row>
    <row r="627" spans="1:23" ht="15.75" hidden="1" thickBot="1" x14ac:dyDescent="0.3">
      <c r="A627" s="7">
        <v>1</v>
      </c>
      <c r="B627" s="14" t="s">
        <v>2438</v>
      </c>
      <c r="C627" s="15" t="s">
        <v>17</v>
      </c>
      <c r="D627" s="16"/>
      <c r="E627" s="17">
        <v>811004055</v>
      </c>
      <c r="F627" s="16">
        <v>5</v>
      </c>
      <c r="G627" s="16" t="s">
        <v>1966</v>
      </c>
      <c r="H627" s="42">
        <v>2580291.19</v>
      </c>
      <c r="I627" s="42">
        <v>340333.59</v>
      </c>
      <c r="J627" s="42">
        <v>51899.663733648456</v>
      </c>
      <c r="K627" s="42">
        <v>0</v>
      </c>
      <c r="L627" s="42">
        <v>2568142.9516085801</v>
      </c>
      <c r="M627" s="42">
        <v>319128.54465779918</v>
      </c>
      <c r="N627" s="50">
        <v>0</v>
      </c>
      <c r="O627" s="50">
        <v>0</v>
      </c>
      <c r="P627" s="50">
        <v>0</v>
      </c>
      <c r="Q627" s="50">
        <v>0</v>
      </c>
      <c r="R627" s="50">
        <v>0</v>
      </c>
      <c r="S627" s="50">
        <v>0</v>
      </c>
      <c r="T627" s="50">
        <v>0</v>
      </c>
      <c r="U627" s="47">
        <v>0</v>
      </c>
      <c r="V627" s="43">
        <v>0</v>
      </c>
      <c r="W627" s="54">
        <v>36161</v>
      </c>
    </row>
    <row r="628" spans="1:23" ht="15.75" hidden="1" thickBot="1" x14ac:dyDescent="0.3">
      <c r="A628" s="7">
        <v>1</v>
      </c>
      <c r="B628" s="14" t="s">
        <v>2439</v>
      </c>
      <c r="C628" s="15" t="s">
        <v>17</v>
      </c>
      <c r="D628" s="16"/>
      <c r="E628" s="17">
        <v>811004055</v>
      </c>
      <c r="F628" s="16">
        <v>5</v>
      </c>
      <c r="G628" s="16" t="s">
        <v>1966</v>
      </c>
      <c r="H628" s="42">
        <v>1072285.48</v>
      </c>
      <c r="I628" s="42">
        <v>1104662.1000000001</v>
      </c>
      <c r="J628" s="42">
        <v>33597.56728719746</v>
      </c>
      <c r="K628" s="42">
        <v>0</v>
      </c>
      <c r="L628" s="42">
        <v>91447.340958339293</v>
      </c>
      <c r="M628" s="42">
        <v>113251.71175446085</v>
      </c>
      <c r="N628" s="50">
        <v>0</v>
      </c>
      <c r="O628" s="50">
        <v>0</v>
      </c>
      <c r="P628" s="50">
        <v>0</v>
      </c>
      <c r="Q628" s="50">
        <v>0</v>
      </c>
      <c r="R628" s="50">
        <v>0</v>
      </c>
      <c r="S628" s="50">
        <v>0</v>
      </c>
      <c r="T628" s="50">
        <v>0</v>
      </c>
      <c r="U628" s="47">
        <v>0</v>
      </c>
      <c r="V628" s="43">
        <v>0</v>
      </c>
      <c r="W628" s="54">
        <v>36161</v>
      </c>
    </row>
    <row r="629" spans="1:23" ht="15.75" hidden="1" thickBot="1" x14ac:dyDescent="0.3">
      <c r="A629" s="7">
        <v>1</v>
      </c>
      <c r="B629" s="14" t="s">
        <v>2440</v>
      </c>
      <c r="C629" s="15" t="s">
        <v>17</v>
      </c>
      <c r="D629" s="16"/>
      <c r="E629" s="17">
        <v>900226715</v>
      </c>
      <c r="F629" s="16">
        <v>3</v>
      </c>
      <c r="G629" s="16" t="s">
        <v>1969</v>
      </c>
      <c r="H629" s="42">
        <v>190030936.68000001</v>
      </c>
      <c r="I629" s="42">
        <v>249922652.46000001</v>
      </c>
      <c r="J629" s="42">
        <v>10558956.370000001</v>
      </c>
      <c r="K629" s="42">
        <v>0</v>
      </c>
      <c r="L629" s="42">
        <v>0</v>
      </c>
      <c r="M629" s="42">
        <v>0</v>
      </c>
      <c r="N629" s="50">
        <v>0</v>
      </c>
      <c r="O629" s="50">
        <v>0</v>
      </c>
      <c r="P629" s="50">
        <v>0</v>
      </c>
      <c r="Q629" s="50">
        <v>0</v>
      </c>
      <c r="R629" s="50">
        <v>0</v>
      </c>
      <c r="S629" s="50">
        <v>0</v>
      </c>
      <c r="T629" s="50">
        <v>0</v>
      </c>
      <c r="U629" s="47">
        <v>0</v>
      </c>
      <c r="V629" s="43">
        <v>0</v>
      </c>
      <c r="W629" s="54">
        <v>36161</v>
      </c>
    </row>
    <row r="630" spans="1:23" ht="15.75" hidden="1" thickBot="1" x14ac:dyDescent="0.3">
      <c r="A630" s="7">
        <v>1</v>
      </c>
      <c r="B630" s="14" t="s">
        <v>2441</v>
      </c>
      <c r="C630" s="15" t="s">
        <v>17</v>
      </c>
      <c r="D630" s="16"/>
      <c r="E630" s="17">
        <v>900226715</v>
      </c>
      <c r="F630" s="16">
        <v>3</v>
      </c>
      <c r="G630" s="16" t="s">
        <v>1969</v>
      </c>
      <c r="H630" s="42">
        <v>202983499.09999999</v>
      </c>
      <c r="I630" s="42">
        <v>216035574.65000001</v>
      </c>
      <c r="J630" s="42">
        <v>2884391.1486311369</v>
      </c>
      <c r="K630" s="42">
        <v>0</v>
      </c>
      <c r="L630" s="42">
        <v>0</v>
      </c>
      <c r="M630" s="42">
        <v>17168448.681369308</v>
      </c>
      <c r="N630" s="50">
        <v>0</v>
      </c>
      <c r="O630" s="50">
        <v>0</v>
      </c>
      <c r="P630" s="50">
        <v>0</v>
      </c>
      <c r="Q630" s="50">
        <v>0</v>
      </c>
      <c r="R630" s="50">
        <v>0</v>
      </c>
      <c r="S630" s="50">
        <v>0</v>
      </c>
      <c r="T630" s="50">
        <v>0</v>
      </c>
      <c r="U630" s="47">
        <v>0</v>
      </c>
      <c r="V630" s="43">
        <v>0</v>
      </c>
      <c r="W630" s="54">
        <v>36161</v>
      </c>
    </row>
    <row r="631" spans="1:23" ht="15.75" hidden="1" thickBot="1" x14ac:dyDescent="0.3">
      <c r="A631" s="7">
        <v>1</v>
      </c>
      <c r="B631" s="14" t="s">
        <v>2442</v>
      </c>
      <c r="C631" s="15" t="s">
        <v>17</v>
      </c>
      <c r="D631" s="16"/>
      <c r="E631" s="17">
        <v>900226715</v>
      </c>
      <c r="F631" s="16">
        <v>3</v>
      </c>
      <c r="G631" s="16" t="s">
        <v>1969</v>
      </c>
      <c r="H631" s="42">
        <v>199330378.41</v>
      </c>
      <c r="I631" s="42">
        <v>220815500.91</v>
      </c>
      <c r="J631" s="42">
        <v>3179353.6748889904</v>
      </c>
      <c r="K631" s="42">
        <v>0</v>
      </c>
      <c r="L631" s="42">
        <v>0</v>
      </c>
      <c r="M631" s="42">
        <v>16620263.035111206</v>
      </c>
      <c r="N631" s="50">
        <v>0</v>
      </c>
      <c r="O631" s="50">
        <v>0</v>
      </c>
      <c r="P631" s="50">
        <v>0</v>
      </c>
      <c r="Q631" s="50">
        <v>0</v>
      </c>
      <c r="R631" s="50">
        <v>0</v>
      </c>
      <c r="S631" s="50">
        <v>0</v>
      </c>
      <c r="T631" s="50">
        <v>0</v>
      </c>
      <c r="U631" s="47">
        <v>0</v>
      </c>
      <c r="V631" s="43">
        <v>0</v>
      </c>
      <c r="W631" s="54">
        <v>36161</v>
      </c>
    </row>
    <row r="632" spans="1:23" ht="15.75" hidden="1" thickBot="1" x14ac:dyDescent="0.3">
      <c r="A632" s="7">
        <v>1</v>
      </c>
      <c r="B632" s="14" t="s">
        <v>2443</v>
      </c>
      <c r="C632" s="15" t="s">
        <v>17</v>
      </c>
      <c r="D632" s="16"/>
      <c r="E632" s="17">
        <v>900226715</v>
      </c>
      <c r="F632" s="16">
        <v>3</v>
      </c>
      <c r="G632" s="16" t="s">
        <v>1969</v>
      </c>
      <c r="H632" s="42">
        <v>249177725.88999999</v>
      </c>
      <c r="I632" s="42">
        <v>279772451.04000002</v>
      </c>
      <c r="J632" s="42">
        <v>405703.90249450092</v>
      </c>
      <c r="K632" s="42">
        <v>0</v>
      </c>
      <c r="L632" s="42">
        <v>0</v>
      </c>
      <c r="M632" s="42">
        <v>23610803.737505741</v>
      </c>
      <c r="N632" s="50">
        <v>0</v>
      </c>
      <c r="O632" s="50">
        <v>0</v>
      </c>
      <c r="P632" s="50">
        <v>0</v>
      </c>
      <c r="Q632" s="50">
        <v>0</v>
      </c>
      <c r="R632" s="50">
        <v>0</v>
      </c>
      <c r="S632" s="50">
        <v>0</v>
      </c>
      <c r="T632" s="50">
        <v>0</v>
      </c>
      <c r="U632" s="47">
        <v>0</v>
      </c>
      <c r="V632" s="43">
        <v>0</v>
      </c>
      <c r="W632" s="54">
        <v>36161</v>
      </c>
    </row>
    <row r="633" spans="1:23" ht="15.75" hidden="1" thickBot="1" x14ac:dyDescent="0.3">
      <c r="A633" s="7">
        <v>1</v>
      </c>
      <c r="B633" s="14" t="s">
        <v>2444</v>
      </c>
      <c r="C633" s="15" t="s">
        <v>17</v>
      </c>
      <c r="D633" s="16"/>
      <c r="E633" s="17">
        <v>900226715</v>
      </c>
      <c r="F633" s="16">
        <v>3</v>
      </c>
      <c r="G633" s="16" t="s">
        <v>1969</v>
      </c>
      <c r="H633" s="42">
        <v>244790123.03</v>
      </c>
      <c r="I633" s="42">
        <v>281227818.81999999</v>
      </c>
      <c r="J633" s="42">
        <v>3883668.4935779609</v>
      </c>
      <c r="K633" s="42">
        <v>0</v>
      </c>
      <c r="L633" s="42">
        <v>0</v>
      </c>
      <c r="M633" s="42">
        <v>15692584.966421848</v>
      </c>
      <c r="N633" s="50">
        <v>0</v>
      </c>
      <c r="O633" s="50">
        <v>0</v>
      </c>
      <c r="P633" s="50">
        <v>0</v>
      </c>
      <c r="Q633" s="50">
        <v>0</v>
      </c>
      <c r="R633" s="50">
        <v>0</v>
      </c>
      <c r="S633" s="50">
        <v>0</v>
      </c>
      <c r="T633" s="50">
        <v>0</v>
      </c>
      <c r="U633" s="47">
        <v>0</v>
      </c>
      <c r="V633" s="43">
        <v>0</v>
      </c>
      <c r="W633" s="54">
        <v>36161</v>
      </c>
    </row>
    <row r="634" spans="1:23" ht="15.75" hidden="1" thickBot="1" x14ac:dyDescent="0.3">
      <c r="A634" s="7">
        <v>1</v>
      </c>
      <c r="B634" s="14" t="s">
        <v>2445</v>
      </c>
      <c r="C634" s="15" t="s">
        <v>17</v>
      </c>
      <c r="D634" s="16"/>
      <c r="E634" s="17">
        <v>900226715</v>
      </c>
      <c r="F634" s="16">
        <v>3</v>
      </c>
      <c r="G634" s="16" t="s">
        <v>1969</v>
      </c>
      <c r="H634" s="42">
        <v>245271262.66</v>
      </c>
      <c r="I634" s="42">
        <v>284145690.66000003</v>
      </c>
      <c r="J634" s="42">
        <v>3976306.6209384399</v>
      </c>
      <c r="K634" s="42">
        <v>0</v>
      </c>
      <c r="L634" s="42">
        <v>0</v>
      </c>
      <c r="M634" s="42">
        <v>16728555.69906199</v>
      </c>
      <c r="N634" s="50">
        <v>0</v>
      </c>
      <c r="O634" s="50">
        <v>0</v>
      </c>
      <c r="P634" s="50">
        <v>0</v>
      </c>
      <c r="Q634" s="50">
        <v>0</v>
      </c>
      <c r="R634" s="50">
        <v>0</v>
      </c>
      <c r="S634" s="50">
        <v>0</v>
      </c>
      <c r="T634" s="50">
        <v>0</v>
      </c>
      <c r="U634" s="47">
        <v>0</v>
      </c>
      <c r="V634" s="43">
        <v>0</v>
      </c>
      <c r="W634" s="54">
        <v>36161</v>
      </c>
    </row>
    <row r="635" spans="1:23" ht="15.75" hidden="1" thickBot="1" x14ac:dyDescent="0.3">
      <c r="A635" s="7">
        <v>1</v>
      </c>
      <c r="B635" s="14" t="s">
        <v>2446</v>
      </c>
      <c r="C635" s="15" t="s">
        <v>17</v>
      </c>
      <c r="D635" s="16"/>
      <c r="E635" s="17">
        <v>900226715</v>
      </c>
      <c r="F635" s="16">
        <v>3</v>
      </c>
      <c r="G635" s="16" t="s">
        <v>1969</v>
      </c>
      <c r="H635" s="42">
        <v>243925516.91999999</v>
      </c>
      <c r="I635" s="42">
        <v>287167647</v>
      </c>
      <c r="J635" s="42">
        <v>4352798.3160597719</v>
      </c>
      <c r="K635" s="42">
        <v>0</v>
      </c>
      <c r="L635" s="42">
        <v>0</v>
      </c>
      <c r="M635" s="42">
        <v>16821054.863940444</v>
      </c>
      <c r="N635" s="50">
        <v>0</v>
      </c>
      <c r="O635" s="50">
        <v>0</v>
      </c>
      <c r="P635" s="50">
        <v>0</v>
      </c>
      <c r="Q635" s="50">
        <v>0</v>
      </c>
      <c r="R635" s="50">
        <v>0</v>
      </c>
      <c r="S635" s="50">
        <v>0</v>
      </c>
      <c r="T635" s="50">
        <v>0</v>
      </c>
      <c r="U635" s="47">
        <v>0</v>
      </c>
      <c r="V635" s="43">
        <v>0</v>
      </c>
      <c r="W635" s="54">
        <v>36161</v>
      </c>
    </row>
    <row r="636" spans="1:23" ht="15.75" hidden="1" thickBot="1" x14ac:dyDescent="0.3">
      <c r="A636" s="7">
        <v>1</v>
      </c>
      <c r="B636" s="14" t="s">
        <v>2447</v>
      </c>
      <c r="C636" s="15" t="s">
        <v>17</v>
      </c>
      <c r="D636" s="16"/>
      <c r="E636" s="17">
        <v>900226715</v>
      </c>
      <c r="F636" s="16">
        <v>3</v>
      </c>
      <c r="G636" s="16" t="s">
        <v>1969</v>
      </c>
      <c r="H636" s="42">
        <v>246009285.83000001</v>
      </c>
      <c r="I636" s="42">
        <v>154159544.78999999</v>
      </c>
      <c r="J636" s="42">
        <v>12912384.895408394</v>
      </c>
      <c r="K636" s="42">
        <v>0</v>
      </c>
      <c r="L636" s="42">
        <v>121147743.9406594</v>
      </c>
      <c r="M636" s="42">
        <v>15477131.443932233</v>
      </c>
      <c r="N636" s="50">
        <v>0</v>
      </c>
      <c r="O636" s="50">
        <v>0</v>
      </c>
      <c r="P636" s="50">
        <v>0</v>
      </c>
      <c r="Q636" s="50">
        <v>0</v>
      </c>
      <c r="R636" s="50">
        <v>0</v>
      </c>
      <c r="S636" s="50">
        <v>0</v>
      </c>
      <c r="T636" s="50">
        <v>0</v>
      </c>
      <c r="U636" s="47">
        <v>0</v>
      </c>
      <c r="V636" s="43">
        <v>0</v>
      </c>
      <c r="W636" s="54">
        <v>36161</v>
      </c>
    </row>
    <row r="637" spans="1:23" ht="15.75" hidden="1" thickBot="1" x14ac:dyDescent="0.3">
      <c r="A637" s="7">
        <v>1</v>
      </c>
      <c r="B637" s="14" t="s">
        <v>2448</v>
      </c>
      <c r="C637" s="15" t="s">
        <v>17</v>
      </c>
      <c r="D637" s="16"/>
      <c r="E637" s="17">
        <v>900226715</v>
      </c>
      <c r="F637" s="16">
        <v>3</v>
      </c>
      <c r="G637" s="16" t="s">
        <v>1969</v>
      </c>
      <c r="H637" s="42">
        <v>247087137.34</v>
      </c>
      <c r="I637" s="42">
        <v>289796058.57999998</v>
      </c>
      <c r="J637" s="42">
        <v>4096824.3293543453</v>
      </c>
      <c r="K637" s="42">
        <v>0</v>
      </c>
      <c r="L637" s="42">
        <v>0</v>
      </c>
      <c r="M637" s="42">
        <v>18486311.860645432</v>
      </c>
      <c r="N637" s="50">
        <v>0</v>
      </c>
      <c r="O637" s="50">
        <v>0</v>
      </c>
      <c r="P637" s="50">
        <v>0</v>
      </c>
      <c r="Q637" s="50">
        <v>0</v>
      </c>
      <c r="R637" s="50">
        <v>0</v>
      </c>
      <c r="S637" s="50">
        <v>0</v>
      </c>
      <c r="T637" s="50">
        <v>0</v>
      </c>
      <c r="U637" s="47">
        <v>0</v>
      </c>
      <c r="V637" s="43">
        <v>0</v>
      </c>
      <c r="W637" s="54">
        <v>36161</v>
      </c>
    </row>
    <row r="638" spans="1:23" ht="15.75" hidden="1" thickBot="1" x14ac:dyDescent="0.3">
      <c r="A638" s="7">
        <v>1</v>
      </c>
      <c r="B638" s="14" t="s">
        <v>2449</v>
      </c>
      <c r="C638" s="15" t="s">
        <v>17</v>
      </c>
      <c r="D638" s="16"/>
      <c r="E638" s="17">
        <v>900226715</v>
      </c>
      <c r="F638" s="16">
        <v>3</v>
      </c>
      <c r="G638" s="16" t="s">
        <v>1969</v>
      </c>
      <c r="H638" s="42">
        <v>247052208.03999999</v>
      </c>
      <c r="I638" s="42">
        <v>285327908.19</v>
      </c>
      <c r="J638" s="42">
        <v>3871761.0696298713</v>
      </c>
      <c r="K638" s="42">
        <v>0</v>
      </c>
      <c r="L638" s="42">
        <v>0</v>
      </c>
      <c r="M638" s="42">
        <v>24210989.900370695</v>
      </c>
      <c r="N638" s="50">
        <v>0</v>
      </c>
      <c r="O638" s="50">
        <v>0</v>
      </c>
      <c r="P638" s="50">
        <v>0</v>
      </c>
      <c r="Q638" s="50">
        <v>0</v>
      </c>
      <c r="R638" s="50">
        <v>0</v>
      </c>
      <c r="S638" s="50">
        <v>0</v>
      </c>
      <c r="T638" s="50">
        <v>0</v>
      </c>
      <c r="U638" s="47">
        <v>0</v>
      </c>
      <c r="V638" s="43">
        <v>0</v>
      </c>
      <c r="W638" s="54">
        <v>36161</v>
      </c>
    </row>
    <row r="639" spans="1:23" ht="15.75" hidden="1" thickBot="1" x14ac:dyDescent="0.3">
      <c r="A639" s="7">
        <v>1</v>
      </c>
      <c r="B639" s="14" t="s">
        <v>2450</v>
      </c>
      <c r="C639" s="15" t="s">
        <v>17</v>
      </c>
      <c r="D639" s="16"/>
      <c r="E639" s="17">
        <v>900226715</v>
      </c>
      <c r="F639" s="16">
        <v>3</v>
      </c>
      <c r="G639" s="16" t="s">
        <v>1969</v>
      </c>
      <c r="H639" s="42">
        <v>293329202.10000002</v>
      </c>
      <c r="I639" s="42">
        <v>38689346.039999999</v>
      </c>
      <c r="J639" s="42">
        <v>5899987.926867608</v>
      </c>
      <c r="K639" s="42">
        <v>0</v>
      </c>
      <c r="L639" s="42">
        <v>291948180.75742501</v>
      </c>
      <c r="M639" s="42">
        <v>36278742.965710536</v>
      </c>
      <c r="N639" s="50">
        <v>0</v>
      </c>
      <c r="O639" s="50">
        <v>0</v>
      </c>
      <c r="P639" s="50">
        <v>0</v>
      </c>
      <c r="Q639" s="50">
        <v>0</v>
      </c>
      <c r="R639" s="50">
        <v>0</v>
      </c>
      <c r="S639" s="50">
        <v>0</v>
      </c>
      <c r="T639" s="50">
        <v>0</v>
      </c>
      <c r="U639" s="47">
        <v>0</v>
      </c>
      <c r="V639" s="43">
        <v>0</v>
      </c>
      <c r="W639" s="54">
        <v>36161</v>
      </c>
    </row>
    <row r="640" spans="1:23" ht="15.75" hidden="1" thickBot="1" x14ac:dyDescent="0.3">
      <c r="A640" s="7">
        <v>1</v>
      </c>
      <c r="B640" s="14" t="s">
        <v>2451</v>
      </c>
      <c r="C640" s="15" t="s">
        <v>17</v>
      </c>
      <c r="D640" s="16"/>
      <c r="E640" s="17">
        <v>900226715</v>
      </c>
      <c r="F640" s="16">
        <v>3</v>
      </c>
      <c r="G640" s="16" t="s">
        <v>1969</v>
      </c>
      <c r="H640" s="42">
        <v>295134914.19</v>
      </c>
      <c r="I640" s="42">
        <v>304046224.05000001</v>
      </c>
      <c r="J640" s="42">
        <v>9247364.8700917605</v>
      </c>
      <c r="K640" s="42">
        <v>0</v>
      </c>
      <c r="L640" s="42">
        <v>25169885.694780301</v>
      </c>
      <c r="M640" s="42">
        <v>31171301.535127275</v>
      </c>
      <c r="N640" s="50">
        <v>0</v>
      </c>
      <c r="O640" s="50">
        <v>0</v>
      </c>
      <c r="P640" s="50">
        <v>0</v>
      </c>
      <c r="Q640" s="50">
        <v>0</v>
      </c>
      <c r="R640" s="50">
        <v>0</v>
      </c>
      <c r="S640" s="50">
        <v>0</v>
      </c>
      <c r="T640" s="50">
        <v>0</v>
      </c>
      <c r="U640" s="47">
        <v>0</v>
      </c>
      <c r="V640" s="43">
        <v>0</v>
      </c>
      <c r="W640" s="54">
        <v>36161</v>
      </c>
    </row>
    <row r="641" spans="1:23" ht="15.75" hidden="1" thickBot="1" x14ac:dyDescent="0.3">
      <c r="A641" s="7">
        <v>1</v>
      </c>
      <c r="B641" s="14" t="s">
        <v>2452</v>
      </c>
      <c r="C641" s="15" t="s">
        <v>17</v>
      </c>
      <c r="D641" s="16"/>
      <c r="E641" s="17">
        <v>804002105</v>
      </c>
      <c r="F641" s="16">
        <v>0</v>
      </c>
      <c r="G641" s="16" t="s">
        <v>1995</v>
      </c>
      <c r="H641" s="42">
        <v>147578920.84999999</v>
      </c>
      <c r="I641" s="42">
        <v>194091109.55000001</v>
      </c>
      <c r="J641" s="42">
        <v>8200135.259999997</v>
      </c>
      <c r="K641" s="42">
        <v>0</v>
      </c>
      <c r="L641" s="42">
        <v>0</v>
      </c>
      <c r="M641" s="42">
        <v>0</v>
      </c>
      <c r="N641" s="50">
        <v>0</v>
      </c>
      <c r="O641" s="50">
        <v>0</v>
      </c>
      <c r="P641" s="50">
        <v>0</v>
      </c>
      <c r="Q641" s="50">
        <v>0</v>
      </c>
      <c r="R641" s="50">
        <v>0</v>
      </c>
      <c r="S641" s="50">
        <v>0</v>
      </c>
      <c r="T641" s="50">
        <v>0</v>
      </c>
      <c r="U641" s="47">
        <v>0</v>
      </c>
      <c r="V641" s="43">
        <v>0</v>
      </c>
      <c r="W641" s="54">
        <v>36161</v>
      </c>
    </row>
    <row r="642" spans="1:23" ht="15.75" hidden="1" thickBot="1" x14ac:dyDescent="0.3">
      <c r="A642" s="7">
        <v>1</v>
      </c>
      <c r="B642" s="14" t="s">
        <v>2453</v>
      </c>
      <c r="C642" s="15" t="s">
        <v>17</v>
      </c>
      <c r="D642" s="16"/>
      <c r="E642" s="17">
        <v>804002105</v>
      </c>
      <c r="F642" s="16">
        <v>0</v>
      </c>
      <c r="G642" s="16" t="s">
        <v>1995</v>
      </c>
      <c r="H642" s="42">
        <v>160456309.34999999</v>
      </c>
      <c r="I642" s="42">
        <v>170773837.03</v>
      </c>
      <c r="J642" s="42">
        <v>2280080.6995735462</v>
      </c>
      <c r="K642" s="42">
        <v>0</v>
      </c>
      <c r="L642" s="42">
        <v>0</v>
      </c>
      <c r="M642" s="42">
        <v>13571477.120426768</v>
      </c>
      <c r="N642" s="50">
        <v>0</v>
      </c>
      <c r="O642" s="50">
        <v>0</v>
      </c>
      <c r="P642" s="50">
        <v>0</v>
      </c>
      <c r="Q642" s="50">
        <v>0</v>
      </c>
      <c r="R642" s="50">
        <v>0</v>
      </c>
      <c r="S642" s="50">
        <v>0</v>
      </c>
      <c r="T642" s="50">
        <v>0</v>
      </c>
      <c r="U642" s="47">
        <v>0</v>
      </c>
      <c r="V642" s="43">
        <v>0</v>
      </c>
      <c r="W642" s="54">
        <v>36161</v>
      </c>
    </row>
    <row r="643" spans="1:23" ht="15.75" hidden="1" thickBot="1" x14ac:dyDescent="0.3">
      <c r="A643" s="7">
        <v>1</v>
      </c>
      <c r="B643" s="14" t="s">
        <v>2454</v>
      </c>
      <c r="C643" s="15" t="s">
        <v>17</v>
      </c>
      <c r="D643" s="16"/>
      <c r="E643" s="17">
        <v>804002105</v>
      </c>
      <c r="F643" s="16">
        <v>0</v>
      </c>
      <c r="G643" s="16" t="s">
        <v>1995</v>
      </c>
      <c r="H643" s="42">
        <v>162805711.81</v>
      </c>
      <c r="I643" s="42">
        <v>180353968.58000001</v>
      </c>
      <c r="J643" s="42">
        <v>2596778.9862390184</v>
      </c>
      <c r="K643" s="42">
        <v>0</v>
      </c>
      <c r="L643" s="42">
        <v>0</v>
      </c>
      <c r="M643" s="42">
        <v>13574818.723761149</v>
      </c>
      <c r="N643" s="50">
        <v>0</v>
      </c>
      <c r="O643" s="50">
        <v>0</v>
      </c>
      <c r="P643" s="50">
        <v>0</v>
      </c>
      <c r="Q643" s="50">
        <v>0</v>
      </c>
      <c r="R643" s="50">
        <v>0</v>
      </c>
      <c r="S643" s="50">
        <v>0</v>
      </c>
      <c r="T643" s="50">
        <v>0</v>
      </c>
      <c r="U643" s="47">
        <v>0</v>
      </c>
      <c r="V643" s="43">
        <v>0</v>
      </c>
      <c r="W643" s="54">
        <v>36161</v>
      </c>
    </row>
    <row r="644" spans="1:23" ht="15.75" hidden="1" thickBot="1" x14ac:dyDescent="0.3">
      <c r="A644" s="7">
        <v>1</v>
      </c>
      <c r="B644" s="14" t="s">
        <v>2455</v>
      </c>
      <c r="C644" s="15" t="s">
        <v>17</v>
      </c>
      <c r="D644" s="16"/>
      <c r="E644" s="17">
        <v>804002105</v>
      </c>
      <c r="F644" s="16">
        <v>0</v>
      </c>
      <c r="G644" s="16" t="s">
        <v>1995</v>
      </c>
      <c r="H644" s="42">
        <v>157441842.27000001</v>
      </c>
      <c r="I644" s="42">
        <v>176772983.81999999</v>
      </c>
      <c r="J644" s="42">
        <v>256342.21353628938</v>
      </c>
      <c r="K644" s="42">
        <v>0</v>
      </c>
      <c r="L644" s="42">
        <v>0</v>
      </c>
      <c r="M644" s="42">
        <v>14918381.746463865</v>
      </c>
      <c r="N644" s="50">
        <v>0</v>
      </c>
      <c r="O644" s="50">
        <v>0</v>
      </c>
      <c r="P644" s="50">
        <v>0</v>
      </c>
      <c r="Q644" s="50">
        <v>0</v>
      </c>
      <c r="R644" s="50">
        <v>0</v>
      </c>
      <c r="S644" s="50">
        <v>0</v>
      </c>
      <c r="T644" s="50">
        <v>0</v>
      </c>
      <c r="U644" s="47">
        <v>0</v>
      </c>
      <c r="V644" s="43">
        <v>0</v>
      </c>
      <c r="W644" s="54">
        <v>36161</v>
      </c>
    </row>
    <row r="645" spans="1:23" ht="15.75" hidden="1" thickBot="1" x14ac:dyDescent="0.3">
      <c r="A645" s="7">
        <v>1</v>
      </c>
      <c r="B645" s="14" t="s">
        <v>2456</v>
      </c>
      <c r="C645" s="15" t="s">
        <v>17</v>
      </c>
      <c r="D645" s="16"/>
      <c r="E645" s="17">
        <v>804002105</v>
      </c>
      <c r="F645" s="16">
        <v>0</v>
      </c>
      <c r="G645" s="16" t="s">
        <v>1995</v>
      </c>
      <c r="H645" s="42">
        <v>156441099.93000001</v>
      </c>
      <c r="I645" s="42">
        <v>179727796.05000001</v>
      </c>
      <c r="J645" s="42">
        <v>2481984.825598788</v>
      </c>
      <c r="K645" s="42">
        <v>0</v>
      </c>
      <c r="L645" s="42">
        <v>0</v>
      </c>
      <c r="M645" s="42">
        <v>10028857.464401085</v>
      </c>
      <c r="N645" s="50">
        <v>0</v>
      </c>
      <c r="O645" s="50">
        <v>0</v>
      </c>
      <c r="P645" s="50">
        <v>0</v>
      </c>
      <c r="Q645" s="50">
        <v>0</v>
      </c>
      <c r="R645" s="50">
        <v>0</v>
      </c>
      <c r="S645" s="50">
        <v>0</v>
      </c>
      <c r="T645" s="50">
        <v>0</v>
      </c>
      <c r="U645" s="47">
        <v>0</v>
      </c>
      <c r="V645" s="43">
        <v>0</v>
      </c>
      <c r="W645" s="54">
        <v>36161</v>
      </c>
    </row>
    <row r="646" spans="1:23" ht="15.75" hidden="1" thickBot="1" x14ac:dyDescent="0.3">
      <c r="A646" s="7">
        <v>1</v>
      </c>
      <c r="B646" s="14" t="s">
        <v>2457</v>
      </c>
      <c r="C646" s="15" t="s">
        <v>17</v>
      </c>
      <c r="D646" s="16"/>
      <c r="E646" s="17">
        <v>804002105</v>
      </c>
      <c r="F646" s="16">
        <v>0</v>
      </c>
      <c r="G646" s="16" t="s">
        <v>1995</v>
      </c>
      <c r="H646" s="42">
        <v>159019823.13</v>
      </c>
      <c r="I646" s="42">
        <v>184223773.22</v>
      </c>
      <c r="J646" s="42">
        <v>2578009.2151510557</v>
      </c>
      <c r="K646" s="42">
        <v>0</v>
      </c>
      <c r="L646" s="42">
        <v>0</v>
      </c>
      <c r="M646" s="42">
        <v>10845836.314849222</v>
      </c>
      <c r="N646" s="50">
        <v>0</v>
      </c>
      <c r="O646" s="50">
        <v>0</v>
      </c>
      <c r="P646" s="50">
        <v>0</v>
      </c>
      <c r="Q646" s="50">
        <v>0</v>
      </c>
      <c r="R646" s="50">
        <v>0</v>
      </c>
      <c r="S646" s="50">
        <v>0</v>
      </c>
      <c r="T646" s="50">
        <v>0</v>
      </c>
      <c r="U646" s="47">
        <v>0</v>
      </c>
      <c r="V646" s="43">
        <v>0</v>
      </c>
      <c r="W646" s="54">
        <v>36161</v>
      </c>
    </row>
    <row r="647" spans="1:23" ht="15.75" hidden="1" thickBot="1" x14ac:dyDescent="0.3">
      <c r="A647" s="7">
        <v>1</v>
      </c>
      <c r="B647" s="14" t="s">
        <v>2458</v>
      </c>
      <c r="C647" s="15" t="s">
        <v>17</v>
      </c>
      <c r="D647" s="16"/>
      <c r="E647" s="17">
        <v>804002105</v>
      </c>
      <c r="F647" s="16">
        <v>0</v>
      </c>
      <c r="G647" s="16" t="s">
        <v>1995</v>
      </c>
      <c r="H647" s="42">
        <v>156860231.90000001</v>
      </c>
      <c r="I647" s="42">
        <v>184667780.02000001</v>
      </c>
      <c r="J647" s="42">
        <v>2799137.0564296404</v>
      </c>
      <c r="K647" s="42">
        <v>0</v>
      </c>
      <c r="L647" s="42">
        <v>0</v>
      </c>
      <c r="M647" s="42">
        <v>10817050.223570498</v>
      </c>
      <c r="N647" s="50">
        <v>0</v>
      </c>
      <c r="O647" s="50">
        <v>0</v>
      </c>
      <c r="P647" s="50">
        <v>0</v>
      </c>
      <c r="Q647" s="50">
        <v>0</v>
      </c>
      <c r="R647" s="50">
        <v>0</v>
      </c>
      <c r="S647" s="50">
        <v>0</v>
      </c>
      <c r="T647" s="50">
        <v>0</v>
      </c>
      <c r="U647" s="47">
        <v>0</v>
      </c>
      <c r="V647" s="43">
        <v>0</v>
      </c>
      <c r="W647" s="54">
        <v>36161</v>
      </c>
    </row>
    <row r="648" spans="1:23" ht="15.75" hidden="1" thickBot="1" x14ac:dyDescent="0.3">
      <c r="A648" s="7">
        <v>1</v>
      </c>
      <c r="B648" s="14" t="s">
        <v>2459</v>
      </c>
      <c r="C648" s="15" t="s">
        <v>17</v>
      </c>
      <c r="D648" s="16"/>
      <c r="E648" s="17">
        <v>804002105</v>
      </c>
      <c r="F648" s="16">
        <v>0</v>
      </c>
      <c r="G648" s="16" t="s">
        <v>1995</v>
      </c>
      <c r="H648" s="42">
        <v>156875446.12</v>
      </c>
      <c r="I648" s="42">
        <v>98304611.890000001</v>
      </c>
      <c r="J648" s="42">
        <v>8233982.4449112909</v>
      </c>
      <c r="K648" s="42">
        <v>0</v>
      </c>
      <c r="L648" s="42">
        <v>77253613.869790912</v>
      </c>
      <c r="M648" s="42">
        <v>9869472.5752978157</v>
      </c>
      <c r="N648" s="50">
        <v>0</v>
      </c>
      <c r="O648" s="50">
        <v>0</v>
      </c>
      <c r="P648" s="50">
        <v>0</v>
      </c>
      <c r="Q648" s="50">
        <v>0</v>
      </c>
      <c r="R648" s="50">
        <v>0</v>
      </c>
      <c r="S648" s="50">
        <v>0</v>
      </c>
      <c r="T648" s="50">
        <v>0</v>
      </c>
      <c r="U648" s="47">
        <v>0</v>
      </c>
      <c r="V648" s="43">
        <v>0</v>
      </c>
      <c r="W648" s="54">
        <v>36161</v>
      </c>
    </row>
    <row r="649" spans="1:23" ht="15.75" hidden="1" thickBot="1" x14ac:dyDescent="0.3">
      <c r="A649" s="7">
        <v>1</v>
      </c>
      <c r="B649" s="14" t="s">
        <v>2460</v>
      </c>
      <c r="C649" s="15" t="s">
        <v>17</v>
      </c>
      <c r="D649" s="16"/>
      <c r="E649" s="17">
        <v>804002105</v>
      </c>
      <c r="F649" s="16">
        <v>0</v>
      </c>
      <c r="G649" s="16" t="s">
        <v>1995</v>
      </c>
      <c r="H649" s="42">
        <v>156274507.91</v>
      </c>
      <c r="I649" s="42">
        <v>183286499.40000001</v>
      </c>
      <c r="J649" s="42">
        <v>2591106.9792245822</v>
      </c>
      <c r="K649" s="42">
        <v>0</v>
      </c>
      <c r="L649" s="42">
        <v>0</v>
      </c>
      <c r="M649" s="42">
        <v>11691985.750775278</v>
      </c>
      <c r="N649" s="50">
        <v>0</v>
      </c>
      <c r="O649" s="50">
        <v>0</v>
      </c>
      <c r="P649" s="50">
        <v>0</v>
      </c>
      <c r="Q649" s="50">
        <v>0</v>
      </c>
      <c r="R649" s="50">
        <v>0</v>
      </c>
      <c r="S649" s="50">
        <v>0</v>
      </c>
      <c r="T649" s="50">
        <v>0</v>
      </c>
      <c r="U649" s="47">
        <v>0</v>
      </c>
      <c r="V649" s="43">
        <v>0</v>
      </c>
      <c r="W649" s="54">
        <v>36161</v>
      </c>
    </row>
    <row r="650" spans="1:23" ht="15.75" hidden="1" thickBot="1" x14ac:dyDescent="0.3">
      <c r="A650" s="7">
        <v>1</v>
      </c>
      <c r="B650" s="14" t="s">
        <v>2461</v>
      </c>
      <c r="C650" s="15" t="s">
        <v>17</v>
      </c>
      <c r="D650" s="16"/>
      <c r="E650" s="17">
        <v>804002105</v>
      </c>
      <c r="F650" s="16">
        <v>0</v>
      </c>
      <c r="G650" s="16" t="s">
        <v>1995</v>
      </c>
      <c r="H650" s="42">
        <v>153923263.33000001</v>
      </c>
      <c r="I650" s="42">
        <v>177770533.18000001</v>
      </c>
      <c r="J650" s="42">
        <v>2412259.7537804907</v>
      </c>
      <c r="K650" s="42">
        <v>0</v>
      </c>
      <c r="L650" s="42">
        <v>0</v>
      </c>
      <c r="M650" s="42">
        <v>15084400.996219864</v>
      </c>
      <c r="N650" s="50">
        <v>0</v>
      </c>
      <c r="O650" s="50">
        <v>0</v>
      </c>
      <c r="P650" s="50">
        <v>0</v>
      </c>
      <c r="Q650" s="50">
        <v>0</v>
      </c>
      <c r="R650" s="50">
        <v>0</v>
      </c>
      <c r="S650" s="50">
        <v>0</v>
      </c>
      <c r="T650" s="50">
        <v>0</v>
      </c>
      <c r="U650" s="47">
        <v>0</v>
      </c>
      <c r="V650" s="43">
        <v>0</v>
      </c>
      <c r="W650" s="54">
        <v>36161</v>
      </c>
    </row>
    <row r="651" spans="1:23" ht="15.75" hidden="1" thickBot="1" x14ac:dyDescent="0.3">
      <c r="A651" s="7">
        <v>1</v>
      </c>
      <c r="B651" s="14" t="s">
        <v>2462</v>
      </c>
      <c r="C651" s="15" t="s">
        <v>17</v>
      </c>
      <c r="D651" s="16"/>
      <c r="E651" s="17">
        <v>804002105</v>
      </c>
      <c r="F651" s="16">
        <v>0</v>
      </c>
      <c r="G651" s="16" t="s">
        <v>1995</v>
      </c>
      <c r="H651" s="42">
        <v>155589603.38999999</v>
      </c>
      <c r="I651" s="42">
        <v>20521857.23</v>
      </c>
      <c r="J651" s="42">
        <v>3129510.3765499122</v>
      </c>
      <c r="K651" s="42">
        <v>0</v>
      </c>
      <c r="L651" s="42">
        <v>154857073.00087699</v>
      </c>
      <c r="M651" s="42">
        <v>19243209.302574877</v>
      </c>
      <c r="N651" s="50">
        <v>0</v>
      </c>
      <c r="O651" s="50">
        <v>0</v>
      </c>
      <c r="P651" s="50">
        <v>0</v>
      </c>
      <c r="Q651" s="50">
        <v>0</v>
      </c>
      <c r="R651" s="50">
        <v>0</v>
      </c>
      <c r="S651" s="50">
        <v>0</v>
      </c>
      <c r="T651" s="50">
        <v>0</v>
      </c>
      <c r="U651" s="47">
        <v>0</v>
      </c>
      <c r="V651" s="43">
        <v>0</v>
      </c>
      <c r="W651" s="54">
        <v>36161</v>
      </c>
    </row>
    <row r="652" spans="1:23" ht="15.75" hidden="1" thickBot="1" x14ac:dyDescent="0.3">
      <c r="A652" s="7">
        <v>1</v>
      </c>
      <c r="B652" s="14" t="s">
        <v>2463</v>
      </c>
      <c r="C652" s="15" t="s">
        <v>17</v>
      </c>
      <c r="D652" s="16"/>
      <c r="E652" s="17">
        <v>804002105</v>
      </c>
      <c r="F652" s="16">
        <v>0</v>
      </c>
      <c r="G652" s="16" t="s">
        <v>1995</v>
      </c>
      <c r="H652" s="42">
        <v>154433362.25</v>
      </c>
      <c r="I652" s="42">
        <v>159096326.46000001</v>
      </c>
      <c r="J652" s="42">
        <v>4838809.5761587564</v>
      </c>
      <c r="K652" s="42">
        <v>0</v>
      </c>
      <c r="L652" s="42">
        <v>13170485.391425399</v>
      </c>
      <c r="M652" s="42">
        <v>16310807.942415437</v>
      </c>
      <c r="N652" s="50">
        <v>0</v>
      </c>
      <c r="O652" s="50">
        <v>0</v>
      </c>
      <c r="P652" s="50">
        <v>0</v>
      </c>
      <c r="Q652" s="50">
        <v>0</v>
      </c>
      <c r="R652" s="50">
        <v>0</v>
      </c>
      <c r="S652" s="50">
        <v>0</v>
      </c>
      <c r="T652" s="50">
        <v>0</v>
      </c>
      <c r="U652" s="47">
        <v>0</v>
      </c>
      <c r="V652" s="43">
        <v>0</v>
      </c>
      <c r="W652" s="54">
        <v>36161</v>
      </c>
    </row>
    <row r="653" spans="1:23" ht="15.75" hidden="1" thickBot="1" x14ac:dyDescent="0.3">
      <c r="A653" s="7">
        <v>1</v>
      </c>
      <c r="B653" s="14" t="s">
        <v>2464</v>
      </c>
      <c r="C653" s="15" t="s">
        <v>17</v>
      </c>
      <c r="D653" s="16"/>
      <c r="E653" s="17">
        <v>806008394</v>
      </c>
      <c r="F653" s="16">
        <v>7</v>
      </c>
      <c r="G653" s="16" t="s">
        <v>2008</v>
      </c>
      <c r="H653" s="42">
        <v>71326.67</v>
      </c>
      <c r="I653" s="42">
        <v>80084.350000000006</v>
      </c>
      <c r="J653" s="42">
        <v>116.1319766474128</v>
      </c>
      <c r="K653" s="42">
        <v>0</v>
      </c>
      <c r="L653" s="42">
        <v>0</v>
      </c>
      <c r="M653" s="42">
        <v>6758.5480233526614</v>
      </c>
      <c r="N653" s="50">
        <v>0</v>
      </c>
      <c r="O653" s="50">
        <v>0</v>
      </c>
      <c r="P653" s="50">
        <v>0</v>
      </c>
      <c r="Q653" s="50">
        <v>0</v>
      </c>
      <c r="R653" s="50">
        <v>0</v>
      </c>
      <c r="S653" s="50">
        <v>0</v>
      </c>
      <c r="T653" s="50">
        <v>0</v>
      </c>
      <c r="U653" s="47">
        <v>0</v>
      </c>
      <c r="V653" s="43">
        <v>0</v>
      </c>
      <c r="W653" s="54">
        <v>36161</v>
      </c>
    </row>
    <row r="654" spans="1:23" ht="15.75" hidden="1" thickBot="1" x14ac:dyDescent="0.3">
      <c r="A654" s="7">
        <v>1</v>
      </c>
      <c r="B654" s="14" t="s">
        <v>2465</v>
      </c>
      <c r="C654" s="15" t="s">
        <v>17</v>
      </c>
      <c r="D654" s="16"/>
      <c r="E654" s="17">
        <v>806008394</v>
      </c>
      <c r="F654" s="16">
        <v>7</v>
      </c>
      <c r="G654" s="16" t="s">
        <v>2008</v>
      </c>
      <c r="H654" s="42">
        <v>71017.570000000007</v>
      </c>
      <c r="I654" s="42">
        <v>81588.740000000005</v>
      </c>
      <c r="J654" s="42">
        <v>1126.7154898055585</v>
      </c>
      <c r="K654" s="42">
        <v>0</v>
      </c>
      <c r="L654" s="42">
        <v>0</v>
      </c>
      <c r="M654" s="42">
        <v>4552.6745101943789</v>
      </c>
      <c r="N654" s="50">
        <v>0</v>
      </c>
      <c r="O654" s="50">
        <v>0</v>
      </c>
      <c r="P654" s="50">
        <v>0</v>
      </c>
      <c r="Q654" s="50">
        <v>0</v>
      </c>
      <c r="R654" s="50">
        <v>0</v>
      </c>
      <c r="S654" s="50">
        <v>0</v>
      </c>
      <c r="T654" s="50">
        <v>0</v>
      </c>
      <c r="U654" s="47">
        <v>0</v>
      </c>
      <c r="V654" s="43">
        <v>0</v>
      </c>
      <c r="W654" s="54">
        <v>36161</v>
      </c>
    </row>
    <row r="655" spans="1:23" ht="15.75" hidden="1" thickBot="1" x14ac:dyDescent="0.3">
      <c r="A655" s="7">
        <v>1</v>
      </c>
      <c r="B655" s="14" t="s">
        <v>2466</v>
      </c>
      <c r="C655" s="15" t="s">
        <v>17</v>
      </c>
      <c r="D655" s="16"/>
      <c r="E655" s="17">
        <v>806008394</v>
      </c>
      <c r="F655" s="16">
        <v>7</v>
      </c>
      <c r="G655" s="16" t="s">
        <v>2008</v>
      </c>
      <c r="H655" s="42">
        <v>70571.520000000004</v>
      </c>
      <c r="I655" s="42">
        <v>81756.800000000003</v>
      </c>
      <c r="J655" s="42">
        <v>1144.0969358470109</v>
      </c>
      <c r="K655" s="42">
        <v>0</v>
      </c>
      <c r="L655" s="42">
        <v>0</v>
      </c>
      <c r="M655" s="42">
        <v>4813.2830641531109</v>
      </c>
      <c r="N655" s="50">
        <v>0</v>
      </c>
      <c r="O655" s="50">
        <v>0</v>
      </c>
      <c r="P655" s="50">
        <v>0</v>
      </c>
      <c r="Q655" s="50">
        <v>0</v>
      </c>
      <c r="R655" s="50">
        <v>0</v>
      </c>
      <c r="S655" s="50">
        <v>0</v>
      </c>
      <c r="T655" s="50">
        <v>0</v>
      </c>
      <c r="U655" s="47">
        <v>0</v>
      </c>
      <c r="V655" s="43">
        <v>0</v>
      </c>
      <c r="W655" s="54">
        <v>36161</v>
      </c>
    </row>
    <row r="656" spans="1:23" ht="15.75" hidden="1" thickBot="1" x14ac:dyDescent="0.3">
      <c r="A656" s="7">
        <v>1</v>
      </c>
      <c r="B656" s="14" t="s">
        <v>2467</v>
      </c>
      <c r="C656" s="15" t="s">
        <v>17</v>
      </c>
      <c r="D656" s="16"/>
      <c r="E656" s="17">
        <v>806008394</v>
      </c>
      <c r="F656" s="16">
        <v>7</v>
      </c>
      <c r="G656" s="16" t="s">
        <v>2008</v>
      </c>
      <c r="H656" s="42">
        <v>69911.69</v>
      </c>
      <c r="I656" s="42">
        <v>82305.350000000006</v>
      </c>
      <c r="J656" s="42">
        <v>1247.560035680724</v>
      </c>
      <c r="K656" s="42">
        <v>0</v>
      </c>
      <c r="L656" s="42">
        <v>0</v>
      </c>
      <c r="M656" s="42">
        <v>4821.0999643193336</v>
      </c>
      <c r="N656" s="50">
        <v>0</v>
      </c>
      <c r="O656" s="50">
        <v>0</v>
      </c>
      <c r="P656" s="50">
        <v>0</v>
      </c>
      <c r="Q656" s="50">
        <v>0</v>
      </c>
      <c r="R656" s="50">
        <v>0</v>
      </c>
      <c r="S656" s="50">
        <v>0</v>
      </c>
      <c r="T656" s="50">
        <v>0</v>
      </c>
      <c r="U656" s="47">
        <v>0</v>
      </c>
      <c r="V656" s="43">
        <v>0</v>
      </c>
      <c r="W656" s="54">
        <v>36161</v>
      </c>
    </row>
    <row r="657" spans="1:23" ht="15.75" hidden="1" thickBot="1" x14ac:dyDescent="0.3">
      <c r="A657" s="7">
        <v>1</v>
      </c>
      <c r="B657" s="14" t="s">
        <v>2468</v>
      </c>
      <c r="C657" s="15" t="s">
        <v>17</v>
      </c>
      <c r="D657" s="16"/>
      <c r="E657" s="17">
        <v>806008394</v>
      </c>
      <c r="F657" s="16">
        <v>7</v>
      </c>
      <c r="G657" s="16" t="s">
        <v>2008</v>
      </c>
      <c r="H657" s="42">
        <v>70837.41</v>
      </c>
      <c r="I657" s="42">
        <v>44389.63</v>
      </c>
      <c r="J657" s="42">
        <v>3718.0699309286888</v>
      </c>
      <c r="K657" s="42">
        <v>0</v>
      </c>
      <c r="L657" s="42">
        <v>34884.011558994694</v>
      </c>
      <c r="M657" s="42">
        <v>4456.5785100766534</v>
      </c>
      <c r="N657" s="50">
        <v>0</v>
      </c>
      <c r="O657" s="50">
        <v>0</v>
      </c>
      <c r="P657" s="50">
        <v>0</v>
      </c>
      <c r="Q657" s="50">
        <v>0</v>
      </c>
      <c r="R657" s="50">
        <v>0</v>
      </c>
      <c r="S657" s="50">
        <v>0</v>
      </c>
      <c r="T657" s="50">
        <v>0</v>
      </c>
      <c r="U657" s="47">
        <v>0</v>
      </c>
      <c r="V657" s="43">
        <v>0</v>
      </c>
      <c r="W657" s="54">
        <v>36161</v>
      </c>
    </row>
    <row r="658" spans="1:23" ht="15.75" hidden="1" thickBot="1" x14ac:dyDescent="0.3">
      <c r="A658" s="7">
        <v>1</v>
      </c>
      <c r="B658" s="14" t="s">
        <v>2469</v>
      </c>
      <c r="C658" s="15" t="s">
        <v>17</v>
      </c>
      <c r="D658" s="16"/>
      <c r="E658" s="17">
        <v>806008394</v>
      </c>
      <c r="F658" s="16">
        <v>7</v>
      </c>
      <c r="G658" s="16" t="s">
        <v>2008</v>
      </c>
      <c r="H658" s="42">
        <v>69906.55</v>
      </c>
      <c r="I658" s="42">
        <v>81989.87</v>
      </c>
      <c r="J658" s="42">
        <v>1159.0842622933856</v>
      </c>
      <c r="K658" s="42">
        <v>0</v>
      </c>
      <c r="L658" s="42">
        <v>0</v>
      </c>
      <c r="M658" s="42">
        <v>5230.1957377065501</v>
      </c>
      <c r="N658" s="50">
        <v>0</v>
      </c>
      <c r="O658" s="50">
        <v>0</v>
      </c>
      <c r="P658" s="50">
        <v>0</v>
      </c>
      <c r="Q658" s="50">
        <v>0</v>
      </c>
      <c r="R658" s="50">
        <v>0</v>
      </c>
      <c r="S658" s="50">
        <v>0</v>
      </c>
      <c r="T658" s="50">
        <v>0</v>
      </c>
      <c r="U658" s="47">
        <v>0</v>
      </c>
      <c r="V658" s="43">
        <v>0</v>
      </c>
      <c r="W658" s="54">
        <v>36161</v>
      </c>
    </row>
    <row r="659" spans="1:23" ht="15.75" hidden="1" thickBot="1" x14ac:dyDescent="0.3">
      <c r="A659" s="7">
        <v>1</v>
      </c>
      <c r="B659" s="14" t="s">
        <v>2470</v>
      </c>
      <c r="C659" s="15" t="s">
        <v>17</v>
      </c>
      <c r="D659" s="16"/>
      <c r="E659" s="17">
        <v>806008394</v>
      </c>
      <c r="F659" s="16">
        <v>7</v>
      </c>
      <c r="G659" s="16" t="s">
        <v>2008</v>
      </c>
      <c r="H659" s="42">
        <v>69772.39</v>
      </c>
      <c r="I659" s="42">
        <v>80582.19</v>
      </c>
      <c r="J659" s="42">
        <v>1093.4613096618168</v>
      </c>
      <c r="K659" s="42">
        <v>0</v>
      </c>
      <c r="L659" s="42">
        <v>0</v>
      </c>
      <c r="M659" s="42">
        <v>6837.658690338335</v>
      </c>
      <c r="N659" s="50">
        <v>0</v>
      </c>
      <c r="O659" s="50">
        <v>0</v>
      </c>
      <c r="P659" s="50">
        <v>0</v>
      </c>
      <c r="Q659" s="50">
        <v>0</v>
      </c>
      <c r="R659" s="50">
        <v>0</v>
      </c>
      <c r="S659" s="50">
        <v>0</v>
      </c>
      <c r="T659" s="50">
        <v>0</v>
      </c>
      <c r="U659" s="47">
        <v>0</v>
      </c>
      <c r="V659" s="43">
        <v>0</v>
      </c>
      <c r="W659" s="54">
        <v>36161</v>
      </c>
    </row>
    <row r="660" spans="1:23" ht="15.75" hidden="1" thickBot="1" x14ac:dyDescent="0.3">
      <c r="A660" s="7">
        <v>1</v>
      </c>
      <c r="B660" s="14" t="s">
        <v>2471</v>
      </c>
      <c r="C660" s="15" t="s">
        <v>17</v>
      </c>
      <c r="D660" s="16"/>
      <c r="E660" s="17">
        <v>806008394</v>
      </c>
      <c r="F660" s="16">
        <v>7</v>
      </c>
      <c r="G660" s="16" t="s">
        <v>2008</v>
      </c>
      <c r="H660" s="42">
        <v>69699.22</v>
      </c>
      <c r="I660" s="42">
        <v>9193.14</v>
      </c>
      <c r="J660" s="42">
        <v>1401.9216385789598</v>
      </c>
      <c r="K660" s="42">
        <v>0</v>
      </c>
      <c r="L660" s="42">
        <v>69371.0694023221</v>
      </c>
      <c r="M660" s="42">
        <v>8620.3489590996742</v>
      </c>
      <c r="N660" s="50">
        <v>0</v>
      </c>
      <c r="O660" s="50">
        <v>0</v>
      </c>
      <c r="P660" s="50">
        <v>0</v>
      </c>
      <c r="Q660" s="50">
        <v>0</v>
      </c>
      <c r="R660" s="50">
        <v>0</v>
      </c>
      <c r="S660" s="50">
        <v>0</v>
      </c>
      <c r="T660" s="50">
        <v>0</v>
      </c>
      <c r="U660" s="47">
        <v>0</v>
      </c>
      <c r="V660" s="43">
        <v>0</v>
      </c>
      <c r="W660" s="54">
        <v>36161</v>
      </c>
    </row>
    <row r="661" spans="1:23" ht="15.75" hidden="1" thickBot="1" x14ac:dyDescent="0.3">
      <c r="A661" s="7">
        <v>1</v>
      </c>
      <c r="B661" s="14" t="s">
        <v>2472</v>
      </c>
      <c r="C661" s="15" t="s">
        <v>17</v>
      </c>
      <c r="D661" s="16"/>
      <c r="E661" s="17">
        <v>806008394</v>
      </c>
      <c r="F661" s="16">
        <v>7</v>
      </c>
      <c r="G661" s="16" t="s">
        <v>2008</v>
      </c>
      <c r="H661" s="42">
        <v>70273.42</v>
      </c>
      <c r="I661" s="42">
        <v>72395.25</v>
      </c>
      <c r="J661" s="42">
        <v>2201.8533718656231</v>
      </c>
      <c r="K661" s="42">
        <v>0</v>
      </c>
      <c r="L661" s="42">
        <v>5993.1016527494703</v>
      </c>
      <c r="M661" s="42">
        <v>7422.0749753847631</v>
      </c>
      <c r="N661" s="50">
        <v>0</v>
      </c>
      <c r="O661" s="50">
        <v>0</v>
      </c>
      <c r="P661" s="50">
        <v>0</v>
      </c>
      <c r="Q661" s="50">
        <v>0</v>
      </c>
      <c r="R661" s="50">
        <v>0</v>
      </c>
      <c r="S661" s="50">
        <v>0</v>
      </c>
      <c r="T661" s="50">
        <v>0</v>
      </c>
      <c r="U661" s="47">
        <v>0</v>
      </c>
      <c r="V661" s="43">
        <v>0</v>
      </c>
      <c r="W661" s="54">
        <v>36161</v>
      </c>
    </row>
    <row r="662" spans="1:23" ht="15.75" hidden="1" thickBot="1" x14ac:dyDescent="0.3">
      <c r="A662" s="7">
        <v>1</v>
      </c>
      <c r="B662" s="14" t="s">
        <v>2473</v>
      </c>
      <c r="C662" s="15" t="s">
        <v>17</v>
      </c>
      <c r="D662" s="16"/>
      <c r="E662" s="17">
        <v>891080005</v>
      </c>
      <c r="F662" s="16">
        <v>1</v>
      </c>
      <c r="G662" s="16" t="s">
        <v>1816</v>
      </c>
      <c r="H662" s="42">
        <v>185077528.94999999</v>
      </c>
      <c r="I662" s="42">
        <v>267791948.87</v>
      </c>
      <c r="J662" s="42">
        <v>17993998.798787754</v>
      </c>
      <c r="K662" s="42">
        <v>0</v>
      </c>
      <c r="L662" s="42">
        <v>0</v>
      </c>
      <c r="M662" s="42">
        <v>0</v>
      </c>
      <c r="N662" s="50">
        <v>0</v>
      </c>
      <c r="O662" s="50">
        <v>0</v>
      </c>
      <c r="P662" s="50">
        <v>0</v>
      </c>
      <c r="Q662" s="50">
        <v>0</v>
      </c>
      <c r="R662" s="50">
        <v>0</v>
      </c>
      <c r="S662" s="50">
        <v>0</v>
      </c>
      <c r="T662" s="50">
        <v>0</v>
      </c>
      <c r="U662" s="47">
        <v>0</v>
      </c>
      <c r="V662" s="43">
        <v>0</v>
      </c>
      <c r="W662" s="54">
        <v>36161</v>
      </c>
    </row>
    <row r="663" spans="1:23" ht="15.75" hidden="1" thickBot="1" x14ac:dyDescent="0.3">
      <c r="A663" s="7">
        <v>1</v>
      </c>
      <c r="B663" s="14" t="s">
        <v>2474</v>
      </c>
      <c r="C663" s="15" t="s">
        <v>17</v>
      </c>
      <c r="D663" s="16"/>
      <c r="E663" s="17">
        <v>891080005</v>
      </c>
      <c r="F663" s="16">
        <v>1</v>
      </c>
      <c r="G663" s="16" t="s">
        <v>1816</v>
      </c>
      <c r="H663" s="42">
        <v>206157982.28999999</v>
      </c>
      <c r="I663" s="42">
        <v>257595400.19999999</v>
      </c>
      <c r="J663" s="42">
        <v>3833872.0277968715</v>
      </c>
      <c r="K663" s="42">
        <v>0</v>
      </c>
      <c r="L663" s="42">
        <v>0</v>
      </c>
      <c r="M663" s="42">
        <v>16874270.472203154</v>
      </c>
      <c r="N663" s="50">
        <v>0</v>
      </c>
      <c r="O663" s="50">
        <v>0</v>
      </c>
      <c r="P663" s="50">
        <v>0</v>
      </c>
      <c r="Q663" s="50">
        <v>0</v>
      </c>
      <c r="R663" s="50">
        <v>0</v>
      </c>
      <c r="S663" s="50">
        <v>0</v>
      </c>
      <c r="T663" s="50">
        <v>0</v>
      </c>
      <c r="U663" s="47">
        <v>0</v>
      </c>
      <c r="V663" s="43">
        <v>0</v>
      </c>
      <c r="W663" s="54">
        <v>36161</v>
      </c>
    </row>
    <row r="664" spans="1:23" ht="15.75" hidden="1" thickBot="1" x14ac:dyDescent="0.3">
      <c r="A664" s="7">
        <v>1</v>
      </c>
      <c r="B664" s="14" t="s">
        <v>2475</v>
      </c>
      <c r="C664" s="15" t="s">
        <v>17</v>
      </c>
      <c r="D664" s="16"/>
      <c r="E664" s="17">
        <v>891080005</v>
      </c>
      <c r="F664" s="16">
        <v>1</v>
      </c>
      <c r="G664" s="16" t="s">
        <v>1816</v>
      </c>
      <c r="H664" s="42">
        <v>203272485.08000001</v>
      </c>
      <c r="I664" s="42">
        <v>258726726.43000001</v>
      </c>
      <c r="J664" s="42">
        <v>3717354.0095870919</v>
      </c>
      <c r="K664" s="42">
        <v>0</v>
      </c>
      <c r="L664" s="42">
        <v>0</v>
      </c>
      <c r="M664" s="42">
        <v>16981246.180412911</v>
      </c>
      <c r="N664" s="50">
        <v>0</v>
      </c>
      <c r="O664" s="50">
        <v>0</v>
      </c>
      <c r="P664" s="50">
        <v>0</v>
      </c>
      <c r="Q664" s="50">
        <v>0</v>
      </c>
      <c r="R664" s="50">
        <v>0</v>
      </c>
      <c r="S664" s="50">
        <v>0</v>
      </c>
      <c r="T664" s="50">
        <v>0</v>
      </c>
      <c r="U664" s="47">
        <v>0</v>
      </c>
      <c r="V664" s="43">
        <v>0</v>
      </c>
      <c r="W664" s="54">
        <v>36161</v>
      </c>
    </row>
    <row r="665" spans="1:23" ht="15.75" hidden="1" thickBot="1" x14ac:dyDescent="0.3">
      <c r="A665" s="7">
        <v>1</v>
      </c>
      <c r="B665" s="14" t="s">
        <v>2476</v>
      </c>
      <c r="C665" s="15" t="s">
        <v>17</v>
      </c>
      <c r="D665" s="16"/>
      <c r="E665" s="17">
        <v>891080005</v>
      </c>
      <c r="F665" s="16">
        <v>1</v>
      </c>
      <c r="G665" s="16" t="s">
        <v>1816</v>
      </c>
      <c r="H665" s="42">
        <v>33016.68</v>
      </c>
      <c r="I665" s="42">
        <v>42184.21</v>
      </c>
      <c r="J665" s="42">
        <v>53.859213852538268</v>
      </c>
      <c r="K665" s="42">
        <v>0</v>
      </c>
      <c r="L665" s="42">
        <v>0</v>
      </c>
      <c r="M665" s="42">
        <v>3134.4507861474945</v>
      </c>
      <c r="N665" s="50">
        <v>0</v>
      </c>
      <c r="O665" s="50">
        <v>0</v>
      </c>
      <c r="P665" s="50">
        <v>0</v>
      </c>
      <c r="Q665" s="50">
        <v>0</v>
      </c>
      <c r="R665" s="50">
        <v>0</v>
      </c>
      <c r="S665" s="50">
        <v>0</v>
      </c>
      <c r="T665" s="50">
        <v>0</v>
      </c>
      <c r="U665" s="47">
        <v>0</v>
      </c>
      <c r="V665" s="43">
        <v>0</v>
      </c>
      <c r="W665" s="54">
        <v>36161</v>
      </c>
    </row>
    <row r="666" spans="1:23" ht="15.75" hidden="1" thickBot="1" x14ac:dyDescent="0.3">
      <c r="A666" s="7">
        <v>1</v>
      </c>
      <c r="B666" s="14" t="s">
        <v>2477</v>
      </c>
      <c r="C666" s="15" t="s">
        <v>17</v>
      </c>
      <c r="D666" s="16"/>
      <c r="E666" s="17">
        <v>891080005</v>
      </c>
      <c r="F666" s="16">
        <v>1</v>
      </c>
      <c r="G666" s="16" t="s">
        <v>1816</v>
      </c>
      <c r="H666" s="42">
        <v>0</v>
      </c>
      <c r="I666" s="42">
        <v>-59014.38</v>
      </c>
      <c r="J666" s="42">
        <v>0</v>
      </c>
      <c r="K666" s="42">
        <v>0</v>
      </c>
      <c r="L666" s="42">
        <v>0</v>
      </c>
      <c r="M666" s="42">
        <v>0</v>
      </c>
      <c r="N666" s="50">
        <v>0</v>
      </c>
      <c r="O666" s="50">
        <v>0</v>
      </c>
      <c r="P666" s="50">
        <v>0</v>
      </c>
      <c r="Q666" s="50">
        <v>0</v>
      </c>
      <c r="R666" s="50">
        <v>0</v>
      </c>
      <c r="S666" s="50">
        <v>0</v>
      </c>
      <c r="T666" s="50">
        <v>0</v>
      </c>
      <c r="U666" s="47">
        <v>0</v>
      </c>
      <c r="V666" s="43">
        <v>0</v>
      </c>
      <c r="W666" s="54">
        <v>36161</v>
      </c>
    </row>
    <row r="667" spans="1:23" ht="15.75" hidden="1" thickBot="1" x14ac:dyDescent="0.3">
      <c r="A667" s="7">
        <v>1</v>
      </c>
      <c r="B667" s="14" t="s">
        <v>2478</v>
      </c>
      <c r="C667" s="15" t="s">
        <v>17</v>
      </c>
      <c r="D667" s="16"/>
      <c r="E667" s="17">
        <v>891080005</v>
      </c>
      <c r="F667" s="16">
        <v>1</v>
      </c>
      <c r="G667" s="16" t="s">
        <v>1816</v>
      </c>
      <c r="H667" s="42">
        <v>0</v>
      </c>
      <c r="I667" s="42">
        <v>-1161465.8799999999</v>
      </c>
      <c r="J667" s="42">
        <v>0</v>
      </c>
      <c r="K667" s="42">
        <v>0</v>
      </c>
      <c r="L667" s="42">
        <v>0</v>
      </c>
      <c r="M667" s="42">
        <v>0</v>
      </c>
      <c r="N667" s="50">
        <v>0</v>
      </c>
      <c r="O667" s="50">
        <v>0</v>
      </c>
      <c r="P667" s="50">
        <v>0</v>
      </c>
      <c r="Q667" s="50">
        <v>0</v>
      </c>
      <c r="R667" s="50">
        <v>0</v>
      </c>
      <c r="S667" s="50">
        <v>0</v>
      </c>
      <c r="T667" s="50">
        <v>0</v>
      </c>
      <c r="U667" s="47">
        <v>0</v>
      </c>
      <c r="V667" s="43">
        <v>0</v>
      </c>
      <c r="W667" s="54">
        <v>36161</v>
      </c>
    </row>
    <row r="668" spans="1:23" ht="15.75" hidden="1" thickBot="1" x14ac:dyDescent="0.3">
      <c r="A668" s="7">
        <v>1</v>
      </c>
      <c r="B668" s="14" t="s">
        <v>2479</v>
      </c>
      <c r="C668" s="15" t="s">
        <v>17</v>
      </c>
      <c r="D668" s="16"/>
      <c r="E668" s="17">
        <v>891080005</v>
      </c>
      <c r="F668" s="16">
        <v>1</v>
      </c>
      <c r="G668" s="16" t="s">
        <v>1816</v>
      </c>
      <c r="H668" s="42">
        <v>0</v>
      </c>
      <c r="I668" s="42">
        <v>-1497699.83</v>
      </c>
      <c r="J668" s="42">
        <v>0</v>
      </c>
      <c r="K668" s="42">
        <v>0</v>
      </c>
      <c r="L668" s="42">
        <v>0</v>
      </c>
      <c r="M668" s="42">
        <v>0</v>
      </c>
      <c r="N668" s="50">
        <v>0</v>
      </c>
      <c r="O668" s="50">
        <v>0</v>
      </c>
      <c r="P668" s="50">
        <v>0</v>
      </c>
      <c r="Q668" s="50">
        <v>0</v>
      </c>
      <c r="R668" s="50">
        <v>0</v>
      </c>
      <c r="S668" s="50">
        <v>0</v>
      </c>
      <c r="T668" s="50">
        <v>0</v>
      </c>
      <c r="U668" s="47">
        <v>0</v>
      </c>
      <c r="V668" s="43">
        <v>0</v>
      </c>
      <c r="W668" s="54">
        <v>36161</v>
      </c>
    </row>
    <row r="669" spans="1:23" ht="15.75" hidden="1" thickBot="1" x14ac:dyDescent="0.3">
      <c r="A669" s="7">
        <v>1</v>
      </c>
      <c r="B669" s="14" t="s">
        <v>2480</v>
      </c>
      <c r="C669" s="15" t="s">
        <v>17</v>
      </c>
      <c r="D669" s="16"/>
      <c r="E669" s="17">
        <v>891080005</v>
      </c>
      <c r="F669" s="16">
        <v>1</v>
      </c>
      <c r="G669" s="16" t="s">
        <v>1816</v>
      </c>
      <c r="H669" s="42">
        <v>160753.42000000001</v>
      </c>
      <c r="I669" s="42">
        <v>111756.36</v>
      </c>
      <c r="J669" s="42">
        <v>21150.588411784265</v>
      </c>
      <c r="K669" s="42">
        <v>0</v>
      </c>
      <c r="L669" s="42">
        <v>60836.534203017502</v>
      </c>
      <c r="M669" s="42">
        <v>14159.974375704885</v>
      </c>
      <c r="N669" s="50">
        <v>0</v>
      </c>
      <c r="O669" s="50">
        <v>0</v>
      </c>
      <c r="P669" s="50">
        <v>0</v>
      </c>
      <c r="Q669" s="50">
        <v>0</v>
      </c>
      <c r="R669" s="50">
        <v>0</v>
      </c>
      <c r="S669" s="50">
        <v>0</v>
      </c>
      <c r="T669" s="50">
        <v>0</v>
      </c>
      <c r="U669" s="47">
        <v>0</v>
      </c>
      <c r="V669" s="43">
        <v>0</v>
      </c>
      <c r="W669" s="54">
        <v>36161</v>
      </c>
    </row>
    <row r="670" spans="1:23" ht="15.75" hidden="1" thickBot="1" x14ac:dyDescent="0.3">
      <c r="A670" s="7">
        <v>1</v>
      </c>
      <c r="B670" s="14" t="s">
        <v>2481</v>
      </c>
      <c r="C670" s="15" t="s">
        <v>17</v>
      </c>
      <c r="D670" s="16"/>
      <c r="E670" s="17">
        <v>891080005</v>
      </c>
      <c r="F670" s="16">
        <v>1</v>
      </c>
      <c r="G670" s="16" t="s">
        <v>1816</v>
      </c>
      <c r="H670" s="42">
        <v>14144.86</v>
      </c>
      <c r="I670" s="42">
        <v>18768.689999999999</v>
      </c>
      <c r="J670" s="42">
        <v>323.01661111487664</v>
      </c>
      <c r="K670" s="42">
        <v>0</v>
      </c>
      <c r="L670" s="42">
        <v>0</v>
      </c>
      <c r="M670" s="42">
        <v>1061.6733888851377</v>
      </c>
      <c r="N670" s="50">
        <v>0</v>
      </c>
      <c r="O670" s="50">
        <v>0</v>
      </c>
      <c r="P670" s="50">
        <v>0</v>
      </c>
      <c r="Q670" s="50">
        <v>0</v>
      </c>
      <c r="R670" s="50">
        <v>0</v>
      </c>
      <c r="S670" s="50">
        <v>0</v>
      </c>
      <c r="T670" s="50">
        <v>0</v>
      </c>
      <c r="U670" s="47">
        <v>0</v>
      </c>
      <c r="V670" s="43">
        <v>0</v>
      </c>
      <c r="W670" s="54">
        <v>36161</v>
      </c>
    </row>
    <row r="671" spans="1:23" ht="15.75" hidden="1" thickBot="1" x14ac:dyDescent="0.3">
      <c r="A671" s="7">
        <v>1</v>
      </c>
      <c r="B671" s="14" t="s">
        <v>2482</v>
      </c>
      <c r="C671" s="15" t="s">
        <v>17</v>
      </c>
      <c r="D671" s="16"/>
      <c r="E671" s="17">
        <v>891080005</v>
      </c>
      <c r="F671" s="16">
        <v>1</v>
      </c>
      <c r="G671" s="16" t="s">
        <v>1816</v>
      </c>
      <c r="H671" s="42">
        <v>0</v>
      </c>
      <c r="I671" s="42">
        <v>0</v>
      </c>
      <c r="J671" s="42">
        <v>0</v>
      </c>
      <c r="K671" s="42">
        <v>0</v>
      </c>
      <c r="L671" s="42">
        <v>0</v>
      </c>
      <c r="M671" s="42">
        <v>0</v>
      </c>
      <c r="N671" s="50">
        <v>0</v>
      </c>
      <c r="O671" s="50">
        <v>0</v>
      </c>
      <c r="P671" s="50">
        <v>0</v>
      </c>
      <c r="Q671" s="50">
        <v>0</v>
      </c>
      <c r="R671" s="50">
        <v>0</v>
      </c>
      <c r="S671" s="50">
        <v>0</v>
      </c>
      <c r="T671" s="50">
        <v>0</v>
      </c>
      <c r="U671" s="47">
        <v>0</v>
      </c>
      <c r="V671" s="43">
        <v>0</v>
      </c>
      <c r="W671" s="54">
        <v>36161</v>
      </c>
    </row>
    <row r="672" spans="1:23" ht="15.75" hidden="1" thickBot="1" x14ac:dyDescent="0.3">
      <c r="A672" s="7">
        <v>1</v>
      </c>
      <c r="B672" s="14" t="s">
        <v>2483</v>
      </c>
      <c r="C672" s="15" t="s">
        <v>17</v>
      </c>
      <c r="D672" s="16"/>
      <c r="E672" s="17">
        <v>891080005</v>
      </c>
      <c r="F672" s="16">
        <v>1</v>
      </c>
      <c r="G672" s="16" t="s">
        <v>1816</v>
      </c>
      <c r="H672" s="42">
        <v>0</v>
      </c>
      <c r="I672" s="42">
        <v>-246339.9</v>
      </c>
      <c r="J672" s="42">
        <v>0</v>
      </c>
      <c r="K672" s="42">
        <v>0</v>
      </c>
      <c r="L672" s="42">
        <v>0</v>
      </c>
      <c r="M672" s="42">
        <v>0</v>
      </c>
      <c r="N672" s="50">
        <v>0</v>
      </c>
      <c r="O672" s="50">
        <v>0</v>
      </c>
      <c r="P672" s="50">
        <v>0</v>
      </c>
      <c r="Q672" s="50">
        <v>0</v>
      </c>
      <c r="R672" s="50">
        <v>0</v>
      </c>
      <c r="S672" s="50">
        <v>0</v>
      </c>
      <c r="T672" s="50">
        <v>0</v>
      </c>
      <c r="U672" s="47">
        <v>0</v>
      </c>
      <c r="V672" s="43">
        <v>0</v>
      </c>
      <c r="W672" s="54">
        <v>36161</v>
      </c>
    </row>
    <row r="673" spans="1:23" ht="15.75" hidden="1" thickBot="1" x14ac:dyDescent="0.3">
      <c r="A673" s="7">
        <v>1</v>
      </c>
      <c r="B673" s="14" t="s">
        <v>2484</v>
      </c>
      <c r="C673" s="15" t="s">
        <v>17</v>
      </c>
      <c r="D673" s="16"/>
      <c r="E673" s="17">
        <v>891080005</v>
      </c>
      <c r="F673" s="16">
        <v>1</v>
      </c>
      <c r="G673" s="16" t="s">
        <v>1816</v>
      </c>
      <c r="H673" s="42">
        <v>5741.45</v>
      </c>
      <c r="I673" s="42">
        <v>6844.52</v>
      </c>
      <c r="J673" s="42">
        <v>230.04034542418654</v>
      </c>
      <c r="K673" s="42">
        <v>0</v>
      </c>
      <c r="L673" s="42">
        <v>489.64682699042203</v>
      </c>
      <c r="M673" s="42">
        <v>608.3428275853903</v>
      </c>
      <c r="N673" s="50">
        <v>0</v>
      </c>
      <c r="O673" s="50">
        <v>0</v>
      </c>
      <c r="P673" s="50">
        <v>0</v>
      </c>
      <c r="Q673" s="50">
        <v>0</v>
      </c>
      <c r="R673" s="50">
        <v>0</v>
      </c>
      <c r="S673" s="50">
        <v>0</v>
      </c>
      <c r="T673" s="50">
        <v>0</v>
      </c>
      <c r="U673" s="47">
        <v>0</v>
      </c>
      <c r="V673" s="43">
        <v>0</v>
      </c>
      <c r="W673" s="54">
        <v>36161</v>
      </c>
    </row>
    <row r="674" spans="1:23" ht="15.75" hidden="1" thickBot="1" x14ac:dyDescent="0.3">
      <c r="A674" s="7">
        <v>1</v>
      </c>
      <c r="B674" s="14" t="s">
        <v>2485</v>
      </c>
      <c r="C674" s="15" t="s">
        <v>17</v>
      </c>
      <c r="D674" s="16"/>
      <c r="E674" s="17">
        <v>890102044</v>
      </c>
      <c r="F674" s="16">
        <v>1</v>
      </c>
      <c r="G674" s="16" t="s">
        <v>1818</v>
      </c>
      <c r="H674" s="42">
        <v>6633063.8399999999</v>
      </c>
      <c r="I674" s="42">
        <v>9597497.3599999994</v>
      </c>
      <c r="J674" s="42">
        <v>644893.7542137343</v>
      </c>
      <c r="K674" s="42">
        <v>0</v>
      </c>
      <c r="L674" s="42">
        <v>0</v>
      </c>
      <c r="M674" s="42">
        <v>0</v>
      </c>
      <c r="N674" s="50">
        <v>0</v>
      </c>
      <c r="O674" s="50">
        <v>0</v>
      </c>
      <c r="P674" s="50">
        <v>0</v>
      </c>
      <c r="Q674" s="50">
        <v>0</v>
      </c>
      <c r="R674" s="50">
        <v>0</v>
      </c>
      <c r="S674" s="50">
        <v>0</v>
      </c>
      <c r="T674" s="50">
        <v>0</v>
      </c>
      <c r="U674" s="47">
        <v>0</v>
      </c>
      <c r="V674" s="43">
        <v>0</v>
      </c>
      <c r="W674" s="54">
        <v>36161</v>
      </c>
    </row>
    <row r="675" spans="1:23" ht="15.75" hidden="1" thickBot="1" x14ac:dyDescent="0.3">
      <c r="A675" s="7">
        <v>1</v>
      </c>
      <c r="B675" s="14" t="s">
        <v>2486</v>
      </c>
      <c r="C675" s="15" t="s">
        <v>17</v>
      </c>
      <c r="D675" s="16"/>
      <c r="E675" s="17">
        <v>890102044</v>
      </c>
      <c r="F675" s="16">
        <v>1</v>
      </c>
      <c r="G675" s="16" t="s">
        <v>1818</v>
      </c>
      <c r="H675" s="42">
        <v>1241667.04</v>
      </c>
      <c r="I675" s="42">
        <v>1551469</v>
      </c>
      <c r="J675" s="42">
        <v>23090.992389021168</v>
      </c>
      <c r="K675" s="42">
        <v>0</v>
      </c>
      <c r="L675" s="42">
        <v>0</v>
      </c>
      <c r="M675" s="42">
        <v>101631.88761097885</v>
      </c>
      <c r="N675" s="50">
        <v>0</v>
      </c>
      <c r="O675" s="50">
        <v>0</v>
      </c>
      <c r="P675" s="50">
        <v>0</v>
      </c>
      <c r="Q675" s="50">
        <v>0</v>
      </c>
      <c r="R675" s="50">
        <v>0</v>
      </c>
      <c r="S675" s="50">
        <v>0</v>
      </c>
      <c r="T675" s="50">
        <v>0</v>
      </c>
      <c r="U675" s="47">
        <v>0</v>
      </c>
      <c r="V675" s="43">
        <v>0</v>
      </c>
      <c r="W675" s="54">
        <v>36161</v>
      </c>
    </row>
    <row r="676" spans="1:23" ht="15.75" hidden="1" thickBot="1" x14ac:dyDescent="0.3">
      <c r="A676" s="7">
        <v>1</v>
      </c>
      <c r="B676" s="14" t="s">
        <v>2487</v>
      </c>
      <c r="C676" s="15" t="s">
        <v>17</v>
      </c>
      <c r="D676" s="16"/>
      <c r="E676" s="17">
        <v>890102044</v>
      </c>
      <c r="F676" s="16">
        <v>1</v>
      </c>
      <c r="G676" s="16" t="s">
        <v>1818</v>
      </c>
      <c r="H676" s="42">
        <v>0</v>
      </c>
      <c r="I676" s="42">
        <v>-17377076.16</v>
      </c>
      <c r="J676" s="42">
        <v>0</v>
      </c>
      <c r="K676" s="42">
        <v>0</v>
      </c>
      <c r="L676" s="42">
        <v>0</v>
      </c>
      <c r="M676" s="42">
        <v>0</v>
      </c>
      <c r="N676" s="50">
        <v>0</v>
      </c>
      <c r="O676" s="50">
        <v>0</v>
      </c>
      <c r="P676" s="50">
        <v>0</v>
      </c>
      <c r="Q676" s="50">
        <v>0</v>
      </c>
      <c r="R676" s="50">
        <v>0</v>
      </c>
      <c r="S676" s="50">
        <v>0</v>
      </c>
      <c r="T676" s="50">
        <v>0</v>
      </c>
      <c r="U676" s="47">
        <v>0</v>
      </c>
      <c r="V676" s="43">
        <v>0</v>
      </c>
      <c r="W676" s="54">
        <v>36161</v>
      </c>
    </row>
    <row r="677" spans="1:23" ht="15.75" hidden="1" thickBot="1" x14ac:dyDescent="0.3">
      <c r="A677" s="7">
        <v>1</v>
      </c>
      <c r="B677" s="14" t="s">
        <v>2488</v>
      </c>
      <c r="C677" s="15" t="s">
        <v>17</v>
      </c>
      <c r="D677" s="16"/>
      <c r="E677" s="17">
        <v>890102044</v>
      </c>
      <c r="F677" s="16">
        <v>1</v>
      </c>
      <c r="G677" s="16" t="s">
        <v>1818</v>
      </c>
      <c r="H677" s="42">
        <v>2400668.39</v>
      </c>
      <c r="I677" s="42">
        <v>3067246.18</v>
      </c>
      <c r="J677" s="42">
        <v>3916.1455003904612</v>
      </c>
      <c r="K677" s="42">
        <v>0</v>
      </c>
      <c r="L677" s="42">
        <v>0</v>
      </c>
      <c r="M677" s="42">
        <v>227908.3644996119</v>
      </c>
      <c r="N677" s="50">
        <v>0</v>
      </c>
      <c r="O677" s="50">
        <v>0</v>
      </c>
      <c r="P677" s="50">
        <v>0</v>
      </c>
      <c r="Q677" s="50">
        <v>0</v>
      </c>
      <c r="R677" s="50">
        <v>0</v>
      </c>
      <c r="S677" s="50">
        <v>0</v>
      </c>
      <c r="T677" s="50">
        <v>0</v>
      </c>
      <c r="U677" s="47">
        <v>0</v>
      </c>
      <c r="V677" s="43">
        <v>0</v>
      </c>
      <c r="W677" s="54">
        <v>36161</v>
      </c>
    </row>
    <row r="678" spans="1:23" ht="15.75" hidden="1" thickBot="1" x14ac:dyDescent="0.3">
      <c r="A678" s="7">
        <v>1</v>
      </c>
      <c r="B678" s="14" t="s">
        <v>2489</v>
      </c>
      <c r="C678" s="15" t="s">
        <v>17</v>
      </c>
      <c r="D678" s="16"/>
      <c r="E678" s="17">
        <v>890102044</v>
      </c>
      <c r="F678" s="16">
        <v>1</v>
      </c>
      <c r="G678" s="16" t="s">
        <v>1818</v>
      </c>
      <c r="H678" s="42">
        <v>0</v>
      </c>
      <c r="I678" s="42">
        <v>-181032.2</v>
      </c>
      <c r="J678" s="42">
        <v>0</v>
      </c>
      <c r="K678" s="42">
        <v>0</v>
      </c>
      <c r="L678" s="42">
        <v>0</v>
      </c>
      <c r="M678" s="42">
        <v>0</v>
      </c>
      <c r="N678" s="50">
        <v>0</v>
      </c>
      <c r="O678" s="50">
        <v>0</v>
      </c>
      <c r="P678" s="50">
        <v>0</v>
      </c>
      <c r="Q678" s="50">
        <v>0</v>
      </c>
      <c r="R678" s="50">
        <v>0</v>
      </c>
      <c r="S678" s="50">
        <v>0</v>
      </c>
      <c r="T678" s="50">
        <v>0</v>
      </c>
      <c r="U678" s="47">
        <v>0</v>
      </c>
      <c r="V678" s="43">
        <v>0</v>
      </c>
      <c r="W678" s="54">
        <v>36161</v>
      </c>
    </row>
    <row r="679" spans="1:23" ht="15.75" hidden="1" thickBot="1" x14ac:dyDescent="0.3">
      <c r="A679" s="7">
        <v>1</v>
      </c>
      <c r="B679" s="14" t="s">
        <v>2490</v>
      </c>
      <c r="C679" s="15" t="s">
        <v>17</v>
      </c>
      <c r="D679" s="16"/>
      <c r="E679" s="17">
        <v>890102044</v>
      </c>
      <c r="F679" s="16">
        <v>1</v>
      </c>
      <c r="G679" s="16" t="s">
        <v>1818</v>
      </c>
      <c r="H679" s="42">
        <v>1245317.58</v>
      </c>
      <c r="I679" s="42">
        <v>1619236.86</v>
      </c>
      <c r="J679" s="42">
        <v>23945.917528565431</v>
      </c>
      <c r="K679" s="42">
        <v>0</v>
      </c>
      <c r="L679" s="42">
        <v>0</v>
      </c>
      <c r="M679" s="42">
        <v>85097.8224714346</v>
      </c>
      <c r="N679" s="50">
        <v>0</v>
      </c>
      <c r="O679" s="50">
        <v>0</v>
      </c>
      <c r="P679" s="50">
        <v>0</v>
      </c>
      <c r="Q679" s="50">
        <v>0</v>
      </c>
      <c r="R679" s="50">
        <v>0</v>
      </c>
      <c r="S679" s="50">
        <v>0</v>
      </c>
      <c r="T679" s="50">
        <v>0</v>
      </c>
      <c r="U679" s="47">
        <v>0</v>
      </c>
      <c r="V679" s="43">
        <v>0</v>
      </c>
      <c r="W679" s="54">
        <v>36161</v>
      </c>
    </row>
    <row r="680" spans="1:23" ht="15.75" hidden="1" thickBot="1" x14ac:dyDescent="0.3">
      <c r="A680" s="7">
        <v>1</v>
      </c>
      <c r="B680" s="14" t="s">
        <v>2491</v>
      </c>
      <c r="C680" s="15" t="s">
        <v>17</v>
      </c>
      <c r="D680" s="16"/>
      <c r="E680" s="17">
        <v>890102044</v>
      </c>
      <c r="F680" s="16">
        <v>1</v>
      </c>
      <c r="G680" s="16" t="s">
        <v>1818</v>
      </c>
      <c r="H680" s="42">
        <v>0</v>
      </c>
      <c r="I680" s="42">
        <v>-1623948.94</v>
      </c>
      <c r="J680" s="42">
        <v>0</v>
      </c>
      <c r="K680" s="42">
        <v>0</v>
      </c>
      <c r="L680" s="42">
        <v>0</v>
      </c>
      <c r="M680" s="42">
        <v>0</v>
      </c>
      <c r="N680" s="50">
        <v>0</v>
      </c>
      <c r="O680" s="50">
        <v>0</v>
      </c>
      <c r="P680" s="50">
        <v>0</v>
      </c>
      <c r="Q680" s="50">
        <v>0</v>
      </c>
      <c r="R680" s="50">
        <v>0</v>
      </c>
      <c r="S680" s="50">
        <v>0</v>
      </c>
      <c r="T680" s="50">
        <v>0</v>
      </c>
      <c r="U680" s="47">
        <v>0</v>
      </c>
      <c r="V680" s="43">
        <v>0</v>
      </c>
      <c r="W680" s="54">
        <v>36161</v>
      </c>
    </row>
    <row r="681" spans="1:23" ht="15.75" hidden="1" thickBot="1" x14ac:dyDescent="0.3">
      <c r="A681" s="7">
        <v>1</v>
      </c>
      <c r="B681" s="14" t="s">
        <v>2492</v>
      </c>
      <c r="C681" s="15" t="s">
        <v>17</v>
      </c>
      <c r="D681" s="16"/>
      <c r="E681" s="17">
        <v>890102044</v>
      </c>
      <c r="F681" s="16">
        <v>1</v>
      </c>
      <c r="G681" s="16" t="s">
        <v>1818</v>
      </c>
      <c r="H681" s="42">
        <v>460634.03</v>
      </c>
      <c r="I681" s="42">
        <v>320234.43</v>
      </c>
      <c r="J681" s="42">
        <v>60606.364386358786</v>
      </c>
      <c r="K681" s="42">
        <v>0</v>
      </c>
      <c r="L681" s="42">
        <v>174325.22860011589</v>
      </c>
      <c r="M681" s="42">
        <v>40574.97361337371</v>
      </c>
      <c r="N681" s="50">
        <v>0</v>
      </c>
      <c r="O681" s="50">
        <v>0</v>
      </c>
      <c r="P681" s="50">
        <v>0</v>
      </c>
      <c r="Q681" s="50">
        <v>0</v>
      </c>
      <c r="R681" s="50">
        <v>0</v>
      </c>
      <c r="S681" s="50">
        <v>0</v>
      </c>
      <c r="T681" s="50">
        <v>0</v>
      </c>
      <c r="U681" s="47">
        <v>0</v>
      </c>
      <c r="V681" s="43">
        <v>0</v>
      </c>
      <c r="W681" s="54">
        <v>36161</v>
      </c>
    </row>
    <row r="682" spans="1:23" ht="15.75" hidden="1" thickBot="1" x14ac:dyDescent="0.3">
      <c r="A682" s="7">
        <v>1</v>
      </c>
      <c r="B682" s="14" t="s">
        <v>2493</v>
      </c>
      <c r="C682" s="15" t="s">
        <v>17</v>
      </c>
      <c r="D682" s="16"/>
      <c r="E682" s="17">
        <v>890102044</v>
      </c>
      <c r="F682" s="16">
        <v>1</v>
      </c>
      <c r="G682" s="16" t="s">
        <v>1818</v>
      </c>
      <c r="H682" s="42">
        <v>158562.04999999999</v>
      </c>
      <c r="I682" s="42">
        <v>210394.48</v>
      </c>
      <c r="J682" s="42">
        <v>3620.9707448707786</v>
      </c>
      <c r="K682" s="42">
        <v>0</v>
      </c>
      <c r="L682" s="42">
        <v>0</v>
      </c>
      <c r="M682" s="42">
        <v>11901.209255129379</v>
      </c>
      <c r="N682" s="50">
        <v>0</v>
      </c>
      <c r="O682" s="50">
        <v>0</v>
      </c>
      <c r="P682" s="50">
        <v>0</v>
      </c>
      <c r="Q682" s="50">
        <v>0</v>
      </c>
      <c r="R682" s="50">
        <v>0</v>
      </c>
      <c r="S682" s="50">
        <v>0</v>
      </c>
      <c r="T682" s="50">
        <v>0</v>
      </c>
      <c r="U682" s="47">
        <v>0</v>
      </c>
      <c r="V682" s="43">
        <v>0</v>
      </c>
      <c r="W682" s="54">
        <v>36161</v>
      </c>
    </row>
    <row r="683" spans="1:23" ht="15.75" hidden="1" thickBot="1" x14ac:dyDescent="0.3">
      <c r="A683" s="7">
        <v>1</v>
      </c>
      <c r="B683" s="14" t="s">
        <v>2494</v>
      </c>
      <c r="C683" s="15" t="s">
        <v>17</v>
      </c>
      <c r="D683" s="16"/>
      <c r="E683" s="17">
        <v>890102044</v>
      </c>
      <c r="F683" s="16">
        <v>1</v>
      </c>
      <c r="G683" s="16" t="s">
        <v>1818</v>
      </c>
      <c r="H683" s="42">
        <v>50505.69</v>
      </c>
      <c r="I683" s="42">
        <v>65176.31</v>
      </c>
      <c r="J683" s="42">
        <v>1092.8770920520717</v>
      </c>
      <c r="K683" s="42">
        <v>0</v>
      </c>
      <c r="L683" s="42">
        <v>0</v>
      </c>
      <c r="M683" s="42">
        <v>4965.4229079480483</v>
      </c>
      <c r="N683" s="50">
        <v>0</v>
      </c>
      <c r="O683" s="50">
        <v>0</v>
      </c>
      <c r="P683" s="50">
        <v>0</v>
      </c>
      <c r="Q683" s="50">
        <v>0</v>
      </c>
      <c r="R683" s="50">
        <v>0</v>
      </c>
      <c r="S683" s="50">
        <v>0</v>
      </c>
      <c r="T683" s="50">
        <v>0</v>
      </c>
      <c r="U683" s="47">
        <v>0</v>
      </c>
      <c r="V683" s="43">
        <v>0</v>
      </c>
      <c r="W683" s="54">
        <v>36161</v>
      </c>
    </row>
    <row r="684" spans="1:23" ht="15.75" hidden="1" thickBot="1" x14ac:dyDescent="0.3">
      <c r="A684" s="7">
        <v>1</v>
      </c>
      <c r="B684" s="14" t="s">
        <v>2495</v>
      </c>
      <c r="C684" s="15" t="s">
        <v>17</v>
      </c>
      <c r="D684" s="16"/>
      <c r="E684" s="17">
        <v>890102044</v>
      </c>
      <c r="F684" s="16">
        <v>1</v>
      </c>
      <c r="G684" s="16" t="s">
        <v>1818</v>
      </c>
      <c r="H684" s="42">
        <v>103109.39</v>
      </c>
      <c r="I684" s="42">
        <v>26705.39</v>
      </c>
      <c r="J684" s="42">
        <v>2567.48373250022</v>
      </c>
      <c r="K684" s="42">
        <v>0</v>
      </c>
      <c r="L684" s="42">
        <v>102168.94191126501</v>
      </c>
      <c r="M684" s="42">
        <v>15196.694356235734</v>
      </c>
      <c r="N684" s="50">
        <v>0</v>
      </c>
      <c r="O684" s="50">
        <v>0</v>
      </c>
      <c r="P684" s="50">
        <v>0</v>
      </c>
      <c r="Q684" s="50">
        <v>0</v>
      </c>
      <c r="R684" s="50">
        <v>0</v>
      </c>
      <c r="S684" s="50">
        <v>0</v>
      </c>
      <c r="T684" s="50">
        <v>0</v>
      </c>
      <c r="U684" s="47">
        <v>0</v>
      </c>
      <c r="V684" s="43">
        <v>0</v>
      </c>
      <c r="W684" s="54">
        <v>36161</v>
      </c>
    </row>
    <row r="685" spans="1:23" ht="15.75" hidden="1" thickBot="1" x14ac:dyDescent="0.3">
      <c r="A685" s="7">
        <v>1</v>
      </c>
      <c r="B685" s="14" t="s">
        <v>2496</v>
      </c>
      <c r="C685" s="15" t="s">
        <v>17</v>
      </c>
      <c r="D685" s="16"/>
      <c r="E685" s="17">
        <v>890102044</v>
      </c>
      <c r="F685" s="16">
        <v>1</v>
      </c>
      <c r="G685" s="16" t="s">
        <v>1818</v>
      </c>
      <c r="H685" s="42">
        <v>151665.82</v>
      </c>
      <c r="I685" s="42">
        <v>180804.44</v>
      </c>
      <c r="J685" s="42">
        <v>6076.7231630790529</v>
      </c>
      <c r="K685" s="42">
        <v>0</v>
      </c>
      <c r="L685" s="42">
        <v>12934.4624735902</v>
      </c>
      <c r="M685" s="42">
        <v>16069.924363330747</v>
      </c>
      <c r="N685" s="50">
        <v>0</v>
      </c>
      <c r="O685" s="50">
        <v>0</v>
      </c>
      <c r="P685" s="50">
        <v>0</v>
      </c>
      <c r="Q685" s="50">
        <v>0</v>
      </c>
      <c r="R685" s="50">
        <v>0</v>
      </c>
      <c r="S685" s="50">
        <v>0</v>
      </c>
      <c r="T685" s="50">
        <v>0</v>
      </c>
      <c r="U685" s="47">
        <v>0</v>
      </c>
      <c r="V685" s="43">
        <v>0</v>
      </c>
      <c r="W685" s="54">
        <v>36161</v>
      </c>
    </row>
    <row r="686" spans="1:23" ht="15.75" hidden="1" thickBot="1" x14ac:dyDescent="0.3">
      <c r="A686" s="7">
        <v>1</v>
      </c>
      <c r="B686" s="14" t="s">
        <v>2497</v>
      </c>
      <c r="C686" s="15" t="s">
        <v>17</v>
      </c>
      <c r="D686" s="16"/>
      <c r="E686" s="17">
        <v>824001398</v>
      </c>
      <c r="F686" s="16">
        <v>1</v>
      </c>
      <c r="G686" s="16" t="s">
        <v>1831</v>
      </c>
      <c r="H686" s="42">
        <v>41879769.439999998</v>
      </c>
      <c r="I686" s="42">
        <v>60596578.840000004</v>
      </c>
      <c r="J686" s="42">
        <v>4071723.4845524179</v>
      </c>
      <c r="K686" s="42">
        <v>0</v>
      </c>
      <c r="L686" s="42">
        <v>0</v>
      </c>
      <c r="M686" s="42">
        <v>0</v>
      </c>
      <c r="N686" s="50">
        <v>0</v>
      </c>
      <c r="O686" s="50">
        <v>0</v>
      </c>
      <c r="P686" s="50">
        <v>0</v>
      </c>
      <c r="Q686" s="50">
        <v>0</v>
      </c>
      <c r="R686" s="50">
        <v>0</v>
      </c>
      <c r="S686" s="50">
        <v>0</v>
      </c>
      <c r="T686" s="50">
        <v>0</v>
      </c>
      <c r="U686" s="47">
        <v>0</v>
      </c>
      <c r="V686" s="43">
        <v>0</v>
      </c>
      <c r="W686" s="54">
        <v>36161</v>
      </c>
    </row>
    <row r="687" spans="1:23" ht="15.75" hidden="1" thickBot="1" x14ac:dyDescent="0.3">
      <c r="A687" s="7">
        <v>1</v>
      </c>
      <c r="B687" s="14" t="s">
        <v>2498</v>
      </c>
      <c r="C687" s="15" t="s">
        <v>17</v>
      </c>
      <c r="D687" s="16"/>
      <c r="E687" s="17">
        <v>824001398</v>
      </c>
      <c r="F687" s="16">
        <v>1</v>
      </c>
      <c r="G687" s="16" t="s">
        <v>1831</v>
      </c>
      <c r="H687" s="42">
        <v>44163136.869999997</v>
      </c>
      <c r="I687" s="42">
        <v>55182054.030000001</v>
      </c>
      <c r="J687" s="42">
        <v>821291.57955645258</v>
      </c>
      <c r="K687" s="42">
        <v>0</v>
      </c>
      <c r="L687" s="42">
        <v>0</v>
      </c>
      <c r="M687" s="42">
        <v>3614804.0804435471</v>
      </c>
      <c r="N687" s="50">
        <v>0</v>
      </c>
      <c r="O687" s="50">
        <v>0</v>
      </c>
      <c r="P687" s="50">
        <v>0</v>
      </c>
      <c r="Q687" s="50">
        <v>0</v>
      </c>
      <c r="R687" s="50">
        <v>0</v>
      </c>
      <c r="S687" s="50">
        <v>0</v>
      </c>
      <c r="T687" s="50">
        <v>0</v>
      </c>
      <c r="U687" s="47">
        <v>0</v>
      </c>
      <c r="V687" s="43">
        <v>0</v>
      </c>
      <c r="W687" s="54">
        <v>36161</v>
      </c>
    </row>
    <row r="688" spans="1:23" ht="15.75" hidden="1" thickBot="1" x14ac:dyDescent="0.3">
      <c r="A688" s="7">
        <v>1</v>
      </c>
      <c r="B688" s="14" t="s">
        <v>2499</v>
      </c>
      <c r="C688" s="15" t="s">
        <v>17</v>
      </c>
      <c r="D688" s="16"/>
      <c r="E688" s="17">
        <v>824001398</v>
      </c>
      <c r="F688" s="16">
        <v>1</v>
      </c>
      <c r="G688" s="16" t="s">
        <v>1831</v>
      </c>
      <c r="H688" s="42">
        <v>44710155.659999996</v>
      </c>
      <c r="I688" s="42">
        <v>56907417.689999998</v>
      </c>
      <c r="J688" s="42">
        <v>817638.82790108654</v>
      </c>
      <c r="K688" s="42">
        <v>0</v>
      </c>
      <c r="L688" s="42">
        <v>0</v>
      </c>
      <c r="M688" s="42">
        <v>3735056.2220989107</v>
      </c>
      <c r="N688" s="50">
        <v>0</v>
      </c>
      <c r="O688" s="50">
        <v>0</v>
      </c>
      <c r="P688" s="50">
        <v>0</v>
      </c>
      <c r="Q688" s="50">
        <v>0</v>
      </c>
      <c r="R688" s="50">
        <v>0</v>
      </c>
      <c r="S688" s="50">
        <v>0</v>
      </c>
      <c r="T688" s="50">
        <v>0</v>
      </c>
      <c r="U688" s="47">
        <v>0</v>
      </c>
      <c r="V688" s="43">
        <v>0</v>
      </c>
      <c r="W688" s="54">
        <v>36161</v>
      </c>
    </row>
    <row r="689" spans="1:23" ht="15.75" hidden="1" thickBot="1" x14ac:dyDescent="0.3">
      <c r="A689" s="7">
        <v>1</v>
      </c>
      <c r="B689" s="14" t="s">
        <v>2500</v>
      </c>
      <c r="C689" s="15" t="s">
        <v>17</v>
      </c>
      <c r="D689" s="16"/>
      <c r="E689" s="17">
        <v>824001398</v>
      </c>
      <c r="F689" s="16">
        <v>1</v>
      </c>
      <c r="G689" s="16" t="s">
        <v>1831</v>
      </c>
      <c r="H689" s="42">
        <v>44732396.240000002</v>
      </c>
      <c r="I689" s="42">
        <v>57152946.090000004</v>
      </c>
      <c r="J689" s="42">
        <v>72970.750741668598</v>
      </c>
      <c r="K689" s="42">
        <v>0</v>
      </c>
      <c r="L689" s="42">
        <v>0</v>
      </c>
      <c r="M689" s="42">
        <v>4246687.0692583742</v>
      </c>
      <c r="N689" s="50">
        <v>0</v>
      </c>
      <c r="O689" s="50">
        <v>0</v>
      </c>
      <c r="P689" s="50">
        <v>0</v>
      </c>
      <c r="Q689" s="50">
        <v>0</v>
      </c>
      <c r="R689" s="50">
        <v>0</v>
      </c>
      <c r="S689" s="50">
        <v>0</v>
      </c>
      <c r="T689" s="50">
        <v>0</v>
      </c>
      <c r="U689" s="47">
        <v>0</v>
      </c>
      <c r="V689" s="43">
        <v>0</v>
      </c>
      <c r="W689" s="54">
        <v>36161</v>
      </c>
    </row>
    <row r="690" spans="1:23" ht="15.75" hidden="1" thickBot="1" x14ac:dyDescent="0.3">
      <c r="A690" s="7">
        <v>1</v>
      </c>
      <c r="B690" s="14" t="s">
        <v>2501</v>
      </c>
      <c r="C690" s="15" t="s">
        <v>17</v>
      </c>
      <c r="D690" s="16"/>
      <c r="E690" s="17">
        <v>824001398</v>
      </c>
      <c r="F690" s="16">
        <v>1</v>
      </c>
      <c r="G690" s="16" t="s">
        <v>1831</v>
      </c>
      <c r="H690" s="42">
        <v>43377699.149999999</v>
      </c>
      <c r="I690" s="42">
        <v>55919600.130000003</v>
      </c>
      <c r="J690" s="42">
        <v>943872.82852899912</v>
      </c>
      <c r="K690" s="42">
        <v>0</v>
      </c>
      <c r="L690" s="42">
        <v>0</v>
      </c>
      <c r="M690" s="42">
        <v>2786080.5514710005</v>
      </c>
      <c r="N690" s="50">
        <v>0</v>
      </c>
      <c r="O690" s="50">
        <v>0</v>
      </c>
      <c r="P690" s="50">
        <v>0</v>
      </c>
      <c r="Q690" s="50">
        <v>0</v>
      </c>
      <c r="R690" s="50">
        <v>0</v>
      </c>
      <c r="S690" s="50">
        <v>0</v>
      </c>
      <c r="T690" s="50">
        <v>0</v>
      </c>
      <c r="U690" s="47">
        <v>0</v>
      </c>
      <c r="V690" s="43">
        <v>0</v>
      </c>
      <c r="W690" s="54">
        <v>36161</v>
      </c>
    </row>
    <row r="691" spans="1:23" ht="15.75" hidden="1" thickBot="1" x14ac:dyDescent="0.3">
      <c r="A691" s="7">
        <v>1</v>
      </c>
      <c r="B691" s="14" t="s">
        <v>2502</v>
      </c>
      <c r="C691" s="15" t="s">
        <v>17</v>
      </c>
      <c r="D691" s="16"/>
      <c r="E691" s="17">
        <v>824001398</v>
      </c>
      <c r="F691" s="16">
        <v>1</v>
      </c>
      <c r="G691" s="16" t="s">
        <v>1831</v>
      </c>
      <c r="H691" s="42">
        <v>44789346.789999999</v>
      </c>
      <c r="I691" s="42">
        <v>58237803.700000003</v>
      </c>
      <c r="J691" s="42">
        <v>861243.77285874775</v>
      </c>
      <c r="K691" s="42">
        <v>0</v>
      </c>
      <c r="L691" s="42">
        <v>0</v>
      </c>
      <c r="M691" s="42">
        <v>3060645.7071412532</v>
      </c>
      <c r="N691" s="50">
        <v>0</v>
      </c>
      <c r="O691" s="50">
        <v>0</v>
      </c>
      <c r="P691" s="50">
        <v>0</v>
      </c>
      <c r="Q691" s="50">
        <v>0</v>
      </c>
      <c r="R691" s="50">
        <v>0</v>
      </c>
      <c r="S691" s="50">
        <v>0</v>
      </c>
      <c r="T691" s="50">
        <v>0</v>
      </c>
      <c r="U691" s="47">
        <v>0</v>
      </c>
      <c r="V691" s="43">
        <v>0</v>
      </c>
      <c r="W691" s="54">
        <v>36161</v>
      </c>
    </row>
    <row r="692" spans="1:23" ht="15.75" hidden="1" thickBot="1" x14ac:dyDescent="0.3">
      <c r="A692" s="7">
        <v>1</v>
      </c>
      <c r="B692" s="14" t="s">
        <v>2503</v>
      </c>
      <c r="C692" s="15" t="s">
        <v>17</v>
      </c>
      <c r="D692" s="16"/>
      <c r="E692" s="17">
        <v>824001398</v>
      </c>
      <c r="F692" s="16">
        <v>1</v>
      </c>
      <c r="G692" s="16" t="s">
        <v>1831</v>
      </c>
      <c r="H692" s="42">
        <v>43412935.280000001</v>
      </c>
      <c r="I692" s="42">
        <v>56783323.109999999</v>
      </c>
      <c r="J692" s="42">
        <v>926512.74613014364</v>
      </c>
      <c r="K692" s="42">
        <v>0</v>
      </c>
      <c r="L692" s="42">
        <v>0</v>
      </c>
      <c r="M692" s="42">
        <v>2999450.5138698537</v>
      </c>
      <c r="N692" s="50">
        <v>0</v>
      </c>
      <c r="O692" s="50">
        <v>0</v>
      </c>
      <c r="P692" s="50">
        <v>0</v>
      </c>
      <c r="Q692" s="50">
        <v>0</v>
      </c>
      <c r="R692" s="50">
        <v>0</v>
      </c>
      <c r="S692" s="50">
        <v>0</v>
      </c>
      <c r="T692" s="50">
        <v>0</v>
      </c>
      <c r="U692" s="47">
        <v>0</v>
      </c>
      <c r="V692" s="43">
        <v>0</v>
      </c>
      <c r="W692" s="54">
        <v>36161</v>
      </c>
    </row>
    <row r="693" spans="1:23" ht="15.75" hidden="1" thickBot="1" x14ac:dyDescent="0.3">
      <c r="A693" s="7">
        <v>1</v>
      </c>
      <c r="B693" s="14" t="s">
        <v>2504</v>
      </c>
      <c r="C693" s="15" t="s">
        <v>17</v>
      </c>
      <c r="D693" s="16"/>
      <c r="E693" s="17">
        <v>824001398</v>
      </c>
      <c r="F693" s="16">
        <v>1</v>
      </c>
      <c r="G693" s="16" t="s">
        <v>1831</v>
      </c>
      <c r="H693" s="42">
        <v>45017467.740000002</v>
      </c>
      <c r="I693" s="42">
        <v>31296305.670000002</v>
      </c>
      <c r="J693" s="42">
        <v>5923021.0769796036</v>
      </c>
      <c r="K693" s="42">
        <v>0</v>
      </c>
      <c r="L693" s="42">
        <v>17036692.659297381</v>
      </c>
      <c r="M693" s="42">
        <v>3965366.1186117399</v>
      </c>
      <c r="N693" s="50">
        <v>0</v>
      </c>
      <c r="O693" s="50">
        <v>0</v>
      </c>
      <c r="P693" s="50">
        <v>0</v>
      </c>
      <c r="Q693" s="50">
        <v>0</v>
      </c>
      <c r="R693" s="50">
        <v>0</v>
      </c>
      <c r="S693" s="50">
        <v>0</v>
      </c>
      <c r="T693" s="50">
        <v>0</v>
      </c>
      <c r="U693" s="47">
        <v>0</v>
      </c>
      <c r="V693" s="43">
        <v>0</v>
      </c>
      <c r="W693" s="54">
        <v>36161</v>
      </c>
    </row>
    <row r="694" spans="1:23" ht="15.75" hidden="1" thickBot="1" x14ac:dyDescent="0.3">
      <c r="A694" s="7">
        <v>1</v>
      </c>
      <c r="B694" s="14" t="s">
        <v>2505</v>
      </c>
      <c r="C694" s="15" t="s">
        <v>17</v>
      </c>
      <c r="D694" s="16"/>
      <c r="E694" s="17">
        <v>824001398</v>
      </c>
      <c r="F694" s="16">
        <v>1</v>
      </c>
      <c r="G694" s="16" t="s">
        <v>1831</v>
      </c>
      <c r="H694" s="42">
        <v>42473650.759999998</v>
      </c>
      <c r="I694" s="42">
        <v>56357884.460000001</v>
      </c>
      <c r="J694" s="42">
        <v>969941.07823224284</v>
      </c>
      <c r="K694" s="42">
        <v>0</v>
      </c>
      <c r="L694" s="42">
        <v>0</v>
      </c>
      <c r="M694" s="42">
        <v>3187949.4617677964</v>
      </c>
      <c r="N694" s="50">
        <v>0</v>
      </c>
      <c r="O694" s="50">
        <v>0</v>
      </c>
      <c r="P694" s="50">
        <v>0</v>
      </c>
      <c r="Q694" s="50">
        <v>0</v>
      </c>
      <c r="R694" s="50">
        <v>0</v>
      </c>
      <c r="S694" s="50">
        <v>0</v>
      </c>
      <c r="T694" s="50">
        <v>0</v>
      </c>
      <c r="U694" s="47">
        <v>0</v>
      </c>
      <c r="V694" s="43">
        <v>0</v>
      </c>
      <c r="W694" s="54">
        <v>36161</v>
      </c>
    </row>
    <row r="695" spans="1:23" ht="15.75" hidden="1" thickBot="1" x14ac:dyDescent="0.3">
      <c r="A695" s="7">
        <v>1</v>
      </c>
      <c r="B695" s="14" t="s">
        <v>2506</v>
      </c>
      <c r="C695" s="15" t="s">
        <v>17</v>
      </c>
      <c r="D695" s="16"/>
      <c r="E695" s="17">
        <v>824001398</v>
      </c>
      <c r="F695" s="16">
        <v>1</v>
      </c>
      <c r="G695" s="16" t="s">
        <v>1831</v>
      </c>
      <c r="H695" s="42">
        <v>40610075.729999997</v>
      </c>
      <c r="I695" s="42">
        <v>52406263.090000004</v>
      </c>
      <c r="J695" s="42">
        <v>878748.10298008635</v>
      </c>
      <c r="K695" s="42">
        <v>0</v>
      </c>
      <c r="L695" s="42">
        <v>0</v>
      </c>
      <c r="M695" s="42">
        <v>3992540.4170200108</v>
      </c>
      <c r="N695" s="50">
        <v>0</v>
      </c>
      <c r="O695" s="50">
        <v>0</v>
      </c>
      <c r="P695" s="50">
        <v>0</v>
      </c>
      <c r="Q695" s="50">
        <v>0</v>
      </c>
      <c r="R695" s="50">
        <v>0</v>
      </c>
      <c r="S695" s="50">
        <v>0</v>
      </c>
      <c r="T695" s="50">
        <v>0</v>
      </c>
      <c r="U695" s="47">
        <v>0</v>
      </c>
      <c r="V695" s="43">
        <v>0</v>
      </c>
      <c r="W695" s="54">
        <v>36161</v>
      </c>
    </row>
    <row r="696" spans="1:23" ht="15.75" hidden="1" thickBot="1" x14ac:dyDescent="0.3">
      <c r="A696" s="7">
        <v>1</v>
      </c>
      <c r="B696" s="14" t="s">
        <v>2507</v>
      </c>
      <c r="C696" s="15" t="s">
        <v>17</v>
      </c>
      <c r="D696" s="16"/>
      <c r="E696" s="17">
        <v>824001398</v>
      </c>
      <c r="F696" s="16">
        <v>1</v>
      </c>
      <c r="G696" s="16" t="s">
        <v>1831</v>
      </c>
      <c r="H696" s="42">
        <v>41786304.590000004</v>
      </c>
      <c r="I696" s="42">
        <v>10822677.27</v>
      </c>
      <c r="J696" s="42">
        <v>1040503.2655608131</v>
      </c>
      <c r="K696" s="42">
        <v>0</v>
      </c>
      <c r="L696" s="42">
        <v>41405176.730776198</v>
      </c>
      <c r="M696" s="42">
        <v>6158640.813663465</v>
      </c>
      <c r="N696" s="50">
        <v>0</v>
      </c>
      <c r="O696" s="50">
        <v>0</v>
      </c>
      <c r="P696" s="50">
        <v>0</v>
      </c>
      <c r="Q696" s="50">
        <v>0</v>
      </c>
      <c r="R696" s="50">
        <v>0</v>
      </c>
      <c r="S696" s="50">
        <v>0</v>
      </c>
      <c r="T696" s="50">
        <v>0</v>
      </c>
      <c r="U696" s="47">
        <v>0</v>
      </c>
      <c r="V696" s="43">
        <v>0</v>
      </c>
      <c r="W696" s="54">
        <v>36161</v>
      </c>
    </row>
    <row r="697" spans="1:23" ht="15.75" hidden="1" thickBot="1" x14ac:dyDescent="0.3">
      <c r="A697" s="7">
        <v>1</v>
      </c>
      <c r="B697" s="14" t="s">
        <v>2508</v>
      </c>
      <c r="C697" s="15" t="s">
        <v>17</v>
      </c>
      <c r="D697" s="16"/>
      <c r="E697" s="17">
        <v>824001398</v>
      </c>
      <c r="F697" s="16">
        <v>1</v>
      </c>
      <c r="G697" s="16" t="s">
        <v>1831</v>
      </c>
      <c r="H697" s="42">
        <v>40950248.909999996</v>
      </c>
      <c r="I697" s="42">
        <v>48817765.310000002</v>
      </c>
      <c r="J697" s="42">
        <v>1640734.2457886625</v>
      </c>
      <c r="K697" s="42">
        <v>0</v>
      </c>
      <c r="L697" s="42">
        <v>3492345.2923161699</v>
      </c>
      <c r="M697" s="42">
        <v>4338929.8018951621</v>
      </c>
      <c r="N697" s="50">
        <v>0</v>
      </c>
      <c r="O697" s="50">
        <v>0</v>
      </c>
      <c r="P697" s="50">
        <v>0</v>
      </c>
      <c r="Q697" s="50">
        <v>0</v>
      </c>
      <c r="R697" s="50">
        <v>0</v>
      </c>
      <c r="S697" s="50">
        <v>0</v>
      </c>
      <c r="T697" s="50">
        <v>0</v>
      </c>
      <c r="U697" s="47">
        <v>0</v>
      </c>
      <c r="V697" s="43">
        <v>0</v>
      </c>
      <c r="W697" s="54">
        <v>36161</v>
      </c>
    </row>
    <row r="698" spans="1:23" ht="15.75" hidden="1" thickBot="1" x14ac:dyDescent="0.3">
      <c r="A698" s="7">
        <v>1</v>
      </c>
      <c r="B698" s="14" t="s">
        <v>2509</v>
      </c>
      <c r="C698" s="15" t="s">
        <v>17</v>
      </c>
      <c r="D698" s="16"/>
      <c r="E698" s="17">
        <v>800130907</v>
      </c>
      <c r="F698" s="16">
        <v>4</v>
      </c>
      <c r="G698" s="16" t="s">
        <v>1857</v>
      </c>
      <c r="H698" s="42">
        <v>23393393.120000001</v>
      </c>
      <c r="I698" s="42">
        <v>33848314.109999999</v>
      </c>
      <c r="J698" s="42">
        <v>2274401.9220158835</v>
      </c>
      <c r="K698" s="42">
        <v>0</v>
      </c>
      <c r="L698" s="42">
        <v>0</v>
      </c>
      <c r="M698" s="42">
        <v>0</v>
      </c>
      <c r="N698" s="50">
        <v>0</v>
      </c>
      <c r="O698" s="50">
        <v>0</v>
      </c>
      <c r="P698" s="50">
        <v>0</v>
      </c>
      <c r="Q698" s="50">
        <v>0</v>
      </c>
      <c r="R698" s="50">
        <v>0</v>
      </c>
      <c r="S698" s="50">
        <v>0</v>
      </c>
      <c r="T698" s="50">
        <v>0</v>
      </c>
      <c r="U698" s="47">
        <v>0</v>
      </c>
      <c r="V698" s="43">
        <v>0</v>
      </c>
      <c r="W698" s="54">
        <v>36161</v>
      </c>
    </row>
    <row r="699" spans="1:23" ht="15.75" hidden="1" thickBot="1" x14ac:dyDescent="0.3">
      <c r="A699" s="7">
        <v>1</v>
      </c>
      <c r="B699" s="14" t="s">
        <v>2510</v>
      </c>
      <c r="C699" s="15" t="s">
        <v>17</v>
      </c>
      <c r="D699" s="16"/>
      <c r="E699" s="17">
        <v>800130907</v>
      </c>
      <c r="F699" s="16">
        <v>4</v>
      </c>
      <c r="G699" s="16" t="s">
        <v>1857</v>
      </c>
      <c r="H699" s="42">
        <v>25257239.510000002</v>
      </c>
      <c r="I699" s="42">
        <v>31559043.449999999</v>
      </c>
      <c r="J699" s="42">
        <v>469703.00682506646</v>
      </c>
      <c r="K699" s="42">
        <v>0</v>
      </c>
      <c r="L699" s="42">
        <v>0</v>
      </c>
      <c r="M699" s="42">
        <v>2067334.4131749319</v>
      </c>
      <c r="N699" s="50">
        <v>0</v>
      </c>
      <c r="O699" s="50">
        <v>0</v>
      </c>
      <c r="P699" s="50">
        <v>0</v>
      </c>
      <c r="Q699" s="50">
        <v>0</v>
      </c>
      <c r="R699" s="50">
        <v>0</v>
      </c>
      <c r="S699" s="50">
        <v>0</v>
      </c>
      <c r="T699" s="50">
        <v>0</v>
      </c>
      <c r="U699" s="47">
        <v>0</v>
      </c>
      <c r="V699" s="43">
        <v>0</v>
      </c>
      <c r="W699" s="54">
        <v>36161</v>
      </c>
    </row>
    <row r="700" spans="1:23" ht="15.75" hidden="1" thickBot="1" x14ac:dyDescent="0.3">
      <c r="A700" s="7">
        <v>1</v>
      </c>
      <c r="B700" s="14" t="s">
        <v>2511</v>
      </c>
      <c r="C700" s="15" t="s">
        <v>17</v>
      </c>
      <c r="D700" s="16"/>
      <c r="E700" s="17">
        <v>800130907</v>
      </c>
      <c r="F700" s="16">
        <v>4</v>
      </c>
      <c r="G700" s="16" t="s">
        <v>1857</v>
      </c>
      <c r="H700" s="42">
        <v>26144933.120000001</v>
      </c>
      <c r="I700" s="42">
        <v>33277464.760000002</v>
      </c>
      <c r="J700" s="42">
        <v>478126.54927817319</v>
      </c>
      <c r="K700" s="42">
        <v>0</v>
      </c>
      <c r="L700" s="42">
        <v>0</v>
      </c>
      <c r="M700" s="42">
        <v>2184130.0607218272</v>
      </c>
      <c r="N700" s="50">
        <v>0</v>
      </c>
      <c r="O700" s="50">
        <v>0</v>
      </c>
      <c r="P700" s="50">
        <v>0</v>
      </c>
      <c r="Q700" s="50">
        <v>0</v>
      </c>
      <c r="R700" s="50">
        <v>0</v>
      </c>
      <c r="S700" s="50">
        <v>0</v>
      </c>
      <c r="T700" s="50">
        <v>0</v>
      </c>
      <c r="U700" s="47">
        <v>0</v>
      </c>
      <c r="V700" s="43">
        <v>0</v>
      </c>
      <c r="W700" s="54">
        <v>36161</v>
      </c>
    </row>
    <row r="701" spans="1:23" ht="15.75" hidden="1" thickBot="1" x14ac:dyDescent="0.3">
      <c r="A701" s="7">
        <v>1</v>
      </c>
      <c r="B701" s="14" t="s">
        <v>2512</v>
      </c>
      <c r="C701" s="15" t="s">
        <v>17</v>
      </c>
      <c r="D701" s="16"/>
      <c r="E701" s="17">
        <v>800130907</v>
      </c>
      <c r="F701" s="16">
        <v>4</v>
      </c>
      <c r="G701" s="16" t="s">
        <v>1857</v>
      </c>
      <c r="H701" s="42">
        <v>27696281.34</v>
      </c>
      <c r="I701" s="42">
        <v>35386525.369999997</v>
      </c>
      <c r="J701" s="42">
        <v>45180.196263839229</v>
      </c>
      <c r="K701" s="42">
        <v>0</v>
      </c>
      <c r="L701" s="42">
        <v>0</v>
      </c>
      <c r="M701" s="42">
        <v>2629357.013736187</v>
      </c>
      <c r="N701" s="50">
        <v>0</v>
      </c>
      <c r="O701" s="50">
        <v>0</v>
      </c>
      <c r="P701" s="50">
        <v>0</v>
      </c>
      <c r="Q701" s="50">
        <v>0</v>
      </c>
      <c r="R701" s="50">
        <v>0</v>
      </c>
      <c r="S701" s="50">
        <v>0</v>
      </c>
      <c r="T701" s="50">
        <v>0</v>
      </c>
      <c r="U701" s="47">
        <v>0</v>
      </c>
      <c r="V701" s="43">
        <v>0</v>
      </c>
      <c r="W701" s="54">
        <v>36161</v>
      </c>
    </row>
    <row r="702" spans="1:23" ht="15.75" hidden="1" thickBot="1" x14ac:dyDescent="0.3">
      <c r="A702" s="7">
        <v>1</v>
      </c>
      <c r="B702" s="14" t="s">
        <v>2513</v>
      </c>
      <c r="C702" s="15" t="s">
        <v>17</v>
      </c>
      <c r="D702" s="16"/>
      <c r="E702" s="17">
        <v>800130907</v>
      </c>
      <c r="F702" s="16">
        <v>4</v>
      </c>
      <c r="G702" s="16" t="s">
        <v>1857</v>
      </c>
      <c r="H702" s="42">
        <v>26803076.920000002</v>
      </c>
      <c r="I702" s="42">
        <v>34552716.57</v>
      </c>
      <c r="J702" s="42">
        <v>583218.94647674798</v>
      </c>
      <c r="K702" s="42">
        <v>0</v>
      </c>
      <c r="L702" s="42">
        <v>0</v>
      </c>
      <c r="M702" s="42">
        <v>1721518.953523251</v>
      </c>
      <c r="N702" s="50">
        <v>0</v>
      </c>
      <c r="O702" s="50">
        <v>0</v>
      </c>
      <c r="P702" s="50">
        <v>0</v>
      </c>
      <c r="Q702" s="50">
        <v>0</v>
      </c>
      <c r="R702" s="50">
        <v>0</v>
      </c>
      <c r="S702" s="50">
        <v>0</v>
      </c>
      <c r="T702" s="50">
        <v>0</v>
      </c>
      <c r="U702" s="47">
        <v>0</v>
      </c>
      <c r="V702" s="43">
        <v>0</v>
      </c>
      <c r="W702" s="54">
        <v>36161</v>
      </c>
    </row>
    <row r="703" spans="1:23" ht="15.75" hidden="1" thickBot="1" x14ac:dyDescent="0.3">
      <c r="A703" s="7">
        <v>1</v>
      </c>
      <c r="B703" s="14" t="s">
        <v>2514</v>
      </c>
      <c r="C703" s="15" t="s">
        <v>17</v>
      </c>
      <c r="D703" s="16"/>
      <c r="E703" s="17">
        <v>800130907</v>
      </c>
      <c r="F703" s="16">
        <v>4</v>
      </c>
      <c r="G703" s="16" t="s">
        <v>1857</v>
      </c>
      <c r="H703" s="42">
        <v>28553584.280000001</v>
      </c>
      <c r="I703" s="42">
        <v>37127088.380000003</v>
      </c>
      <c r="J703" s="42">
        <v>549050.12924237095</v>
      </c>
      <c r="K703" s="42">
        <v>0</v>
      </c>
      <c r="L703" s="42">
        <v>0</v>
      </c>
      <c r="M703" s="42">
        <v>1951187.3107576293</v>
      </c>
      <c r="N703" s="50">
        <v>0</v>
      </c>
      <c r="O703" s="50">
        <v>0</v>
      </c>
      <c r="P703" s="50">
        <v>0</v>
      </c>
      <c r="Q703" s="50">
        <v>0</v>
      </c>
      <c r="R703" s="50">
        <v>0</v>
      </c>
      <c r="S703" s="50">
        <v>0</v>
      </c>
      <c r="T703" s="50">
        <v>0</v>
      </c>
      <c r="U703" s="47">
        <v>0</v>
      </c>
      <c r="V703" s="43">
        <v>0</v>
      </c>
      <c r="W703" s="54">
        <v>36161</v>
      </c>
    </row>
    <row r="704" spans="1:23" ht="15.75" hidden="1" thickBot="1" x14ac:dyDescent="0.3">
      <c r="A704" s="7">
        <v>1</v>
      </c>
      <c r="B704" s="14" t="s">
        <v>2515</v>
      </c>
      <c r="C704" s="15" t="s">
        <v>17</v>
      </c>
      <c r="D704" s="16"/>
      <c r="E704" s="17">
        <v>800130907</v>
      </c>
      <c r="F704" s="16">
        <v>4</v>
      </c>
      <c r="G704" s="16" t="s">
        <v>1857</v>
      </c>
      <c r="H704" s="42">
        <v>28696125.93</v>
      </c>
      <c r="I704" s="42">
        <v>37534006.399999999</v>
      </c>
      <c r="J704" s="42">
        <v>612428.67638602189</v>
      </c>
      <c r="K704" s="42">
        <v>0</v>
      </c>
      <c r="L704" s="42">
        <v>0</v>
      </c>
      <c r="M704" s="42">
        <v>1982648.9336139779</v>
      </c>
      <c r="N704" s="50">
        <v>0</v>
      </c>
      <c r="O704" s="50">
        <v>0</v>
      </c>
      <c r="P704" s="50">
        <v>0</v>
      </c>
      <c r="Q704" s="50">
        <v>0</v>
      </c>
      <c r="R704" s="50">
        <v>0</v>
      </c>
      <c r="S704" s="50">
        <v>0</v>
      </c>
      <c r="T704" s="50">
        <v>0</v>
      </c>
      <c r="U704" s="47">
        <v>0</v>
      </c>
      <c r="V704" s="43">
        <v>0</v>
      </c>
      <c r="W704" s="54">
        <v>36161</v>
      </c>
    </row>
    <row r="705" spans="1:23" ht="15.75" hidden="1" thickBot="1" x14ac:dyDescent="0.3">
      <c r="A705" s="7">
        <v>1</v>
      </c>
      <c r="B705" s="14" t="s">
        <v>2516</v>
      </c>
      <c r="C705" s="15" t="s">
        <v>17</v>
      </c>
      <c r="D705" s="16"/>
      <c r="E705" s="17">
        <v>800130907</v>
      </c>
      <c r="F705" s="16">
        <v>4</v>
      </c>
      <c r="G705" s="16" t="s">
        <v>1857</v>
      </c>
      <c r="H705" s="42">
        <v>30180695.530000001</v>
      </c>
      <c r="I705" s="42">
        <v>20981728.210000001</v>
      </c>
      <c r="J705" s="42">
        <v>3970922.9493326074</v>
      </c>
      <c r="K705" s="42">
        <v>0</v>
      </c>
      <c r="L705" s="42">
        <v>11421771.58958016</v>
      </c>
      <c r="M705" s="42">
        <v>2658468.2239440763</v>
      </c>
      <c r="N705" s="50">
        <v>0</v>
      </c>
      <c r="O705" s="50">
        <v>0</v>
      </c>
      <c r="P705" s="50">
        <v>0</v>
      </c>
      <c r="Q705" s="50">
        <v>0</v>
      </c>
      <c r="R705" s="50">
        <v>0</v>
      </c>
      <c r="S705" s="50">
        <v>0</v>
      </c>
      <c r="T705" s="50">
        <v>0</v>
      </c>
      <c r="U705" s="47">
        <v>0</v>
      </c>
      <c r="V705" s="43">
        <v>0</v>
      </c>
      <c r="W705" s="54">
        <v>36161</v>
      </c>
    </row>
    <row r="706" spans="1:23" ht="15.75" hidden="1" thickBot="1" x14ac:dyDescent="0.3">
      <c r="A706" s="7">
        <v>1</v>
      </c>
      <c r="B706" s="14" t="s">
        <v>2517</v>
      </c>
      <c r="C706" s="15" t="s">
        <v>17</v>
      </c>
      <c r="D706" s="16"/>
      <c r="E706" s="17">
        <v>800130907</v>
      </c>
      <c r="F706" s="16">
        <v>4</v>
      </c>
      <c r="G706" s="16" t="s">
        <v>1857</v>
      </c>
      <c r="H706" s="42">
        <v>30773535.190000001</v>
      </c>
      <c r="I706" s="42">
        <v>40833112.049999997</v>
      </c>
      <c r="J706" s="42">
        <v>702753.71583586943</v>
      </c>
      <c r="K706" s="42">
        <v>0</v>
      </c>
      <c r="L706" s="42">
        <v>0</v>
      </c>
      <c r="M706" s="42">
        <v>2309772.6041641608</v>
      </c>
      <c r="N706" s="50">
        <v>0</v>
      </c>
      <c r="O706" s="50">
        <v>0</v>
      </c>
      <c r="P706" s="50">
        <v>0</v>
      </c>
      <c r="Q706" s="50">
        <v>0</v>
      </c>
      <c r="R706" s="50">
        <v>0</v>
      </c>
      <c r="S706" s="50">
        <v>0</v>
      </c>
      <c r="T706" s="50">
        <v>0</v>
      </c>
      <c r="U706" s="47">
        <v>0</v>
      </c>
      <c r="V706" s="43">
        <v>0</v>
      </c>
      <c r="W706" s="54">
        <v>36161</v>
      </c>
    </row>
    <row r="707" spans="1:23" ht="15.75" hidden="1" thickBot="1" x14ac:dyDescent="0.3">
      <c r="A707" s="7">
        <v>1</v>
      </c>
      <c r="B707" s="14" t="s">
        <v>2518</v>
      </c>
      <c r="C707" s="15" t="s">
        <v>17</v>
      </c>
      <c r="D707" s="16"/>
      <c r="E707" s="17">
        <v>800130907</v>
      </c>
      <c r="F707" s="16">
        <v>4</v>
      </c>
      <c r="G707" s="16" t="s">
        <v>1857</v>
      </c>
      <c r="H707" s="42">
        <v>32542529.91</v>
      </c>
      <c r="I707" s="42">
        <v>41995301.729999997</v>
      </c>
      <c r="J707" s="42">
        <v>704177.12641670776</v>
      </c>
      <c r="K707" s="42">
        <v>0</v>
      </c>
      <c r="L707" s="42">
        <v>0</v>
      </c>
      <c r="M707" s="42">
        <v>3199387.4335833713</v>
      </c>
      <c r="N707" s="50">
        <v>0</v>
      </c>
      <c r="O707" s="50">
        <v>0</v>
      </c>
      <c r="P707" s="50">
        <v>0</v>
      </c>
      <c r="Q707" s="50">
        <v>0</v>
      </c>
      <c r="R707" s="50">
        <v>0</v>
      </c>
      <c r="S707" s="50">
        <v>0</v>
      </c>
      <c r="T707" s="50">
        <v>0</v>
      </c>
      <c r="U707" s="47">
        <v>0</v>
      </c>
      <c r="V707" s="43">
        <v>0</v>
      </c>
      <c r="W707" s="54">
        <v>36161</v>
      </c>
    </row>
    <row r="708" spans="1:23" ht="15.75" hidden="1" thickBot="1" x14ac:dyDescent="0.3">
      <c r="A708" s="7">
        <v>1</v>
      </c>
      <c r="B708" s="14" t="s">
        <v>2519</v>
      </c>
      <c r="C708" s="15" t="s">
        <v>17</v>
      </c>
      <c r="D708" s="16"/>
      <c r="E708" s="17">
        <v>800130907</v>
      </c>
      <c r="F708" s="16">
        <v>4</v>
      </c>
      <c r="G708" s="16" t="s">
        <v>1857</v>
      </c>
      <c r="H708" s="42">
        <v>32173222.75</v>
      </c>
      <c r="I708" s="42">
        <v>8332883.46</v>
      </c>
      <c r="J708" s="42">
        <v>801131.94169638213</v>
      </c>
      <c r="K708" s="42">
        <v>0</v>
      </c>
      <c r="L708" s="42">
        <v>31879774.651865199</v>
      </c>
      <c r="M708" s="42">
        <v>4741824.4964387724</v>
      </c>
      <c r="N708" s="50">
        <v>0</v>
      </c>
      <c r="O708" s="50">
        <v>0</v>
      </c>
      <c r="P708" s="50">
        <v>0</v>
      </c>
      <c r="Q708" s="50">
        <v>0</v>
      </c>
      <c r="R708" s="50">
        <v>0</v>
      </c>
      <c r="S708" s="50">
        <v>0</v>
      </c>
      <c r="T708" s="50">
        <v>0</v>
      </c>
      <c r="U708" s="47">
        <v>0</v>
      </c>
      <c r="V708" s="43">
        <v>0</v>
      </c>
      <c r="W708" s="54">
        <v>36161</v>
      </c>
    </row>
    <row r="709" spans="1:23" ht="15.75" hidden="1" thickBot="1" x14ac:dyDescent="0.3">
      <c r="A709" s="7">
        <v>1</v>
      </c>
      <c r="B709" s="14" t="s">
        <v>2520</v>
      </c>
      <c r="C709" s="15" t="s">
        <v>17</v>
      </c>
      <c r="D709" s="16"/>
      <c r="E709" s="17">
        <v>800130907</v>
      </c>
      <c r="F709" s="16">
        <v>4</v>
      </c>
      <c r="G709" s="16" t="s">
        <v>1857</v>
      </c>
      <c r="H709" s="42">
        <v>33305820.600000001</v>
      </c>
      <c r="I709" s="42">
        <v>39704660.579999998</v>
      </c>
      <c r="J709" s="42">
        <v>1334448.5545413941</v>
      </c>
      <c r="K709" s="42">
        <v>0</v>
      </c>
      <c r="L709" s="42">
        <v>2840408.2740715998</v>
      </c>
      <c r="M709" s="42">
        <v>3528955.7813870125</v>
      </c>
      <c r="N709" s="50">
        <v>0</v>
      </c>
      <c r="O709" s="50">
        <v>0</v>
      </c>
      <c r="P709" s="50">
        <v>0</v>
      </c>
      <c r="Q709" s="50">
        <v>0</v>
      </c>
      <c r="R709" s="50">
        <v>0</v>
      </c>
      <c r="S709" s="50">
        <v>0</v>
      </c>
      <c r="T709" s="50">
        <v>0</v>
      </c>
      <c r="U709" s="47">
        <v>0</v>
      </c>
      <c r="V709" s="43">
        <v>0</v>
      </c>
      <c r="W709" s="54">
        <v>36161</v>
      </c>
    </row>
    <row r="710" spans="1:23" ht="15.75" hidden="1" thickBot="1" x14ac:dyDescent="0.3">
      <c r="A710" s="7">
        <v>1</v>
      </c>
      <c r="B710" s="14" t="s">
        <v>2521</v>
      </c>
      <c r="C710" s="15" t="s">
        <v>17</v>
      </c>
      <c r="D710" s="16"/>
      <c r="E710" s="17">
        <v>900226715</v>
      </c>
      <c r="F710" s="16">
        <v>3</v>
      </c>
      <c r="G710" s="16" t="s">
        <v>1883</v>
      </c>
      <c r="H710" s="42">
        <v>29426410.370000001</v>
      </c>
      <c r="I710" s="42">
        <v>42577593.439999998</v>
      </c>
      <c r="J710" s="42">
        <v>2860956.6801483892</v>
      </c>
      <c r="K710" s="42">
        <v>0</v>
      </c>
      <c r="L710" s="42">
        <v>0</v>
      </c>
      <c r="M710" s="42">
        <v>0</v>
      </c>
      <c r="N710" s="50">
        <v>0</v>
      </c>
      <c r="O710" s="50">
        <v>0</v>
      </c>
      <c r="P710" s="50">
        <v>0</v>
      </c>
      <c r="Q710" s="50">
        <v>0</v>
      </c>
      <c r="R710" s="50">
        <v>0</v>
      </c>
      <c r="S710" s="50">
        <v>0</v>
      </c>
      <c r="T710" s="50">
        <v>0</v>
      </c>
      <c r="U710" s="47">
        <v>0</v>
      </c>
      <c r="V710" s="43">
        <v>0</v>
      </c>
      <c r="W710" s="54">
        <v>36161</v>
      </c>
    </row>
    <row r="711" spans="1:23" ht="15.75" hidden="1" thickBot="1" x14ac:dyDescent="0.3">
      <c r="A711" s="7">
        <v>1</v>
      </c>
      <c r="B711" s="14" t="s">
        <v>2522</v>
      </c>
      <c r="C711" s="15" t="s">
        <v>17</v>
      </c>
      <c r="D711" s="16"/>
      <c r="E711" s="17">
        <v>900226715</v>
      </c>
      <c r="F711" s="16">
        <v>3</v>
      </c>
      <c r="G711" s="16" t="s">
        <v>1883</v>
      </c>
      <c r="H711" s="42">
        <v>31924035.350000001</v>
      </c>
      <c r="I711" s="42">
        <v>39889237.219999999</v>
      </c>
      <c r="J711" s="42">
        <v>593683.85792975093</v>
      </c>
      <c r="K711" s="42">
        <v>0</v>
      </c>
      <c r="L711" s="42">
        <v>0</v>
      </c>
      <c r="M711" s="42">
        <v>2613019.4020702508</v>
      </c>
      <c r="N711" s="50">
        <v>0</v>
      </c>
      <c r="O711" s="50">
        <v>0</v>
      </c>
      <c r="P711" s="50">
        <v>0</v>
      </c>
      <c r="Q711" s="50">
        <v>0</v>
      </c>
      <c r="R711" s="50">
        <v>0</v>
      </c>
      <c r="S711" s="50">
        <v>0</v>
      </c>
      <c r="T711" s="50">
        <v>0</v>
      </c>
      <c r="U711" s="47">
        <v>0</v>
      </c>
      <c r="V711" s="43">
        <v>0</v>
      </c>
      <c r="W711" s="54">
        <v>36161</v>
      </c>
    </row>
    <row r="712" spans="1:23" ht="15.75" hidden="1" thickBot="1" x14ac:dyDescent="0.3">
      <c r="A712" s="7">
        <v>1</v>
      </c>
      <c r="B712" s="14" t="s">
        <v>2523</v>
      </c>
      <c r="C712" s="15" t="s">
        <v>17</v>
      </c>
      <c r="D712" s="16"/>
      <c r="E712" s="17">
        <v>900226715</v>
      </c>
      <c r="F712" s="16">
        <v>3</v>
      </c>
      <c r="G712" s="16" t="s">
        <v>1883</v>
      </c>
      <c r="H712" s="42">
        <v>34510361.149999999</v>
      </c>
      <c r="I712" s="42">
        <v>43925043.590000004</v>
      </c>
      <c r="J712" s="42">
        <v>631109.66296105715</v>
      </c>
      <c r="K712" s="42">
        <v>0</v>
      </c>
      <c r="L712" s="42">
        <v>0</v>
      </c>
      <c r="M712" s="42">
        <v>2882972.2770389458</v>
      </c>
      <c r="N712" s="50">
        <v>0</v>
      </c>
      <c r="O712" s="50">
        <v>0</v>
      </c>
      <c r="P712" s="50">
        <v>0</v>
      </c>
      <c r="Q712" s="50">
        <v>0</v>
      </c>
      <c r="R712" s="50">
        <v>0</v>
      </c>
      <c r="S712" s="50">
        <v>0</v>
      </c>
      <c r="T712" s="50">
        <v>0</v>
      </c>
      <c r="U712" s="47">
        <v>0</v>
      </c>
      <c r="V712" s="43">
        <v>0</v>
      </c>
      <c r="W712" s="54">
        <v>36161</v>
      </c>
    </row>
    <row r="713" spans="1:23" ht="15.75" hidden="1" thickBot="1" x14ac:dyDescent="0.3">
      <c r="A713" s="7">
        <v>1</v>
      </c>
      <c r="B713" s="14" t="s">
        <v>2524</v>
      </c>
      <c r="C713" s="15" t="s">
        <v>17</v>
      </c>
      <c r="D713" s="16"/>
      <c r="E713" s="17">
        <v>900226715</v>
      </c>
      <c r="F713" s="16">
        <v>3</v>
      </c>
      <c r="G713" s="16" t="s">
        <v>1883</v>
      </c>
      <c r="H713" s="42">
        <v>33827758.329999998</v>
      </c>
      <c r="I713" s="42">
        <v>43220489.189999998</v>
      </c>
      <c r="J713" s="42">
        <v>55182.309274888874</v>
      </c>
      <c r="K713" s="42">
        <v>0</v>
      </c>
      <c r="L713" s="42">
        <v>0</v>
      </c>
      <c r="M713" s="42">
        <v>3211451.1207251404</v>
      </c>
      <c r="N713" s="50">
        <v>0</v>
      </c>
      <c r="O713" s="50">
        <v>0</v>
      </c>
      <c r="P713" s="50">
        <v>0</v>
      </c>
      <c r="Q713" s="50">
        <v>0</v>
      </c>
      <c r="R713" s="50">
        <v>0</v>
      </c>
      <c r="S713" s="50">
        <v>0</v>
      </c>
      <c r="T713" s="50">
        <v>0</v>
      </c>
      <c r="U713" s="47">
        <v>0</v>
      </c>
      <c r="V713" s="43">
        <v>0</v>
      </c>
      <c r="W713" s="54">
        <v>36161</v>
      </c>
    </row>
    <row r="714" spans="1:23" ht="15.75" hidden="1" thickBot="1" x14ac:dyDescent="0.3">
      <c r="A714" s="7">
        <v>1</v>
      </c>
      <c r="B714" s="14" t="s">
        <v>2525</v>
      </c>
      <c r="C714" s="15" t="s">
        <v>17</v>
      </c>
      <c r="D714" s="16"/>
      <c r="E714" s="17">
        <v>900226715</v>
      </c>
      <c r="F714" s="16">
        <v>3</v>
      </c>
      <c r="G714" s="16" t="s">
        <v>1883</v>
      </c>
      <c r="H714" s="42">
        <v>34554996.18</v>
      </c>
      <c r="I714" s="42">
        <v>44545967.340000004</v>
      </c>
      <c r="J714" s="42">
        <v>751896.0813421947</v>
      </c>
      <c r="K714" s="42">
        <v>0</v>
      </c>
      <c r="L714" s="42">
        <v>0</v>
      </c>
      <c r="M714" s="42">
        <v>2219412.3886578069</v>
      </c>
      <c r="N714" s="50">
        <v>0</v>
      </c>
      <c r="O714" s="50">
        <v>0</v>
      </c>
      <c r="P714" s="50">
        <v>0</v>
      </c>
      <c r="Q714" s="50">
        <v>0</v>
      </c>
      <c r="R714" s="50">
        <v>0</v>
      </c>
      <c r="S714" s="50">
        <v>0</v>
      </c>
      <c r="T714" s="50">
        <v>0</v>
      </c>
      <c r="U714" s="47">
        <v>0</v>
      </c>
      <c r="V714" s="43">
        <v>0</v>
      </c>
      <c r="W714" s="54">
        <v>36161</v>
      </c>
    </row>
    <row r="715" spans="1:23" ht="15.75" hidden="1" thickBot="1" x14ac:dyDescent="0.3">
      <c r="A715" s="7">
        <v>1</v>
      </c>
      <c r="B715" s="14" t="s">
        <v>2526</v>
      </c>
      <c r="C715" s="15" t="s">
        <v>17</v>
      </c>
      <c r="D715" s="16"/>
      <c r="E715" s="17">
        <v>900226715</v>
      </c>
      <c r="F715" s="16">
        <v>3</v>
      </c>
      <c r="G715" s="16" t="s">
        <v>1883</v>
      </c>
      <c r="H715" s="42">
        <v>34332458.609999999</v>
      </c>
      <c r="I715" s="42">
        <v>44641128.490000002</v>
      </c>
      <c r="J715" s="42">
        <v>660170.74109400099</v>
      </c>
      <c r="K715" s="42">
        <v>0</v>
      </c>
      <c r="L715" s="42">
        <v>0</v>
      </c>
      <c r="M715" s="42">
        <v>2346082.2689059987</v>
      </c>
      <c r="N715" s="50">
        <v>0</v>
      </c>
      <c r="O715" s="50">
        <v>0</v>
      </c>
      <c r="P715" s="50">
        <v>0</v>
      </c>
      <c r="Q715" s="50">
        <v>0</v>
      </c>
      <c r="R715" s="50">
        <v>0</v>
      </c>
      <c r="S715" s="50">
        <v>0</v>
      </c>
      <c r="T715" s="50">
        <v>0</v>
      </c>
      <c r="U715" s="47">
        <v>0</v>
      </c>
      <c r="V715" s="43">
        <v>0</v>
      </c>
      <c r="W715" s="54">
        <v>36161</v>
      </c>
    </row>
    <row r="716" spans="1:23" ht="15.75" hidden="1" thickBot="1" x14ac:dyDescent="0.3">
      <c r="A716" s="7">
        <v>1</v>
      </c>
      <c r="B716" s="14" t="s">
        <v>2527</v>
      </c>
      <c r="C716" s="15" t="s">
        <v>17</v>
      </c>
      <c r="D716" s="16"/>
      <c r="E716" s="17">
        <v>900226715</v>
      </c>
      <c r="F716" s="16">
        <v>3</v>
      </c>
      <c r="G716" s="16" t="s">
        <v>1883</v>
      </c>
      <c r="H716" s="42">
        <v>33991823.600000001</v>
      </c>
      <c r="I716" s="42">
        <v>44460681.82</v>
      </c>
      <c r="J716" s="42">
        <v>725448.70874056453</v>
      </c>
      <c r="K716" s="42">
        <v>0</v>
      </c>
      <c r="L716" s="42">
        <v>0</v>
      </c>
      <c r="M716" s="42">
        <v>2348534.8812594363</v>
      </c>
      <c r="N716" s="50">
        <v>0</v>
      </c>
      <c r="O716" s="50">
        <v>0</v>
      </c>
      <c r="P716" s="50">
        <v>0</v>
      </c>
      <c r="Q716" s="50">
        <v>0</v>
      </c>
      <c r="R716" s="50">
        <v>0</v>
      </c>
      <c r="S716" s="50">
        <v>0</v>
      </c>
      <c r="T716" s="50">
        <v>0</v>
      </c>
      <c r="U716" s="47">
        <v>0</v>
      </c>
      <c r="V716" s="43">
        <v>0</v>
      </c>
      <c r="W716" s="54">
        <v>36161</v>
      </c>
    </row>
    <row r="717" spans="1:23" ht="15.75" hidden="1" thickBot="1" x14ac:dyDescent="0.3">
      <c r="A717" s="7">
        <v>1</v>
      </c>
      <c r="B717" s="14" t="s">
        <v>2528</v>
      </c>
      <c r="C717" s="15" t="s">
        <v>17</v>
      </c>
      <c r="D717" s="16"/>
      <c r="E717" s="17">
        <v>900226715</v>
      </c>
      <c r="F717" s="16">
        <v>3</v>
      </c>
      <c r="G717" s="16" t="s">
        <v>1883</v>
      </c>
      <c r="H717" s="42">
        <v>32059467.609999999</v>
      </c>
      <c r="I717" s="42">
        <v>22287857.309999999</v>
      </c>
      <c r="J717" s="42">
        <v>4218116.0310276896</v>
      </c>
      <c r="K717" s="42">
        <v>0</v>
      </c>
      <c r="L717" s="42">
        <v>12132785.86854523</v>
      </c>
      <c r="M717" s="42">
        <v>2823959.9650959969</v>
      </c>
      <c r="N717" s="50">
        <v>0</v>
      </c>
      <c r="O717" s="50">
        <v>0</v>
      </c>
      <c r="P717" s="50">
        <v>0</v>
      </c>
      <c r="Q717" s="50">
        <v>0</v>
      </c>
      <c r="R717" s="50">
        <v>0</v>
      </c>
      <c r="S717" s="50">
        <v>0</v>
      </c>
      <c r="T717" s="50">
        <v>0</v>
      </c>
      <c r="U717" s="47">
        <v>0</v>
      </c>
      <c r="V717" s="43">
        <v>0</v>
      </c>
      <c r="W717" s="54">
        <v>36161</v>
      </c>
    </row>
    <row r="718" spans="1:23" ht="15.75" hidden="1" thickBot="1" x14ac:dyDescent="0.3">
      <c r="A718" s="7">
        <v>1</v>
      </c>
      <c r="B718" s="14" t="s">
        <v>2529</v>
      </c>
      <c r="C718" s="15" t="s">
        <v>17</v>
      </c>
      <c r="D718" s="16"/>
      <c r="E718" s="17">
        <v>900226715</v>
      </c>
      <c r="F718" s="16">
        <v>3</v>
      </c>
      <c r="G718" s="16" t="s">
        <v>1883</v>
      </c>
      <c r="H718" s="42">
        <v>32523198.609999999</v>
      </c>
      <c r="I718" s="42">
        <v>43154723.869999997</v>
      </c>
      <c r="J718" s="42">
        <v>742709.55658029148</v>
      </c>
      <c r="K718" s="42">
        <v>0</v>
      </c>
      <c r="L718" s="42">
        <v>0</v>
      </c>
      <c r="M718" s="42">
        <v>2441097.2834197399</v>
      </c>
      <c r="N718" s="50">
        <v>0</v>
      </c>
      <c r="O718" s="50">
        <v>0</v>
      </c>
      <c r="P718" s="50">
        <v>0</v>
      </c>
      <c r="Q718" s="50">
        <v>0</v>
      </c>
      <c r="R718" s="50">
        <v>0</v>
      </c>
      <c r="S718" s="50">
        <v>0</v>
      </c>
      <c r="T718" s="50">
        <v>0</v>
      </c>
      <c r="U718" s="47">
        <v>0</v>
      </c>
      <c r="V718" s="43">
        <v>0</v>
      </c>
      <c r="W718" s="54">
        <v>36161</v>
      </c>
    </row>
    <row r="719" spans="1:23" ht="15.75" hidden="1" thickBot="1" x14ac:dyDescent="0.3">
      <c r="A719" s="7">
        <v>1</v>
      </c>
      <c r="B719" s="14" t="s">
        <v>2530</v>
      </c>
      <c r="C719" s="15" t="s">
        <v>17</v>
      </c>
      <c r="D719" s="16"/>
      <c r="E719" s="17">
        <v>900226715</v>
      </c>
      <c r="F719" s="16">
        <v>3</v>
      </c>
      <c r="G719" s="16" t="s">
        <v>1883</v>
      </c>
      <c r="H719" s="42">
        <v>29670641.07</v>
      </c>
      <c r="I719" s="42">
        <v>38289202.710000001</v>
      </c>
      <c r="J719" s="42">
        <v>642033.26634741807</v>
      </c>
      <c r="K719" s="42">
        <v>0</v>
      </c>
      <c r="L719" s="42">
        <v>0</v>
      </c>
      <c r="M719" s="42">
        <v>2917040.4536526543</v>
      </c>
      <c r="N719" s="50">
        <v>0</v>
      </c>
      <c r="O719" s="50">
        <v>0</v>
      </c>
      <c r="P719" s="50">
        <v>0</v>
      </c>
      <c r="Q719" s="50">
        <v>0</v>
      </c>
      <c r="R719" s="50">
        <v>0</v>
      </c>
      <c r="S719" s="50">
        <v>0</v>
      </c>
      <c r="T719" s="50">
        <v>0</v>
      </c>
      <c r="U719" s="47">
        <v>0</v>
      </c>
      <c r="V719" s="43">
        <v>0</v>
      </c>
      <c r="W719" s="54">
        <v>36161</v>
      </c>
    </row>
    <row r="720" spans="1:23" ht="15.75" hidden="1" thickBot="1" x14ac:dyDescent="0.3">
      <c r="A720" s="7">
        <v>1</v>
      </c>
      <c r="B720" s="14" t="s">
        <v>2531</v>
      </c>
      <c r="C720" s="15" t="s">
        <v>17</v>
      </c>
      <c r="D720" s="16"/>
      <c r="E720" s="17">
        <v>900226715</v>
      </c>
      <c r="F720" s="16">
        <v>3</v>
      </c>
      <c r="G720" s="16" t="s">
        <v>1883</v>
      </c>
      <c r="H720" s="42">
        <v>33943287.549999997</v>
      </c>
      <c r="I720" s="42">
        <v>8791331.2799999993</v>
      </c>
      <c r="J720" s="42">
        <v>845207.58382483525</v>
      </c>
      <c r="K720" s="42">
        <v>0</v>
      </c>
      <c r="L720" s="42">
        <v>33633694.905894801</v>
      </c>
      <c r="M720" s="42">
        <v>5002704.0702807717</v>
      </c>
      <c r="N720" s="50">
        <v>0</v>
      </c>
      <c r="O720" s="50">
        <v>0</v>
      </c>
      <c r="P720" s="50">
        <v>0</v>
      </c>
      <c r="Q720" s="50">
        <v>0</v>
      </c>
      <c r="R720" s="50">
        <v>0</v>
      </c>
      <c r="S720" s="50">
        <v>0</v>
      </c>
      <c r="T720" s="50">
        <v>0</v>
      </c>
      <c r="U720" s="47">
        <v>0</v>
      </c>
      <c r="V720" s="43">
        <v>0</v>
      </c>
      <c r="W720" s="54">
        <v>36161</v>
      </c>
    </row>
    <row r="721" spans="1:23" ht="15.75" hidden="1" thickBot="1" x14ac:dyDescent="0.3">
      <c r="A721" s="7">
        <v>1</v>
      </c>
      <c r="B721" s="14" t="s">
        <v>2532</v>
      </c>
      <c r="C721" s="15" t="s">
        <v>17</v>
      </c>
      <c r="D721" s="16"/>
      <c r="E721" s="17">
        <v>900226715</v>
      </c>
      <c r="F721" s="16">
        <v>3</v>
      </c>
      <c r="G721" s="16" t="s">
        <v>1883</v>
      </c>
      <c r="H721" s="42">
        <v>31137250.91</v>
      </c>
      <c r="I721" s="42">
        <v>37119457.090000004</v>
      </c>
      <c r="J721" s="42">
        <v>1247561.4986530833</v>
      </c>
      <c r="K721" s="42">
        <v>0</v>
      </c>
      <c r="L721" s="42">
        <v>2655466.9276143201</v>
      </c>
      <c r="M721" s="42">
        <v>3299182.5337325921</v>
      </c>
      <c r="N721" s="50">
        <v>0</v>
      </c>
      <c r="O721" s="50">
        <v>0</v>
      </c>
      <c r="P721" s="50">
        <v>0</v>
      </c>
      <c r="Q721" s="50">
        <v>0</v>
      </c>
      <c r="R721" s="50">
        <v>0</v>
      </c>
      <c r="S721" s="50">
        <v>0</v>
      </c>
      <c r="T721" s="50">
        <v>0</v>
      </c>
      <c r="U721" s="47">
        <v>0</v>
      </c>
      <c r="V721" s="43">
        <v>0</v>
      </c>
      <c r="W721" s="54">
        <v>36161</v>
      </c>
    </row>
    <row r="722" spans="1:23" ht="15.75" hidden="1" thickBot="1" x14ac:dyDescent="0.3">
      <c r="A722" s="7">
        <v>1</v>
      </c>
      <c r="B722" s="14" t="s">
        <v>2533</v>
      </c>
      <c r="C722" s="15" t="s">
        <v>17</v>
      </c>
      <c r="D722" s="16"/>
      <c r="E722" s="17">
        <v>830003564</v>
      </c>
      <c r="F722" s="16">
        <v>7</v>
      </c>
      <c r="G722" s="16" t="s">
        <v>1896</v>
      </c>
      <c r="H722" s="42">
        <v>2113790.5699999998</v>
      </c>
      <c r="I722" s="42">
        <v>3058480.96</v>
      </c>
      <c r="J722" s="42">
        <v>205511.4160943623</v>
      </c>
      <c r="K722" s="42">
        <v>0</v>
      </c>
      <c r="L722" s="42">
        <v>0</v>
      </c>
      <c r="M722" s="42">
        <v>0</v>
      </c>
      <c r="N722" s="50">
        <v>0</v>
      </c>
      <c r="O722" s="50">
        <v>0</v>
      </c>
      <c r="P722" s="50">
        <v>0</v>
      </c>
      <c r="Q722" s="50">
        <v>0</v>
      </c>
      <c r="R722" s="50">
        <v>0</v>
      </c>
      <c r="S722" s="50">
        <v>0</v>
      </c>
      <c r="T722" s="50">
        <v>0</v>
      </c>
      <c r="U722" s="47">
        <v>0</v>
      </c>
      <c r="V722" s="43">
        <v>0</v>
      </c>
      <c r="W722" s="54">
        <v>36161</v>
      </c>
    </row>
    <row r="723" spans="1:23" ht="15.75" hidden="1" thickBot="1" x14ac:dyDescent="0.3">
      <c r="A723" s="7">
        <v>1</v>
      </c>
      <c r="B723" s="14" t="s">
        <v>2534</v>
      </c>
      <c r="C723" s="15" t="s">
        <v>17</v>
      </c>
      <c r="D723" s="16"/>
      <c r="E723" s="17">
        <v>830003564</v>
      </c>
      <c r="F723" s="16">
        <v>7</v>
      </c>
      <c r="G723" s="16" t="s">
        <v>1896</v>
      </c>
      <c r="H723" s="42">
        <v>2646312.0699999998</v>
      </c>
      <c r="I723" s="42">
        <v>3306579.78</v>
      </c>
      <c r="J723" s="42">
        <v>49212.850078074807</v>
      </c>
      <c r="K723" s="42">
        <v>0</v>
      </c>
      <c r="L723" s="42">
        <v>0</v>
      </c>
      <c r="M723" s="42">
        <v>216603.71992192493</v>
      </c>
      <c r="N723" s="50">
        <v>0</v>
      </c>
      <c r="O723" s="50">
        <v>0</v>
      </c>
      <c r="P723" s="50">
        <v>0</v>
      </c>
      <c r="Q723" s="50">
        <v>0</v>
      </c>
      <c r="R723" s="50">
        <v>0</v>
      </c>
      <c r="S723" s="50">
        <v>0</v>
      </c>
      <c r="T723" s="50">
        <v>0</v>
      </c>
      <c r="U723" s="47">
        <v>0</v>
      </c>
      <c r="V723" s="43">
        <v>0</v>
      </c>
      <c r="W723" s="54">
        <v>36161</v>
      </c>
    </row>
    <row r="724" spans="1:23" ht="15.75" hidden="1" thickBot="1" x14ac:dyDescent="0.3">
      <c r="A724" s="7">
        <v>1</v>
      </c>
      <c r="B724" s="14" t="s">
        <v>2535</v>
      </c>
      <c r="C724" s="15" t="s">
        <v>17</v>
      </c>
      <c r="D724" s="16"/>
      <c r="E724" s="17">
        <v>830003564</v>
      </c>
      <c r="F724" s="16">
        <v>7</v>
      </c>
      <c r="G724" s="16" t="s">
        <v>1896</v>
      </c>
      <c r="H724" s="42">
        <v>2754018.85</v>
      </c>
      <c r="I724" s="42">
        <v>3505335.61</v>
      </c>
      <c r="J724" s="42">
        <v>50364.234117779633</v>
      </c>
      <c r="K724" s="42">
        <v>0</v>
      </c>
      <c r="L724" s="42">
        <v>0</v>
      </c>
      <c r="M724" s="42">
        <v>230068.87588222069</v>
      </c>
      <c r="N724" s="50">
        <v>0</v>
      </c>
      <c r="O724" s="50">
        <v>0</v>
      </c>
      <c r="P724" s="50">
        <v>0</v>
      </c>
      <c r="Q724" s="50">
        <v>0</v>
      </c>
      <c r="R724" s="50">
        <v>0</v>
      </c>
      <c r="S724" s="50">
        <v>0</v>
      </c>
      <c r="T724" s="50">
        <v>0</v>
      </c>
      <c r="U724" s="47">
        <v>0</v>
      </c>
      <c r="V724" s="43">
        <v>0</v>
      </c>
      <c r="W724" s="54">
        <v>36161</v>
      </c>
    </row>
    <row r="725" spans="1:23" ht="15.75" hidden="1" thickBot="1" x14ac:dyDescent="0.3">
      <c r="A725" s="7">
        <v>1</v>
      </c>
      <c r="B725" s="14" t="s">
        <v>2536</v>
      </c>
      <c r="C725" s="15" t="s">
        <v>17</v>
      </c>
      <c r="D725" s="16"/>
      <c r="E725" s="17">
        <v>830003564</v>
      </c>
      <c r="F725" s="16">
        <v>7</v>
      </c>
      <c r="G725" s="16" t="s">
        <v>1896</v>
      </c>
      <c r="H725" s="42">
        <v>770695.12</v>
      </c>
      <c r="I725" s="42">
        <v>984688.96</v>
      </c>
      <c r="J725" s="42">
        <v>1257.2141696364811</v>
      </c>
      <c r="K725" s="42">
        <v>0</v>
      </c>
      <c r="L725" s="42">
        <v>0</v>
      </c>
      <c r="M725" s="42">
        <v>73166.235830364225</v>
      </c>
      <c r="N725" s="50">
        <v>0</v>
      </c>
      <c r="O725" s="50">
        <v>0</v>
      </c>
      <c r="P725" s="50">
        <v>0</v>
      </c>
      <c r="Q725" s="50">
        <v>0</v>
      </c>
      <c r="R725" s="50">
        <v>0</v>
      </c>
      <c r="S725" s="50">
        <v>0</v>
      </c>
      <c r="T725" s="50">
        <v>0</v>
      </c>
      <c r="U725" s="47">
        <v>0</v>
      </c>
      <c r="V725" s="43">
        <v>0</v>
      </c>
      <c r="W725" s="54">
        <v>36161</v>
      </c>
    </row>
    <row r="726" spans="1:23" ht="15.75" hidden="1" thickBot="1" x14ac:dyDescent="0.3">
      <c r="A726" s="7">
        <v>1</v>
      </c>
      <c r="B726" s="14" t="s">
        <v>2537</v>
      </c>
      <c r="C726" s="15" t="s">
        <v>17</v>
      </c>
      <c r="D726" s="16"/>
      <c r="E726" s="17">
        <v>830003564</v>
      </c>
      <c r="F726" s="16">
        <v>7</v>
      </c>
      <c r="G726" s="16" t="s">
        <v>1896</v>
      </c>
      <c r="H726" s="42">
        <v>2690876.51</v>
      </c>
      <c r="I726" s="42">
        <v>3468896.26</v>
      </c>
      <c r="J726" s="42">
        <v>58551.865936977832</v>
      </c>
      <c r="K726" s="42">
        <v>0</v>
      </c>
      <c r="L726" s="42">
        <v>0</v>
      </c>
      <c r="M726" s="42">
        <v>172830.71406302202</v>
      </c>
      <c r="N726" s="50">
        <v>0</v>
      </c>
      <c r="O726" s="50">
        <v>0</v>
      </c>
      <c r="P726" s="50">
        <v>0</v>
      </c>
      <c r="Q726" s="50">
        <v>0</v>
      </c>
      <c r="R726" s="50">
        <v>0</v>
      </c>
      <c r="S726" s="50">
        <v>0</v>
      </c>
      <c r="T726" s="50">
        <v>0</v>
      </c>
      <c r="U726" s="47">
        <v>0</v>
      </c>
      <c r="V726" s="43">
        <v>0</v>
      </c>
      <c r="W726" s="54">
        <v>36161</v>
      </c>
    </row>
    <row r="727" spans="1:23" ht="15.75" hidden="1" thickBot="1" x14ac:dyDescent="0.3">
      <c r="A727" s="7">
        <v>1</v>
      </c>
      <c r="B727" s="14" t="s">
        <v>2538</v>
      </c>
      <c r="C727" s="15" t="s">
        <v>17</v>
      </c>
      <c r="D727" s="16"/>
      <c r="E727" s="17">
        <v>830003564</v>
      </c>
      <c r="F727" s="16">
        <v>7</v>
      </c>
      <c r="G727" s="16" t="s">
        <v>1896</v>
      </c>
      <c r="H727" s="42">
        <v>3082771.31</v>
      </c>
      <c r="I727" s="42">
        <v>4008404.76</v>
      </c>
      <c r="J727" s="42">
        <v>59277.882032779758</v>
      </c>
      <c r="K727" s="42">
        <v>0</v>
      </c>
      <c r="L727" s="42">
        <v>0</v>
      </c>
      <c r="M727" s="42">
        <v>210658.81796722027</v>
      </c>
      <c r="N727" s="50">
        <v>0</v>
      </c>
      <c r="O727" s="50">
        <v>0</v>
      </c>
      <c r="P727" s="50">
        <v>0</v>
      </c>
      <c r="Q727" s="50">
        <v>0</v>
      </c>
      <c r="R727" s="50">
        <v>0</v>
      </c>
      <c r="S727" s="50">
        <v>0</v>
      </c>
      <c r="T727" s="50">
        <v>0</v>
      </c>
      <c r="U727" s="47">
        <v>0</v>
      </c>
      <c r="V727" s="43">
        <v>0</v>
      </c>
      <c r="W727" s="54">
        <v>36161</v>
      </c>
    </row>
    <row r="728" spans="1:23" ht="15.75" hidden="1" thickBot="1" x14ac:dyDescent="0.3">
      <c r="A728" s="7">
        <v>1</v>
      </c>
      <c r="B728" s="14" t="s">
        <v>2539</v>
      </c>
      <c r="C728" s="15" t="s">
        <v>17</v>
      </c>
      <c r="D728" s="16"/>
      <c r="E728" s="17">
        <v>830003564</v>
      </c>
      <c r="F728" s="16">
        <v>7</v>
      </c>
      <c r="G728" s="16" t="s">
        <v>1896</v>
      </c>
      <c r="H728" s="42">
        <v>2922876.29</v>
      </c>
      <c r="I728" s="42">
        <v>3823068.58</v>
      </c>
      <c r="J728" s="42">
        <v>62379.614310308702</v>
      </c>
      <c r="K728" s="42">
        <v>0</v>
      </c>
      <c r="L728" s="42">
        <v>0</v>
      </c>
      <c r="M728" s="42">
        <v>201944.94568969149</v>
      </c>
      <c r="N728" s="50">
        <v>0</v>
      </c>
      <c r="O728" s="50">
        <v>0</v>
      </c>
      <c r="P728" s="50">
        <v>0</v>
      </c>
      <c r="Q728" s="50">
        <v>0</v>
      </c>
      <c r="R728" s="50">
        <v>0</v>
      </c>
      <c r="S728" s="50">
        <v>0</v>
      </c>
      <c r="T728" s="50">
        <v>0</v>
      </c>
      <c r="U728" s="47">
        <v>0</v>
      </c>
      <c r="V728" s="43">
        <v>0</v>
      </c>
      <c r="W728" s="54">
        <v>36161</v>
      </c>
    </row>
    <row r="729" spans="1:23" ht="15.75" hidden="1" thickBot="1" x14ac:dyDescent="0.3">
      <c r="A729" s="7">
        <v>1</v>
      </c>
      <c r="B729" s="14" t="s">
        <v>2540</v>
      </c>
      <c r="C729" s="15" t="s">
        <v>17</v>
      </c>
      <c r="D729" s="16"/>
      <c r="E729" s="17">
        <v>830003564</v>
      </c>
      <c r="F729" s="16">
        <v>7</v>
      </c>
      <c r="G729" s="16" t="s">
        <v>1896</v>
      </c>
      <c r="H729" s="42">
        <v>3090059.85</v>
      </c>
      <c r="I729" s="42">
        <v>2148220.73</v>
      </c>
      <c r="J729" s="42">
        <v>406564.17416918871</v>
      </c>
      <c r="K729" s="42">
        <v>0</v>
      </c>
      <c r="L729" s="42">
        <v>1169421.6163643301</v>
      </c>
      <c r="M729" s="42">
        <v>272188.09123569325</v>
      </c>
      <c r="N729" s="50">
        <v>0</v>
      </c>
      <c r="O729" s="50">
        <v>0</v>
      </c>
      <c r="P729" s="50">
        <v>0</v>
      </c>
      <c r="Q729" s="50">
        <v>0</v>
      </c>
      <c r="R729" s="50">
        <v>0</v>
      </c>
      <c r="S729" s="50">
        <v>0</v>
      </c>
      <c r="T729" s="50">
        <v>0</v>
      </c>
      <c r="U729" s="47">
        <v>0</v>
      </c>
      <c r="V729" s="43">
        <v>0</v>
      </c>
      <c r="W729" s="54">
        <v>36161</v>
      </c>
    </row>
    <row r="730" spans="1:23" ht="15.75" hidden="1" thickBot="1" x14ac:dyDescent="0.3">
      <c r="A730" s="7">
        <v>1</v>
      </c>
      <c r="B730" s="14" t="s">
        <v>2541</v>
      </c>
      <c r="C730" s="15" t="s">
        <v>17</v>
      </c>
      <c r="D730" s="16"/>
      <c r="E730" s="17">
        <v>830003564</v>
      </c>
      <c r="F730" s="16">
        <v>7</v>
      </c>
      <c r="G730" s="16" t="s">
        <v>1896</v>
      </c>
      <c r="H730" s="42">
        <v>3503859.99</v>
      </c>
      <c r="I730" s="42">
        <v>4649238.5999999996</v>
      </c>
      <c r="J730" s="42">
        <v>80015.202913505622</v>
      </c>
      <c r="K730" s="42">
        <v>0</v>
      </c>
      <c r="L730" s="42">
        <v>0</v>
      </c>
      <c r="M730" s="42">
        <v>262989.60708649753</v>
      </c>
      <c r="N730" s="50">
        <v>0</v>
      </c>
      <c r="O730" s="50">
        <v>0</v>
      </c>
      <c r="P730" s="50">
        <v>0</v>
      </c>
      <c r="Q730" s="50">
        <v>0</v>
      </c>
      <c r="R730" s="50">
        <v>0</v>
      </c>
      <c r="S730" s="50">
        <v>0</v>
      </c>
      <c r="T730" s="50">
        <v>0</v>
      </c>
      <c r="U730" s="47">
        <v>0</v>
      </c>
      <c r="V730" s="43">
        <v>0</v>
      </c>
      <c r="W730" s="54">
        <v>36161</v>
      </c>
    </row>
    <row r="731" spans="1:23" ht="15.75" hidden="1" thickBot="1" x14ac:dyDescent="0.3">
      <c r="A731" s="7">
        <v>1</v>
      </c>
      <c r="B731" s="14" t="s">
        <v>2542</v>
      </c>
      <c r="C731" s="15" t="s">
        <v>17</v>
      </c>
      <c r="D731" s="16"/>
      <c r="E731" s="17">
        <v>830003564</v>
      </c>
      <c r="F731" s="16">
        <v>7</v>
      </c>
      <c r="G731" s="16" t="s">
        <v>1896</v>
      </c>
      <c r="H731" s="42">
        <v>3780846.39</v>
      </c>
      <c r="I731" s="42">
        <v>4879085.4800000004</v>
      </c>
      <c r="J731" s="42">
        <v>81812.494450296537</v>
      </c>
      <c r="K731" s="42">
        <v>0</v>
      </c>
      <c r="L731" s="42">
        <v>0</v>
      </c>
      <c r="M731" s="42">
        <v>371710.26554971258</v>
      </c>
      <c r="N731" s="50">
        <v>0</v>
      </c>
      <c r="O731" s="50">
        <v>0</v>
      </c>
      <c r="P731" s="50">
        <v>0</v>
      </c>
      <c r="Q731" s="50">
        <v>0</v>
      </c>
      <c r="R731" s="50">
        <v>0</v>
      </c>
      <c r="S731" s="50">
        <v>0</v>
      </c>
      <c r="T731" s="50">
        <v>0</v>
      </c>
      <c r="U731" s="47">
        <v>0</v>
      </c>
      <c r="V731" s="43">
        <v>0</v>
      </c>
      <c r="W731" s="54">
        <v>36161</v>
      </c>
    </row>
    <row r="732" spans="1:23" ht="15.75" hidden="1" thickBot="1" x14ac:dyDescent="0.3">
      <c r="A732" s="7">
        <v>1</v>
      </c>
      <c r="B732" s="14" t="s">
        <v>2543</v>
      </c>
      <c r="C732" s="15" t="s">
        <v>17</v>
      </c>
      <c r="D732" s="16"/>
      <c r="E732" s="17">
        <v>830003564</v>
      </c>
      <c r="F732" s="16">
        <v>7</v>
      </c>
      <c r="G732" s="16" t="s">
        <v>1896</v>
      </c>
      <c r="H732" s="42">
        <v>4254050.33</v>
      </c>
      <c r="I732" s="42">
        <v>1101801.52</v>
      </c>
      <c r="J732" s="42">
        <v>105928.32512795375</v>
      </c>
      <c r="K732" s="42">
        <v>0</v>
      </c>
      <c r="L732" s="42">
        <v>4215249.6468659099</v>
      </c>
      <c r="M732" s="42">
        <v>626979.77800618543</v>
      </c>
      <c r="N732" s="50">
        <v>0</v>
      </c>
      <c r="O732" s="50">
        <v>0</v>
      </c>
      <c r="P732" s="50">
        <v>0</v>
      </c>
      <c r="Q732" s="50">
        <v>0</v>
      </c>
      <c r="R732" s="50">
        <v>0</v>
      </c>
      <c r="S732" s="50">
        <v>0</v>
      </c>
      <c r="T732" s="50">
        <v>0</v>
      </c>
      <c r="U732" s="47">
        <v>0</v>
      </c>
      <c r="V732" s="43">
        <v>0</v>
      </c>
      <c r="W732" s="54">
        <v>36161</v>
      </c>
    </row>
    <row r="733" spans="1:23" ht="15.75" hidden="1" thickBot="1" x14ac:dyDescent="0.3">
      <c r="A733" s="7">
        <v>1</v>
      </c>
      <c r="B733" s="14" t="s">
        <v>2544</v>
      </c>
      <c r="C733" s="15" t="s">
        <v>17</v>
      </c>
      <c r="D733" s="16"/>
      <c r="E733" s="17">
        <v>830003564</v>
      </c>
      <c r="F733" s="16">
        <v>7</v>
      </c>
      <c r="G733" s="16" t="s">
        <v>1896</v>
      </c>
      <c r="H733" s="42">
        <v>4585302.09</v>
      </c>
      <c r="I733" s="42">
        <v>5466247.6399999997</v>
      </c>
      <c r="J733" s="42">
        <v>183717.1299176208</v>
      </c>
      <c r="K733" s="42">
        <v>0</v>
      </c>
      <c r="L733" s="42">
        <v>391046.664280014</v>
      </c>
      <c r="M733" s="42">
        <v>485840.85580236482</v>
      </c>
      <c r="N733" s="50">
        <v>0</v>
      </c>
      <c r="O733" s="50">
        <v>0</v>
      </c>
      <c r="P733" s="50">
        <v>0</v>
      </c>
      <c r="Q733" s="50">
        <v>0</v>
      </c>
      <c r="R733" s="50">
        <v>0</v>
      </c>
      <c r="S733" s="50">
        <v>0</v>
      </c>
      <c r="T733" s="50">
        <v>0</v>
      </c>
      <c r="U733" s="47">
        <v>0</v>
      </c>
      <c r="V733" s="43">
        <v>0</v>
      </c>
      <c r="W733" s="54">
        <v>36161</v>
      </c>
    </row>
    <row r="734" spans="1:23" ht="15.75" hidden="1" thickBot="1" x14ac:dyDescent="0.3">
      <c r="A734" s="7">
        <v>1</v>
      </c>
      <c r="B734" s="14" t="s">
        <v>2545</v>
      </c>
      <c r="C734" s="15" t="s">
        <v>17</v>
      </c>
      <c r="D734" s="16"/>
      <c r="E734" s="17">
        <v>830074184</v>
      </c>
      <c r="F734" s="16">
        <v>5</v>
      </c>
      <c r="G734" s="16" t="s">
        <v>1914</v>
      </c>
      <c r="H734" s="42">
        <v>33579.660000000003</v>
      </c>
      <c r="I734" s="42">
        <v>43333.69</v>
      </c>
      <c r="J734" s="42">
        <v>726.61904172342042</v>
      </c>
      <c r="K734" s="42">
        <v>0</v>
      </c>
      <c r="L734" s="42">
        <v>0</v>
      </c>
      <c r="M734" s="42">
        <v>3301.3509582766596</v>
      </c>
      <c r="N734" s="50">
        <v>0</v>
      </c>
      <c r="O734" s="50">
        <v>0</v>
      </c>
      <c r="P734" s="50">
        <v>0</v>
      </c>
      <c r="Q734" s="50">
        <v>0</v>
      </c>
      <c r="R734" s="50">
        <v>0</v>
      </c>
      <c r="S734" s="50">
        <v>0</v>
      </c>
      <c r="T734" s="50">
        <v>0</v>
      </c>
      <c r="U734" s="47">
        <v>0</v>
      </c>
      <c r="V734" s="43">
        <v>0</v>
      </c>
      <c r="W734" s="54">
        <v>36161</v>
      </c>
    </row>
    <row r="735" spans="1:23" ht="15.75" hidden="1" thickBot="1" x14ac:dyDescent="0.3">
      <c r="A735" s="7">
        <v>1</v>
      </c>
      <c r="B735" s="14" t="s">
        <v>2546</v>
      </c>
      <c r="C735" s="15" t="s">
        <v>17</v>
      </c>
      <c r="D735" s="16"/>
      <c r="E735" s="17">
        <v>830074184</v>
      </c>
      <c r="F735" s="16">
        <v>5</v>
      </c>
      <c r="G735" s="16" t="s">
        <v>1914</v>
      </c>
      <c r="H735" s="42">
        <v>17284.62</v>
      </c>
      <c r="I735" s="42">
        <v>4476.7299999999996</v>
      </c>
      <c r="J735" s="42">
        <v>430.39716901684062</v>
      </c>
      <c r="K735" s="42">
        <v>0</v>
      </c>
      <c r="L735" s="42">
        <v>17126.972530896401</v>
      </c>
      <c r="M735" s="42">
        <v>2547.4803000869647</v>
      </c>
      <c r="N735" s="50">
        <v>0</v>
      </c>
      <c r="O735" s="50">
        <v>0</v>
      </c>
      <c r="P735" s="50">
        <v>0</v>
      </c>
      <c r="Q735" s="50">
        <v>0</v>
      </c>
      <c r="R735" s="50">
        <v>0</v>
      </c>
      <c r="S735" s="50">
        <v>0</v>
      </c>
      <c r="T735" s="50">
        <v>0</v>
      </c>
      <c r="U735" s="47">
        <v>0</v>
      </c>
      <c r="V735" s="43">
        <v>0</v>
      </c>
      <c r="W735" s="54">
        <v>36161</v>
      </c>
    </row>
    <row r="736" spans="1:23" ht="15.75" hidden="1" thickBot="1" x14ac:dyDescent="0.3">
      <c r="A736" s="7">
        <v>1</v>
      </c>
      <c r="B736" s="14" t="s">
        <v>2547</v>
      </c>
      <c r="C736" s="15" t="s">
        <v>17</v>
      </c>
      <c r="D736" s="16"/>
      <c r="E736" s="17">
        <v>830074184</v>
      </c>
      <c r="F736" s="16">
        <v>5</v>
      </c>
      <c r="G736" s="16" t="s">
        <v>1914</v>
      </c>
      <c r="H736" s="42">
        <v>17275.599999999999</v>
      </c>
      <c r="I736" s="42">
        <v>20594.66</v>
      </c>
      <c r="J736" s="42">
        <v>692.17368424984591</v>
      </c>
      <c r="K736" s="42">
        <v>0</v>
      </c>
      <c r="L736" s="42">
        <v>1473.3095952983799</v>
      </c>
      <c r="M736" s="42">
        <v>1830.4567204517732</v>
      </c>
      <c r="N736" s="50">
        <v>0</v>
      </c>
      <c r="O736" s="50">
        <v>0</v>
      </c>
      <c r="P736" s="50">
        <v>0</v>
      </c>
      <c r="Q736" s="50">
        <v>0</v>
      </c>
      <c r="R736" s="50">
        <v>0</v>
      </c>
      <c r="S736" s="50">
        <v>0</v>
      </c>
      <c r="T736" s="50">
        <v>0</v>
      </c>
      <c r="U736" s="47">
        <v>0</v>
      </c>
      <c r="V736" s="43">
        <v>0</v>
      </c>
      <c r="W736" s="54">
        <v>36161</v>
      </c>
    </row>
    <row r="737" spans="1:23" ht="15.75" hidden="1" thickBot="1" x14ac:dyDescent="0.3">
      <c r="A737" s="7">
        <v>1</v>
      </c>
      <c r="B737" s="14" t="s">
        <v>2548</v>
      </c>
      <c r="C737" s="15" t="s">
        <v>17</v>
      </c>
      <c r="D737" s="16"/>
      <c r="E737" s="17">
        <v>900156264</v>
      </c>
      <c r="F737" s="16">
        <v>2</v>
      </c>
      <c r="G737" s="16" t="s">
        <v>1927</v>
      </c>
      <c r="H737" s="42">
        <v>21544409.609999999</v>
      </c>
      <c r="I737" s="42">
        <v>31172987.170000002</v>
      </c>
      <c r="J737" s="42">
        <v>2094636.1380757897</v>
      </c>
      <c r="K737" s="42">
        <v>0</v>
      </c>
      <c r="L737" s="42">
        <v>0</v>
      </c>
      <c r="M737" s="42">
        <v>0</v>
      </c>
      <c r="N737" s="50">
        <v>0</v>
      </c>
      <c r="O737" s="50">
        <v>0</v>
      </c>
      <c r="P737" s="50">
        <v>0</v>
      </c>
      <c r="Q737" s="50">
        <v>0</v>
      </c>
      <c r="R737" s="50">
        <v>0</v>
      </c>
      <c r="S737" s="50">
        <v>0</v>
      </c>
      <c r="T737" s="50">
        <v>0</v>
      </c>
      <c r="U737" s="47">
        <v>0</v>
      </c>
      <c r="V737" s="43">
        <v>0</v>
      </c>
      <c r="W737" s="54">
        <v>36161</v>
      </c>
    </row>
    <row r="738" spans="1:23" ht="15.75" hidden="1" thickBot="1" x14ac:dyDescent="0.3">
      <c r="A738" s="7">
        <v>1</v>
      </c>
      <c r="B738" s="14" t="s">
        <v>2549</v>
      </c>
      <c r="C738" s="15" t="s">
        <v>17</v>
      </c>
      <c r="D738" s="16"/>
      <c r="E738" s="17">
        <v>900156264</v>
      </c>
      <c r="F738" s="16">
        <v>2</v>
      </c>
      <c r="G738" s="16" t="s">
        <v>1927</v>
      </c>
      <c r="H738" s="42">
        <v>23862065.57</v>
      </c>
      <c r="I738" s="42">
        <v>29815766.84</v>
      </c>
      <c r="J738" s="42">
        <v>443757.28053715813</v>
      </c>
      <c r="K738" s="42">
        <v>0</v>
      </c>
      <c r="L738" s="42">
        <v>0</v>
      </c>
      <c r="M738" s="42">
        <v>1953137.7994628437</v>
      </c>
      <c r="N738" s="50">
        <v>0</v>
      </c>
      <c r="O738" s="50">
        <v>0</v>
      </c>
      <c r="P738" s="50">
        <v>0</v>
      </c>
      <c r="Q738" s="50">
        <v>0</v>
      </c>
      <c r="R738" s="50">
        <v>0</v>
      </c>
      <c r="S738" s="50">
        <v>0</v>
      </c>
      <c r="T738" s="50">
        <v>0</v>
      </c>
      <c r="U738" s="47">
        <v>0</v>
      </c>
      <c r="V738" s="43">
        <v>0</v>
      </c>
      <c r="W738" s="54">
        <v>36161</v>
      </c>
    </row>
    <row r="739" spans="1:23" ht="15.75" hidden="1" thickBot="1" x14ac:dyDescent="0.3">
      <c r="A739" s="7">
        <v>1</v>
      </c>
      <c r="B739" s="14" t="s">
        <v>2550</v>
      </c>
      <c r="C739" s="15" t="s">
        <v>17</v>
      </c>
      <c r="D739" s="16"/>
      <c r="E739" s="17">
        <v>900156264</v>
      </c>
      <c r="F739" s="16">
        <v>2</v>
      </c>
      <c r="G739" s="16" t="s">
        <v>1927</v>
      </c>
      <c r="H739" s="42">
        <v>24602662.48</v>
      </c>
      <c r="I739" s="42">
        <v>31314451.25</v>
      </c>
      <c r="J739" s="42">
        <v>449922.21208686044</v>
      </c>
      <c r="K739" s="42">
        <v>0</v>
      </c>
      <c r="L739" s="42">
        <v>0</v>
      </c>
      <c r="M739" s="42">
        <v>2055289.8179131392</v>
      </c>
      <c r="N739" s="50">
        <v>0</v>
      </c>
      <c r="O739" s="50">
        <v>0</v>
      </c>
      <c r="P739" s="50">
        <v>0</v>
      </c>
      <c r="Q739" s="50">
        <v>0</v>
      </c>
      <c r="R739" s="50">
        <v>0</v>
      </c>
      <c r="S739" s="50">
        <v>0</v>
      </c>
      <c r="T739" s="50">
        <v>0</v>
      </c>
      <c r="U739" s="47">
        <v>0</v>
      </c>
      <c r="V739" s="43">
        <v>0</v>
      </c>
      <c r="W739" s="54">
        <v>36161</v>
      </c>
    </row>
    <row r="740" spans="1:23" ht="15.75" hidden="1" thickBot="1" x14ac:dyDescent="0.3">
      <c r="A740" s="7">
        <v>1</v>
      </c>
      <c r="B740" s="14" t="s">
        <v>2551</v>
      </c>
      <c r="C740" s="15" t="s">
        <v>17</v>
      </c>
      <c r="D740" s="16"/>
      <c r="E740" s="17">
        <v>900156264</v>
      </c>
      <c r="F740" s="16">
        <v>2</v>
      </c>
      <c r="G740" s="16" t="s">
        <v>1927</v>
      </c>
      <c r="H740" s="42">
        <v>24091205.899999999</v>
      </c>
      <c r="I740" s="42">
        <v>30780452.370000001</v>
      </c>
      <c r="J740" s="42">
        <v>39299.334023771851</v>
      </c>
      <c r="K740" s="42">
        <v>0</v>
      </c>
      <c r="L740" s="42">
        <v>0</v>
      </c>
      <c r="M740" s="42">
        <v>2287107.8059762511</v>
      </c>
      <c r="N740" s="50">
        <v>0</v>
      </c>
      <c r="O740" s="50">
        <v>0</v>
      </c>
      <c r="P740" s="50">
        <v>0</v>
      </c>
      <c r="Q740" s="50">
        <v>0</v>
      </c>
      <c r="R740" s="50">
        <v>0</v>
      </c>
      <c r="S740" s="50">
        <v>0</v>
      </c>
      <c r="T740" s="50">
        <v>0</v>
      </c>
      <c r="U740" s="47">
        <v>0</v>
      </c>
      <c r="V740" s="43">
        <v>0</v>
      </c>
      <c r="W740" s="54">
        <v>36161</v>
      </c>
    </row>
    <row r="741" spans="1:23" ht="15.75" hidden="1" thickBot="1" x14ac:dyDescent="0.3">
      <c r="A741" s="7">
        <v>1</v>
      </c>
      <c r="B741" s="14" t="s">
        <v>2552</v>
      </c>
      <c r="C741" s="15" t="s">
        <v>17</v>
      </c>
      <c r="D741" s="16"/>
      <c r="E741" s="17">
        <v>900156264</v>
      </c>
      <c r="F741" s="16">
        <v>2</v>
      </c>
      <c r="G741" s="16" t="s">
        <v>1927</v>
      </c>
      <c r="H741" s="42">
        <v>26602485.440000001</v>
      </c>
      <c r="I741" s="42">
        <v>34294127.57</v>
      </c>
      <c r="J741" s="42">
        <v>578854.19621998875</v>
      </c>
      <c r="K741" s="42">
        <v>0</v>
      </c>
      <c r="L741" s="42">
        <v>0</v>
      </c>
      <c r="M741" s="42">
        <v>1708635.2837800125</v>
      </c>
      <c r="N741" s="50">
        <v>0</v>
      </c>
      <c r="O741" s="50">
        <v>0</v>
      </c>
      <c r="P741" s="50">
        <v>0</v>
      </c>
      <c r="Q741" s="50">
        <v>0</v>
      </c>
      <c r="R741" s="50">
        <v>0</v>
      </c>
      <c r="S741" s="50">
        <v>0</v>
      </c>
      <c r="T741" s="50">
        <v>0</v>
      </c>
      <c r="U741" s="47">
        <v>0</v>
      </c>
      <c r="V741" s="43">
        <v>0</v>
      </c>
      <c r="W741" s="54">
        <v>36161</v>
      </c>
    </row>
    <row r="742" spans="1:23" ht="15.75" hidden="1" thickBot="1" x14ac:dyDescent="0.3">
      <c r="A742" s="7">
        <v>1</v>
      </c>
      <c r="B742" s="14" t="s">
        <v>2553</v>
      </c>
      <c r="C742" s="15" t="s">
        <v>17</v>
      </c>
      <c r="D742" s="16"/>
      <c r="E742" s="17">
        <v>900156264</v>
      </c>
      <c r="F742" s="16">
        <v>2</v>
      </c>
      <c r="G742" s="16" t="s">
        <v>1927</v>
      </c>
      <c r="H742" s="42">
        <v>25184092.079999998</v>
      </c>
      <c r="I742" s="42">
        <v>32745871.870000001</v>
      </c>
      <c r="J742" s="42">
        <v>484258.96127092652</v>
      </c>
      <c r="K742" s="42">
        <v>0</v>
      </c>
      <c r="L742" s="42">
        <v>0</v>
      </c>
      <c r="M742" s="42">
        <v>1720935.6487290731</v>
      </c>
      <c r="N742" s="50">
        <v>0</v>
      </c>
      <c r="O742" s="50">
        <v>0</v>
      </c>
      <c r="P742" s="50">
        <v>0</v>
      </c>
      <c r="Q742" s="50">
        <v>0</v>
      </c>
      <c r="R742" s="50">
        <v>0</v>
      </c>
      <c r="S742" s="50">
        <v>0</v>
      </c>
      <c r="T742" s="50">
        <v>0</v>
      </c>
      <c r="U742" s="47">
        <v>0</v>
      </c>
      <c r="V742" s="43">
        <v>0</v>
      </c>
      <c r="W742" s="54">
        <v>36161</v>
      </c>
    </row>
    <row r="743" spans="1:23" ht="15.75" hidden="1" thickBot="1" x14ac:dyDescent="0.3">
      <c r="A743" s="7">
        <v>1</v>
      </c>
      <c r="B743" s="14" t="s">
        <v>2554</v>
      </c>
      <c r="C743" s="15" t="s">
        <v>17</v>
      </c>
      <c r="D743" s="16"/>
      <c r="E743" s="17">
        <v>900156264</v>
      </c>
      <c r="F743" s="16">
        <v>2</v>
      </c>
      <c r="G743" s="16" t="s">
        <v>1927</v>
      </c>
      <c r="H743" s="42">
        <v>26404504.23</v>
      </c>
      <c r="I743" s="42">
        <v>34536607.25</v>
      </c>
      <c r="J743" s="42">
        <v>563521.20738531987</v>
      </c>
      <c r="K743" s="42">
        <v>0</v>
      </c>
      <c r="L743" s="42">
        <v>0</v>
      </c>
      <c r="M743" s="42">
        <v>1824318.1026146796</v>
      </c>
      <c r="N743" s="50">
        <v>0</v>
      </c>
      <c r="O743" s="50">
        <v>0</v>
      </c>
      <c r="P743" s="50">
        <v>0</v>
      </c>
      <c r="Q743" s="50">
        <v>0</v>
      </c>
      <c r="R743" s="50">
        <v>0</v>
      </c>
      <c r="S743" s="50">
        <v>0</v>
      </c>
      <c r="T743" s="50">
        <v>0</v>
      </c>
      <c r="U743" s="47">
        <v>0</v>
      </c>
      <c r="V743" s="43">
        <v>0</v>
      </c>
      <c r="W743" s="54">
        <v>36161</v>
      </c>
    </row>
    <row r="744" spans="1:23" ht="15.75" hidden="1" thickBot="1" x14ac:dyDescent="0.3">
      <c r="A744" s="7">
        <v>1</v>
      </c>
      <c r="B744" s="14" t="s">
        <v>2555</v>
      </c>
      <c r="C744" s="15" t="s">
        <v>17</v>
      </c>
      <c r="D744" s="16"/>
      <c r="E744" s="17">
        <v>900156264</v>
      </c>
      <c r="F744" s="16">
        <v>2</v>
      </c>
      <c r="G744" s="16" t="s">
        <v>1927</v>
      </c>
      <c r="H744" s="42">
        <v>28217538.190000001</v>
      </c>
      <c r="I744" s="42">
        <v>19616934.149999999</v>
      </c>
      <c r="J744" s="42">
        <v>3712627.1612353348</v>
      </c>
      <c r="K744" s="42">
        <v>0</v>
      </c>
      <c r="L744" s="42">
        <v>10678822.02046462</v>
      </c>
      <c r="M744" s="42">
        <v>2485543.4017309942</v>
      </c>
      <c r="N744" s="50">
        <v>0</v>
      </c>
      <c r="O744" s="50">
        <v>0</v>
      </c>
      <c r="P744" s="50">
        <v>0</v>
      </c>
      <c r="Q744" s="50">
        <v>0</v>
      </c>
      <c r="R744" s="50">
        <v>0</v>
      </c>
      <c r="S744" s="50">
        <v>0</v>
      </c>
      <c r="T744" s="50">
        <v>0</v>
      </c>
      <c r="U744" s="47">
        <v>0</v>
      </c>
      <c r="V744" s="43">
        <v>0</v>
      </c>
      <c r="W744" s="54">
        <v>36161</v>
      </c>
    </row>
    <row r="745" spans="1:23" ht="15.75" hidden="1" thickBot="1" x14ac:dyDescent="0.3">
      <c r="A745" s="7">
        <v>1</v>
      </c>
      <c r="B745" s="14" t="s">
        <v>2556</v>
      </c>
      <c r="C745" s="15" t="s">
        <v>17</v>
      </c>
      <c r="D745" s="16"/>
      <c r="E745" s="17">
        <v>900156264</v>
      </c>
      <c r="F745" s="16">
        <v>2</v>
      </c>
      <c r="G745" s="16" t="s">
        <v>1927</v>
      </c>
      <c r="H745" s="42">
        <v>30009597.300000001</v>
      </c>
      <c r="I745" s="42">
        <v>39819450.119999997</v>
      </c>
      <c r="J745" s="42">
        <v>685308.20146544126</v>
      </c>
      <c r="K745" s="42">
        <v>0</v>
      </c>
      <c r="L745" s="42">
        <v>0</v>
      </c>
      <c r="M745" s="42">
        <v>2252433.6385345873</v>
      </c>
      <c r="N745" s="50">
        <v>0</v>
      </c>
      <c r="O745" s="50">
        <v>0</v>
      </c>
      <c r="P745" s="50">
        <v>0</v>
      </c>
      <c r="Q745" s="50">
        <v>0</v>
      </c>
      <c r="R745" s="50">
        <v>0</v>
      </c>
      <c r="S745" s="50">
        <v>0</v>
      </c>
      <c r="T745" s="50">
        <v>0</v>
      </c>
      <c r="U745" s="47">
        <v>0</v>
      </c>
      <c r="V745" s="43">
        <v>0</v>
      </c>
      <c r="W745" s="54">
        <v>36161</v>
      </c>
    </row>
    <row r="746" spans="1:23" ht="15.75" hidden="1" thickBot="1" x14ac:dyDescent="0.3">
      <c r="A746" s="7">
        <v>1</v>
      </c>
      <c r="B746" s="14" t="s">
        <v>2557</v>
      </c>
      <c r="C746" s="15" t="s">
        <v>17</v>
      </c>
      <c r="D746" s="16"/>
      <c r="E746" s="17">
        <v>900156264</v>
      </c>
      <c r="F746" s="16">
        <v>2</v>
      </c>
      <c r="G746" s="16" t="s">
        <v>1927</v>
      </c>
      <c r="H746" s="42">
        <v>28739875.649999999</v>
      </c>
      <c r="I746" s="42">
        <v>37088073.759999998</v>
      </c>
      <c r="J746" s="42">
        <v>621892.73917241429</v>
      </c>
      <c r="K746" s="42">
        <v>0</v>
      </c>
      <c r="L746" s="42">
        <v>0</v>
      </c>
      <c r="M746" s="42">
        <v>2825533.1508276551</v>
      </c>
      <c r="N746" s="50">
        <v>0</v>
      </c>
      <c r="O746" s="50">
        <v>0</v>
      </c>
      <c r="P746" s="50">
        <v>0</v>
      </c>
      <c r="Q746" s="50">
        <v>0</v>
      </c>
      <c r="R746" s="50">
        <v>0</v>
      </c>
      <c r="S746" s="50">
        <v>0</v>
      </c>
      <c r="T746" s="50">
        <v>0</v>
      </c>
      <c r="U746" s="47">
        <v>0</v>
      </c>
      <c r="V746" s="43">
        <v>0</v>
      </c>
      <c r="W746" s="54">
        <v>36161</v>
      </c>
    </row>
    <row r="747" spans="1:23" ht="15.75" hidden="1" thickBot="1" x14ac:dyDescent="0.3">
      <c r="A747" s="7">
        <v>1</v>
      </c>
      <c r="B747" s="14" t="s">
        <v>2558</v>
      </c>
      <c r="C747" s="15" t="s">
        <v>17</v>
      </c>
      <c r="D747" s="16"/>
      <c r="E747" s="17">
        <v>900156264</v>
      </c>
      <c r="F747" s="16">
        <v>2</v>
      </c>
      <c r="G747" s="16" t="s">
        <v>1927</v>
      </c>
      <c r="H747" s="42">
        <v>29223250.210000001</v>
      </c>
      <c r="I747" s="42">
        <v>7568838.8600000003</v>
      </c>
      <c r="J747" s="42">
        <v>727675.91170585027</v>
      </c>
      <c r="K747" s="42">
        <v>0</v>
      </c>
      <c r="L747" s="42">
        <v>28956708.473827001</v>
      </c>
      <c r="M747" s="42">
        <v>4307045.1744675394</v>
      </c>
      <c r="N747" s="50">
        <v>0</v>
      </c>
      <c r="O747" s="50">
        <v>0</v>
      </c>
      <c r="P747" s="50">
        <v>0</v>
      </c>
      <c r="Q747" s="50">
        <v>0</v>
      </c>
      <c r="R747" s="50">
        <v>0</v>
      </c>
      <c r="S747" s="50">
        <v>0</v>
      </c>
      <c r="T747" s="50">
        <v>0</v>
      </c>
      <c r="U747" s="47">
        <v>0</v>
      </c>
      <c r="V747" s="43">
        <v>0</v>
      </c>
      <c r="W747" s="54">
        <v>36161</v>
      </c>
    </row>
    <row r="748" spans="1:23" ht="15.75" hidden="1" thickBot="1" x14ac:dyDescent="0.3">
      <c r="A748" s="7">
        <v>1</v>
      </c>
      <c r="B748" s="14" t="s">
        <v>2559</v>
      </c>
      <c r="C748" s="15" t="s">
        <v>17</v>
      </c>
      <c r="D748" s="16"/>
      <c r="E748" s="17">
        <v>900156264</v>
      </c>
      <c r="F748" s="16">
        <v>2</v>
      </c>
      <c r="G748" s="16" t="s">
        <v>1927</v>
      </c>
      <c r="H748" s="42">
        <v>30446939.800000001</v>
      </c>
      <c r="I748" s="42">
        <v>36296520.82</v>
      </c>
      <c r="J748" s="42">
        <v>1219903.1307252711</v>
      </c>
      <c r="K748" s="42">
        <v>0</v>
      </c>
      <c r="L748" s="42">
        <v>2596595.3758844798</v>
      </c>
      <c r="M748" s="42">
        <v>3226039.8433902515</v>
      </c>
      <c r="N748" s="50">
        <v>0</v>
      </c>
      <c r="O748" s="50">
        <v>0</v>
      </c>
      <c r="P748" s="50">
        <v>0</v>
      </c>
      <c r="Q748" s="50">
        <v>0</v>
      </c>
      <c r="R748" s="50">
        <v>0</v>
      </c>
      <c r="S748" s="50">
        <v>0</v>
      </c>
      <c r="T748" s="50">
        <v>0</v>
      </c>
      <c r="U748" s="47">
        <v>0</v>
      </c>
      <c r="V748" s="43">
        <v>0</v>
      </c>
      <c r="W748" s="54">
        <v>36161</v>
      </c>
    </row>
    <row r="749" spans="1:23" ht="15.75" thickBot="1" x14ac:dyDescent="0.3">
      <c r="A749" s="7">
        <v>1</v>
      </c>
      <c r="B749" s="14" t="s">
        <v>2560</v>
      </c>
      <c r="C749" s="15" t="s">
        <v>17</v>
      </c>
      <c r="D749" s="16"/>
      <c r="E749" s="17">
        <v>900156264</v>
      </c>
      <c r="F749" s="16">
        <v>2</v>
      </c>
      <c r="G749" s="16" t="s">
        <v>1940</v>
      </c>
      <c r="H749" s="42">
        <v>59793311.009999998</v>
      </c>
      <c r="I749" s="42">
        <v>86515998.859999999</v>
      </c>
      <c r="J749" s="42">
        <v>5813351.6913123019</v>
      </c>
      <c r="K749" s="42">
        <v>0</v>
      </c>
      <c r="L749" s="42">
        <v>0</v>
      </c>
      <c r="M749" s="42">
        <v>0</v>
      </c>
      <c r="N749" s="50">
        <v>0</v>
      </c>
      <c r="O749" s="50">
        <v>0</v>
      </c>
      <c r="P749" s="50">
        <v>0</v>
      </c>
      <c r="Q749" s="50">
        <v>0</v>
      </c>
      <c r="R749" s="50">
        <v>0</v>
      </c>
      <c r="S749" s="50">
        <v>0</v>
      </c>
      <c r="T749" s="50">
        <v>0</v>
      </c>
      <c r="U749" s="47">
        <v>0</v>
      </c>
      <c r="V749" s="43">
        <v>0</v>
      </c>
      <c r="W749" s="54">
        <v>36161</v>
      </c>
    </row>
    <row r="750" spans="1:23" ht="15.75" thickBot="1" x14ac:dyDescent="0.3">
      <c r="A750" s="7">
        <v>1</v>
      </c>
      <c r="B750" s="14" t="s">
        <v>2561</v>
      </c>
      <c r="C750" s="15" t="s">
        <v>17</v>
      </c>
      <c r="D750" s="16"/>
      <c r="E750" s="17">
        <v>900156264</v>
      </c>
      <c r="F750" s="16">
        <v>2</v>
      </c>
      <c r="G750" s="16" t="s">
        <v>1940</v>
      </c>
      <c r="H750" s="42">
        <v>70668950.689999998</v>
      </c>
      <c r="I750" s="42">
        <v>88301197.140000001</v>
      </c>
      <c r="J750" s="42">
        <v>1314214.0333351709</v>
      </c>
      <c r="K750" s="42">
        <v>0</v>
      </c>
      <c r="L750" s="42">
        <v>0</v>
      </c>
      <c r="M750" s="42">
        <v>5784335.7566648303</v>
      </c>
      <c r="N750" s="50">
        <v>0</v>
      </c>
      <c r="O750" s="50">
        <v>0</v>
      </c>
      <c r="P750" s="50">
        <v>0</v>
      </c>
      <c r="Q750" s="50">
        <v>0</v>
      </c>
      <c r="R750" s="50">
        <v>0</v>
      </c>
      <c r="S750" s="50">
        <v>0</v>
      </c>
      <c r="T750" s="50">
        <v>0</v>
      </c>
      <c r="U750" s="47">
        <v>0</v>
      </c>
      <c r="V750" s="43">
        <v>0</v>
      </c>
      <c r="W750" s="54">
        <v>36161</v>
      </c>
    </row>
    <row r="751" spans="1:23" ht="15.75" thickBot="1" x14ac:dyDescent="0.3">
      <c r="A751" s="7">
        <v>1</v>
      </c>
      <c r="B751" s="14" t="s">
        <v>2562</v>
      </c>
      <c r="C751" s="15" t="s">
        <v>17</v>
      </c>
      <c r="D751" s="16"/>
      <c r="E751" s="17">
        <v>900156264</v>
      </c>
      <c r="F751" s="16">
        <v>2</v>
      </c>
      <c r="G751" s="16" t="s">
        <v>1940</v>
      </c>
      <c r="H751" s="42">
        <v>72558283.040000007</v>
      </c>
      <c r="I751" s="42">
        <v>92352720.719999999</v>
      </c>
      <c r="J751" s="42">
        <v>1326912.6139139915</v>
      </c>
      <c r="K751" s="42">
        <v>0</v>
      </c>
      <c r="L751" s="42">
        <v>0</v>
      </c>
      <c r="M751" s="42">
        <v>6061469.9860860165</v>
      </c>
      <c r="N751" s="50">
        <v>0</v>
      </c>
      <c r="O751" s="50">
        <v>0</v>
      </c>
      <c r="P751" s="50">
        <v>0</v>
      </c>
      <c r="Q751" s="50">
        <v>0</v>
      </c>
      <c r="R751" s="50">
        <v>0</v>
      </c>
      <c r="S751" s="50">
        <v>0</v>
      </c>
      <c r="T751" s="50">
        <v>0</v>
      </c>
      <c r="U751" s="47">
        <v>0</v>
      </c>
      <c r="V751" s="43">
        <v>0</v>
      </c>
      <c r="W751" s="54">
        <v>36161</v>
      </c>
    </row>
    <row r="752" spans="1:23" ht="15.75" thickBot="1" x14ac:dyDescent="0.3">
      <c r="A752" s="7">
        <v>1</v>
      </c>
      <c r="B752" s="14" t="s">
        <v>2563</v>
      </c>
      <c r="C752" s="15" t="s">
        <v>17</v>
      </c>
      <c r="D752" s="16"/>
      <c r="E752" s="17">
        <v>900156264</v>
      </c>
      <c r="F752" s="16">
        <v>2</v>
      </c>
      <c r="G752" s="16" t="s">
        <v>1940</v>
      </c>
      <c r="H752" s="42">
        <v>104072901.90000001</v>
      </c>
      <c r="I752" s="42">
        <v>132970139.15000001</v>
      </c>
      <c r="J752" s="42">
        <v>169771.31622568317</v>
      </c>
      <c r="K752" s="42">
        <v>0</v>
      </c>
      <c r="L752" s="42">
        <v>0</v>
      </c>
      <c r="M752" s="42">
        <v>9880200.5737744141</v>
      </c>
      <c r="N752" s="50">
        <v>0</v>
      </c>
      <c r="O752" s="50">
        <v>0</v>
      </c>
      <c r="P752" s="50">
        <v>0</v>
      </c>
      <c r="Q752" s="50">
        <v>0</v>
      </c>
      <c r="R752" s="50">
        <v>0</v>
      </c>
      <c r="S752" s="50">
        <v>0</v>
      </c>
      <c r="T752" s="50">
        <v>0</v>
      </c>
      <c r="U752" s="47">
        <v>0</v>
      </c>
      <c r="V752" s="43">
        <v>0</v>
      </c>
      <c r="W752" s="54">
        <v>36161</v>
      </c>
    </row>
    <row r="753" spans="1:23" ht="15.75" thickBot="1" x14ac:dyDescent="0.3">
      <c r="A753" s="7">
        <v>1</v>
      </c>
      <c r="B753" s="14" t="s">
        <v>2564</v>
      </c>
      <c r="C753" s="15" t="s">
        <v>17</v>
      </c>
      <c r="D753" s="16"/>
      <c r="E753" s="17">
        <v>900156264</v>
      </c>
      <c r="F753" s="16">
        <v>2</v>
      </c>
      <c r="G753" s="16" t="s">
        <v>1940</v>
      </c>
      <c r="H753" s="42">
        <v>107148133.79000001</v>
      </c>
      <c r="I753" s="42">
        <v>138128137.61000001</v>
      </c>
      <c r="J753" s="42">
        <v>2331479.4034976517</v>
      </c>
      <c r="K753" s="42">
        <v>0</v>
      </c>
      <c r="L753" s="42">
        <v>0</v>
      </c>
      <c r="M753" s="42">
        <v>6881954.0365023399</v>
      </c>
      <c r="N753" s="50">
        <v>0</v>
      </c>
      <c r="O753" s="50">
        <v>0</v>
      </c>
      <c r="P753" s="50">
        <v>0</v>
      </c>
      <c r="Q753" s="50">
        <v>0</v>
      </c>
      <c r="R753" s="50">
        <v>0</v>
      </c>
      <c r="S753" s="50">
        <v>0</v>
      </c>
      <c r="T753" s="50">
        <v>0</v>
      </c>
      <c r="U753" s="47">
        <v>0</v>
      </c>
      <c r="V753" s="43">
        <v>0</v>
      </c>
      <c r="W753" s="54">
        <v>36161</v>
      </c>
    </row>
    <row r="754" spans="1:23" ht="15.75" thickBot="1" x14ac:dyDescent="0.3">
      <c r="A754" s="7">
        <v>1</v>
      </c>
      <c r="B754" s="14" t="s">
        <v>2565</v>
      </c>
      <c r="C754" s="15" t="s">
        <v>17</v>
      </c>
      <c r="D754" s="16"/>
      <c r="E754" s="17">
        <v>900156264</v>
      </c>
      <c r="F754" s="16">
        <v>2</v>
      </c>
      <c r="G754" s="16" t="s">
        <v>1940</v>
      </c>
      <c r="H754" s="42">
        <v>109623005.05</v>
      </c>
      <c r="I754" s="42">
        <v>142538427.25</v>
      </c>
      <c r="J754" s="42">
        <v>2107914.8791026585</v>
      </c>
      <c r="K754" s="42">
        <v>0</v>
      </c>
      <c r="L754" s="42">
        <v>0</v>
      </c>
      <c r="M754" s="42">
        <v>7491004.0908973403</v>
      </c>
      <c r="N754" s="50">
        <v>0</v>
      </c>
      <c r="O754" s="50">
        <v>0</v>
      </c>
      <c r="P754" s="50">
        <v>0</v>
      </c>
      <c r="Q754" s="50">
        <v>0</v>
      </c>
      <c r="R754" s="50">
        <v>0</v>
      </c>
      <c r="S754" s="50">
        <v>0</v>
      </c>
      <c r="T754" s="50">
        <v>0</v>
      </c>
      <c r="U754" s="47">
        <v>0</v>
      </c>
      <c r="V754" s="43">
        <v>0</v>
      </c>
      <c r="W754" s="54">
        <v>36161</v>
      </c>
    </row>
    <row r="755" spans="1:23" ht="15.75" thickBot="1" x14ac:dyDescent="0.3">
      <c r="A755" s="7">
        <v>1</v>
      </c>
      <c r="B755" s="14" t="s">
        <v>2566</v>
      </c>
      <c r="C755" s="15" t="s">
        <v>17</v>
      </c>
      <c r="D755" s="16"/>
      <c r="E755" s="17">
        <v>900156264</v>
      </c>
      <c r="F755" s="16">
        <v>2</v>
      </c>
      <c r="G755" s="16" t="s">
        <v>1940</v>
      </c>
      <c r="H755" s="42">
        <v>108683412.02</v>
      </c>
      <c r="I755" s="42">
        <v>142155909.53999999</v>
      </c>
      <c r="J755" s="42">
        <v>2319506.0607368085</v>
      </c>
      <c r="K755" s="42">
        <v>0</v>
      </c>
      <c r="L755" s="42">
        <v>0</v>
      </c>
      <c r="M755" s="42">
        <v>7509064.1492631957</v>
      </c>
      <c r="N755" s="50">
        <v>0</v>
      </c>
      <c r="O755" s="50">
        <v>0</v>
      </c>
      <c r="P755" s="50">
        <v>0</v>
      </c>
      <c r="Q755" s="50">
        <v>0</v>
      </c>
      <c r="R755" s="50">
        <v>0</v>
      </c>
      <c r="S755" s="50">
        <v>0</v>
      </c>
      <c r="T755" s="50">
        <v>0</v>
      </c>
      <c r="U755" s="47">
        <v>0</v>
      </c>
      <c r="V755" s="43">
        <v>0</v>
      </c>
      <c r="W755" s="54">
        <v>36161</v>
      </c>
    </row>
    <row r="756" spans="1:23" ht="15.75" thickBot="1" x14ac:dyDescent="0.3">
      <c r="A756" s="7">
        <v>1</v>
      </c>
      <c r="B756" s="14" t="s">
        <v>2567</v>
      </c>
      <c r="C756" s="15" t="s">
        <v>17</v>
      </c>
      <c r="D756" s="16"/>
      <c r="E756" s="17">
        <v>900156264</v>
      </c>
      <c r="F756" s="16">
        <v>2</v>
      </c>
      <c r="G756" s="16" t="s">
        <v>1940</v>
      </c>
      <c r="H756" s="42">
        <v>115202854.81</v>
      </c>
      <c r="I756" s="42">
        <v>80089439.459999993</v>
      </c>
      <c r="J756" s="42">
        <v>15157426.023604615</v>
      </c>
      <c r="K756" s="42">
        <v>0</v>
      </c>
      <c r="L756" s="42">
        <v>43598090.453169703</v>
      </c>
      <c r="M756" s="42">
        <v>10147649.791922657</v>
      </c>
      <c r="N756" s="50">
        <v>0</v>
      </c>
      <c r="O756" s="50">
        <v>0</v>
      </c>
      <c r="P756" s="50">
        <v>0</v>
      </c>
      <c r="Q756" s="50">
        <v>0</v>
      </c>
      <c r="R756" s="50">
        <v>0</v>
      </c>
      <c r="S756" s="50">
        <v>0</v>
      </c>
      <c r="T756" s="50">
        <v>0</v>
      </c>
      <c r="U756" s="47">
        <v>0</v>
      </c>
      <c r="V756" s="43">
        <v>0</v>
      </c>
      <c r="W756" s="54">
        <v>36161</v>
      </c>
    </row>
    <row r="757" spans="1:23" ht="15.75" thickBot="1" x14ac:dyDescent="0.3">
      <c r="A757" s="7">
        <v>1</v>
      </c>
      <c r="B757" s="14" t="s">
        <v>2568</v>
      </c>
      <c r="C757" s="15" t="s">
        <v>17</v>
      </c>
      <c r="D757" s="16"/>
      <c r="E757" s="17">
        <v>900156264</v>
      </c>
      <c r="F757" s="16">
        <v>2</v>
      </c>
      <c r="G757" s="16" t="s">
        <v>1940</v>
      </c>
      <c r="H757" s="42">
        <v>120265445.33</v>
      </c>
      <c r="I757" s="42">
        <v>159579079.08000001</v>
      </c>
      <c r="J757" s="42">
        <v>2746417.9235847918</v>
      </c>
      <c r="K757" s="42">
        <v>0</v>
      </c>
      <c r="L757" s="42">
        <v>0</v>
      </c>
      <c r="M757" s="42">
        <v>9026776.7164153345</v>
      </c>
      <c r="N757" s="50">
        <v>0</v>
      </c>
      <c r="O757" s="50">
        <v>0</v>
      </c>
      <c r="P757" s="50">
        <v>0</v>
      </c>
      <c r="Q757" s="50">
        <v>0</v>
      </c>
      <c r="R757" s="50">
        <v>0</v>
      </c>
      <c r="S757" s="50">
        <v>0</v>
      </c>
      <c r="T757" s="50">
        <v>0</v>
      </c>
      <c r="U757" s="47">
        <v>0</v>
      </c>
      <c r="V757" s="43">
        <v>0</v>
      </c>
      <c r="W757" s="54">
        <v>36161</v>
      </c>
    </row>
    <row r="758" spans="1:23" ht="15.75" thickBot="1" x14ac:dyDescent="0.3">
      <c r="A758" s="7">
        <v>1</v>
      </c>
      <c r="B758" s="14" t="s">
        <v>2569</v>
      </c>
      <c r="C758" s="15" t="s">
        <v>17</v>
      </c>
      <c r="D758" s="16"/>
      <c r="E758" s="17">
        <v>900156264</v>
      </c>
      <c r="F758" s="16">
        <v>2</v>
      </c>
      <c r="G758" s="16" t="s">
        <v>1940</v>
      </c>
      <c r="H758" s="42">
        <v>121976221.98</v>
      </c>
      <c r="I758" s="42">
        <v>157407191.78999999</v>
      </c>
      <c r="J758" s="42">
        <v>2639403.4440469788</v>
      </c>
      <c r="K758" s="42">
        <v>0</v>
      </c>
      <c r="L758" s="42">
        <v>0</v>
      </c>
      <c r="M758" s="42">
        <v>11991974.59595331</v>
      </c>
      <c r="N758" s="50">
        <v>0</v>
      </c>
      <c r="O758" s="50">
        <v>0</v>
      </c>
      <c r="P758" s="50">
        <v>0</v>
      </c>
      <c r="Q758" s="50">
        <v>0</v>
      </c>
      <c r="R758" s="50">
        <v>0</v>
      </c>
      <c r="S758" s="50">
        <v>0</v>
      </c>
      <c r="T758" s="50">
        <v>0</v>
      </c>
      <c r="U758" s="47">
        <v>0</v>
      </c>
      <c r="V758" s="43">
        <v>0</v>
      </c>
      <c r="W758" s="54">
        <v>36161</v>
      </c>
    </row>
    <row r="759" spans="1:23" ht="15.75" thickBot="1" x14ac:dyDescent="0.3">
      <c r="A759" s="7">
        <v>1</v>
      </c>
      <c r="B759" s="14" t="s">
        <v>2570</v>
      </c>
      <c r="C759" s="15" t="s">
        <v>17</v>
      </c>
      <c r="D759" s="16"/>
      <c r="E759" s="17">
        <v>900156264</v>
      </c>
      <c r="F759" s="16">
        <v>2</v>
      </c>
      <c r="G759" s="16" t="s">
        <v>1940</v>
      </c>
      <c r="H759" s="42">
        <v>124315658.62</v>
      </c>
      <c r="I759" s="42">
        <v>32197828.120000001</v>
      </c>
      <c r="J759" s="42">
        <v>3095532.1377420388</v>
      </c>
      <c r="K759" s="42">
        <v>0</v>
      </c>
      <c r="L759" s="42">
        <v>123181790.467447</v>
      </c>
      <c r="M759" s="42">
        <v>18322163.124812219</v>
      </c>
      <c r="N759" s="50">
        <v>0</v>
      </c>
      <c r="O759" s="50">
        <v>0</v>
      </c>
      <c r="P759" s="50">
        <v>0</v>
      </c>
      <c r="Q759" s="50">
        <v>0</v>
      </c>
      <c r="R759" s="50">
        <v>0</v>
      </c>
      <c r="S759" s="50">
        <v>0</v>
      </c>
      <c r="T759" s="50">
        <v>0</v>
      </c>
      <c r="U759" s="47">
        <v>0</v>
      </c>
      <c r="V759" s="43">
        <v>0</v>
      </c>
      <c r="W759" s="54">
        <v>36161</v>
      </c>
    </row>
    <row r="760" spans="1:23" ht="15.75" thickBot="1" x14ac:dyDescent="0.3">
      <c r="A760" s="7">
        <v>1</v>
      </c>
      <c r="B760" s="14" t="s">
        <v>2571</v>
      </c>
      <c r="C760" s="15" t="s">
        <v>17</v>
      </c>
      <c r="D760" s="16"/>
      <c r="E760" s="17">
        <v>900156264</v>
      </c>
      <c r="F760" s="16">
        <v>2</v>
      </c>
      <c r="G760" s="16" t="s">
        <v>1940</v>
      </c>
      <c r="H760" s="42">
        <v>124513661.81</v>
      </c>
      <c r="I760" s="42">
        <v>148435696.53999999</v>
      </c>
      <c r="J760" s="42">
        <v>4988829.9706416922</v>
      </c>
      <c r="K760" s="42">
        <v>0</v>
      </c>
      <c r="L760" s="42">
        <v>10618853.6667994</v>
      </c>
      <c r="M760" s="42">
        <v>13192985.452558879</v>
      </c>
      <c r="N760" s="50">
        <v>0</v>
      </c>
      <c r="O760" s="50">
        <v>0</v>
      </c>
      <c r="P760" s="50">
        <v>0</v>
      </c>
      <c r="Q760" s="50">
        <v>0</v>
      </c>
      <c r="R760" s="50">
        <v>0</v>
      </c>
      <c r="S760" s="50">
        <v>0</v>
      </c>
      <c r="T760" s="50">
        <v>0</v>
      </c>
      <c r="U760" s="47">
        <v>0</v>
      </c>
      <c r="V760" s="43">
        <v>0</v>
      </c>
      <c r="W760" s="54">
        <v>36161</v>
      </c>
    </row>
    <row r="761" spans="1:23" ht="15.75" hidden="1" thickBot="1" x14ac:dyDescent="0.3">
      <c r="A761" s="7">
        <v>1</v>
      </c>
      <c r="B761" s="14" t="s">
        <v>2572</v>
      </c>
      <c r="C761" s="15" t="s">
        <v>17</v>
      </c>
      <c r="D761" s="16"/>
      <c r="E761" s="17">
        <v>901097473</v>
      </c>
      <c r="F761" s="16">
        <v>5</v>
      </c>
      <c r="G761" s="16" t="s">
        <v>1953</v>
      </c>
      <c r="H761" s="42">
        <v>46657730.799999997</v>
      </c>
      <c r="I761" s="42">
        <v>67509895.609999999</v>
      </c>
      <c r="J761" s="42">
        <v>4536256.5468584662</v>
      </c>
      <c r="K761" s="42">
        <v>0</v>
      </c>
      <c r="L761" s="42">
        <v>0</v>
      </c>
      <c r="M761" s="42">
        <v>0</v>
      </c>
      <c r="N761" s="50">
        <v>0</v>
      </c>
      <c r="O761" s="50">
        <v>0</v>
      </c>
      <c r="P761" s="50">
        <v>0</v>
      </c>
      <c r="Q761" s="50">
        <v>0</v>
      </c>
      <c r="R761" s="50">
        <v>0</v>
      </c>
      <c r="S761" s="50">
        <v>0</v>
      </c>
      <c r="T761" s="50">
        <v>0</v>
      </c>
      <c r="U761" s="47">
        <v>0</v>
      </c>
      <c r="V761" s="43">
        <v>0</v>
      </c>
      <c r="W761" s="54">
        <v>36161</v>
      </c>
    </row>
    <row r="762" spans="1:23" ht="15.75" hidden="1" thickBot="1" x14ac:dyDescent="0.3">
      <c r="A762" s="7">
        <v>1</v>
      </c>
      <c r="B762" s="14" t="s">
        <v>2573</v>
      </c>
      <c r="C762" s="15" t="s">
        <v>17</v>
      </c>
      <c r="D762" s="16"/>
      <c r="E762" s="17">
        <v>901097473</v>
      </c>
      <c r="F762" s="16">
        <v>5</v>
      </c>
      <c r="G762" s="16" t="s">
        <v>1953</v>
      </c>
      <c r="H762" s="42">
        <v>52477275.890000001</v>
      </c>
      <c r="I762" s="42">
        <v>65570611.109999999</v>
      </c>
      <c r="J762" s="42">
        <v>975907.6899865669</v>
      </c>
      <c r="K762" s="42">
        <v>0</v>
      </c>
      <c r="L762" s="42">
        <v>0</v>
      </c>
      <c r="M762" s="42">
        <v>4295326.0300134299</v>
      </c>
      <c r="N762" s="50">
        <v>0</v>
      </c>
      <c r="O762" s="50">
        <v>0</v>
      </c>
      <c r="P762" s="50">
        <v>0</v>
      </c>
      <c r="Q762" s="50">
        <v>0</v>
      </c>
      <c r="R762" s="50">
        <v>0</v>
      </c>
      <c r="S762" s="50">
        <v>0</v>
      </c>
      <c r="T762" s="50">
        <v>0</v>
      </c>
      <c r="U762" s="47">
        <v>0</v>
      </c>
      <c r="V762" s="43">
        <v>0</v>
      </c>
      <c r="W762" s="54">
        <v>36161</v>
      </c>
    </row>
    <row r="763" spans="1:23" ht="15.75" hidden="1" thickBot="1" x14ac:dyDescent="0.3">
      <c r="A763" s="7">
        <v>1</v>
      </c>
      <c r="B763" s="14" t="s">
        <v>2574</v>
      </c>
      <c r="C763" s="15" t="s">
        <v>17</v>
      </c>
      <c r="D763" s="16"/>
      <c r="E763" s="17">
        <v>901097473</v>
      </c>
      <c r="F763" s="16">
        <v>5</v>
      </c>
      <c r="G763" s="16" t="s">
        <v>1953</v>
      </c>
      <c r="H763" s="42">
        <v>55521681.280000001</v>
      </c>
      <c r="I763" s="42">
        <v>70668407.670000002</v>
      </c>
      <c r="J763" s="42">
        <v>1015355.0505447894</v>
      </c>
      <c r="K763" s="42">
        <v>0</v>
      </c>
      <c r="L763" s="42">
        <v>0</v>
      </c>
      <c r="M763" s="42">
        <v>4638243.769455215</v>
      </c>
      <c r="N763" s="50">
        <v>0</v>
      </c>
      <c r="O763" s="50">
        <v>0</v>
      </c>
      <c r="P763" s="50">
        <v>0</v>
      </c>
      <c r="Q763" s="50">
        <v>0</v>
      </c>
      <c r="R763" s="50">
        <v>0</v>
      </c>
      <c r="S763" s="50">
        <v>0</v>
      </c>
      <c r="T763" s="50">
        <v>0</v>
      </c>
      <c r="U763" s="47">
        <v>0</v>
      </c>
      <c r="V763" s="43">
        <v>0</v>
      </c>
      <c r="W763" s="54">
        <v>36161</v>
      </c>
    </row>
    <row r="764" spans="1:23" ht="15.75" hidden="1" thickBot="1" x14ac:dyDescent="0.3">
      <c r="A764" s="7">
        <v>1</v>
      </c>
      <c r="B764" s="14" t="s">
        <v>2575</v>
      </c>
      <c r="C764" s="15" t="s">
        <v>17</v>
      </c>
      <c r="D764" s="16"/>
      <c r="E764" s="17">
        <v>901097473</v>
      </c>
      <c r="F764" s="16">
        <v>5</v>
      </c>
      <c r="G764" s="16" t="s">
        <v>1953</v>
      </c>
      <c r="H764" s="42">
        <v>56472355.399999999</v>
      </c>
      <c r="I764" s="42">
        <v>72152662.400000006</v>
      </c>
      <c r="J764" s="42">
        <v>92121.829254676573</v>
      </c>
      <c r="K764" s="42">
        <v>0</v>
      </c>
      <c r="L764" s="42">
        <v>0</v>
      </c>
      <c r="M764" s="42">
        <v>5361224.5607453799</v>
      </c>
      <c r="N764" s="50">
        <v>0</v>
      </c>
      <c r="O764" s="50">
        <v>0</v>
      </c>
      <c r="P764" s="50">
        <v>0</v>
      </c>
      <c r="Q764" s="50">
        <v>0</v>
      </c>
      <c r="R764" s="50">
        <v>0</v>
      </c>
      <c r="S764" s="50">
        <v>0</v>
      </c>
      <c r="T764" s="50">
        <v>0</v>
      </c>
      <c r="U764" s="47">
        <v>0</v>
      </c>
      <c r="V764" s="43">
        <v>0</v>
      </c>
      <c r="W764" s="54">
        <v>36161</v>
      </c>
    </row>
    <row r="765" spans="1:23" ht="15.75" hidden="1" thickBot="1" x14ac:dyDescent="0.3">
      <c r="A765" s="7">
        <v>1</v>
      </c>
      <c r="B765" s="14" t="s">
        <v>2576</v>
      </c>
      <c r="C765" s="15" t="s">
        <v>17</v>
      </c>
      <c r="D765" s="16"/>
      <c r="E765" s="17">
        <v>901097473</v>
      </c>
      <c r="F765" s="16">
        <v>5</v>
      </c>
      <c r="G765" s="16" t="s">
        <v>1953</v>
      </c>
      <c r="H765" s="42">
        <v>54524437.509999998</v>
      </c>
      <c r="I765" s="42">
        <v>70289222.409999996</v>
      </c>
      <c r="J765" s="42">
        <v>1186419.1991613426</v>
      </c>
      <c r="K765" s="42">
        <v>0</v>
      </c>
      <c r="L765" s="42">
        <v>0</v>
      </c>
      <c r="M765" s="42">
        <v>3502017.8108386574</v>
      </c>
      <c r="N765" s="50">
        <v>0</v>
      </c>
      <c r="O765" s="50">
        <v>0</v>
      </c>
      <c r="P765" s="50">
        <v>0</v>
      </c>
      <c r="Q765" s="50">
        <v>0</v>
      </c>
      <c r="R765" s="50">
        <v>0</v>
      </c>
      <c r="S765" s="50">
        <v>0</v>
      </c>
      <c r="T765" s="50">
        <v>0</v>
      </c>
      <c r="U765" s="47">
        <v>0</v>
      </c>
      <c r="V765" s="43">
        <v>0</v>
      </c>
      <c r="W765" s="54">
        <v>36161</v>
      </c>
    </row>
    <row r="766" spans="1:23" ht="15.75" hidden="1" thickBot="1" x14ac:dyDescent="0.3">
      <c r="A766" s="7">
        <v>1</v>
      </c>
      <c r="B766" s="14" t="s">
        <v>2577</v>
      </c>
      <c r="C766" s="15" t="s">
        <v>17</v>
      </c>
      <c r="D766" s="16"/>
      <c r="E766" s="17">
        <v>901097473</v>
      </c>
      <c r="F766" s="16">
        <v>5</v>
      </c>
      <c r="G766" s="16" t="s">
        <v>1953</v>
      </c>
      <c r="H766" s="42">
        <v>57303097.829999998</v>
      </c>
      <c r="I766" s="42">
        <v>74508935.769999996</v>
      </c>
      <c r="J766" s="42">
        <v>1101867.7374107845</v>
      </c>
      <c r="K766" s="42">
        <v>0</v>
      </c>
      <c r="L766" s="42">
        <v>0</v>
      </c>
      <c r="M766" s="42">
        <v>3915763.3025892163</v>
      </c>
      <c r="N766" s="50">
        <v>0</v>
      </c>
      <c r="O766" s="50">
        <v>0</v>
      </c>
      <c r="P766" s="50">
        <v>0</v>
      </c>
      <c r="Q766" s="50">
        <v>0</v>
      </c>
      <c r="R766" s="50">
        <v>0</v>
      </c>
      <c r="S766" s="50">
        <v>0</v>
      </c>
      <c r="T766" s="50">
        <v>0</v>
      </c>
      <c r="U766" s="47">
        <v>0</v>
      </c>
      <c r="V766" s="43">
        <v>0</v>
      </c>
      <c r="W766" s="54">
        <v>36161</v>
      </c>
    </row>
    <row r="767" spans="1:23" ht="15.75" hidden="1" thickBot="1" x14ac:dyDescent="0.3">
      <c r="A767" s="7">
        <v>1</v>
      </c>
      <c r="B767" s="14" t="s">
        <v>2578</v>
      </c>
      <c r="C767" s="15" t="s">
        <v>17</v>
      </c>
      <c r="D767" s="16"/>
      <c r="E767" s="17">
        <v>901097473</v>
      </c>
      <c r="F767" s="16">
        <v>5</v>
      </c>
      <c r="G767" s="16" t="s">
        <v>1953</v>
      </c>
      <c r="H767" s="42">
        <v>56157471.75</v>
      </c>
      <c r="I767" s="42">
        <v>73452943.060000002</v>
      </c>
      <c r="J767" s="42">
        <v>1198504.8464381977</v>
      </c>
      <c r="K767" s="42">
        <v>0</v>
      </c>
      <c r="L767" s="42">
        <v>0</v>
      </c>
      <c r="M767" s="42">
        <v>3879985.4535617996</v>
      </c>
      <c r="N767" s="50">
        <v>0</v>
      </c>
      <c r="O767" s="50">
        <v>0</v>
      </c>
      <c r="P767" s="50">
        <v>0</v>
      </c>
      <c r="Q767" s="50">
        <v>0</v>
      </c>
      <c r="R767" s="50">
        <v>0</v>
      </c>
      <c r="S767" s="50">
        <v>0</v>
      </c>
      <c r="T767" s="50">
        <v>0</v>
      </c>
      <c r="U767" s="47">
        <v>0</v>
      </c>
      <c r="V767" s="43">
        <v>0</v>
      </c>
      <c r="W767" s="54">
        <v>36161</v>
      </c>
    </row>
    <row r="768" spans="1:23" ht="15.75" hidden="1" thickBot="1" x14ac:dyDescent="0.3">
      <c r="A768" s="7">
        <v>1</v>
      </c>
      <c r="B768" s="14" t="s">
        <v>2579</v>
      </c>
      <c r="C768" s="15" t="s">
        <v>17</v>
      </c>
      <c r="D768" s="16"/>
      <c r="E768" s="17">
        <v>901097473</v>
      </c>
      <c r="F768" s="16">
        <v>5</v>
      </c>
      <c r="G768" s="16" t="s">
        <v>1953</v>
      </c>
      <c r="H768" s="42">
        <v>55317191.700000003</v>
      </c>
      <c r="I768" s="42">
        <v>38456710.840000004</v>
      </c>
      <c r="J768" s="42">
        <v>7278172.4228047067</v>
      </c>
      <c r="K768" s="42">
        <v>0</v>
      </c>
      <c r="L768" s="42">
        <v>20934584.74605459</v>
      </c>
      <c r="M768" s="42">
        <v>4872617.8677590098</v>
      </c>
      <c r="N768" s="50">
        <v>0</v>
      </c>
      <c r="O768" s="50">
        <v>0</v>
      </c>
      <c r="P768" s="50">
        <v>0</v>
      </c>
      <c r="Q768" s="50">
        <v>0</v>
      </c>
      <c r="R768" s="50">
        <v>0</v>
      </c>
      <c r="S768" s="50">
        <v>0</v>
      </c>
      <c r="T768" s="50">
        <v>0</v>
      </c>
      <c r="U768" s="47">
        <v>0</v>
      </c>
      <c r="V768" s="43">
        <v>0</v>
      </c>
      <c r="W768" s="54">
        <v>36161</v>
      </c>
    </row>
    <row r="769" spans="1:23" ht="15.75" hidden="1" thickBot="1" x14ac:dyDescent="0.3">
      <c r="A769" s="7">
        <v>1</v>
      </c>
      <c r="B769" s="14" t="s">
        <v>2580</v>
      </c>
      <c r="C769" s="15" t="s">
        <v>17</v>
      </c>
      <c r="D769" s="16"/>
      <c r="E769" s="17">
        <v>901097473</v>
      </c>
      <c r="F769" s="16">
        <v>5</v>
      </c>
      <c r="G769" s="16" t="s">
        <v>1953</v>
      </c>
      <c r="H769" s="42">
        <v>55474737.090000004</v>
      </c>
      <c r="I769" s="42">
        <v>73608902.640000001</v>
      </c>
      <c r="J769" s="42">
        <v>1266837.7994835128</v>
      </c>
      <c r="K769" s="42">
        <v>0</v>
      </c>
      <c r="L769" s="42">
        <v>0</v>
      </c>
      <c r="M769" s="42">
        <v>4163773.4205165375</v>
      </c>
      <c r="N769" s="50">
        <v>0</v>
      </c>
      <c r="O769" s="50">
        <v>0</v>
      </c>
      <c r="P769" s="50">
        <v>0</v>
      </c>
      <c r="Q769" s="50">
        <v>0</v>
      </c>
      <c r="R769" s="50">
        <v>0</v>
      </c>
      <c r="S769" s="50">
        <v>0</v>
      </c>
      <c r="T769" s="50">
        <v>0</v>
      </c>
      <c r="U769" s="47">
        <v>0</v>
      </c>
      <c r="V769" s="43">
        <v>0</v>
      </c>
      <c r="W769" s="54">
        <v>36161</v>
      </c>
    </row>
    <row r="770" spans="1:23" ht="15.75" hidden="1" thickBot="1" x14ac:dyDescent="0.3">
      <c r="A770" s="7">
        <v>1</v>
      </c>
      <c r="B770" s="14" t="s">
        <v>2581</v>
      </c>
      <c r="C770" s="15" t="s">
        <v>17</v>
      </c>
      <c r="D770" s="16"/>
      <c r="E770" s="17">
        <v>901097473</v>
      </c>
      <c r="F770" s="16">
        <v>5</v>
      </c>
      <c r="G770" s="16" t="s">
        <v>1953</v>
      </c>
      <c r="H770" s="42">
        <v>56048849.219999999</v>
      </c>
      <c r="I770" s="42">
        <v>72329605.040000007</v>
      </c>
      <c r="J770" s="42">
        <v>1212822.6574299587</v>
      </c>
      <c r="K770" s="42">
        <v>0</v>
      </c>
      <c r="L770" s="42">
        <v>0</v>
      </c>
      <c r="M770" s="42">
        <v>5510388.54257017</v>
      </c>
      <c r="N770" s="50">
        <v>0</v>
      </c>
      <c r="O770" s="50">
        <v>0</v>
      </c>
      <c r="P770" s="50">
        <v>0</v>
      </c>
      <c r="Q770" s="50">
        <v>0</v>
      </c>
      <c r="R770" s="50">
        <v>0</v>
      </c>
      <c r="S770" s="50">
        <v>0</v>
      </c>
      <c r="T770" s="50">
        <v>0</v>
      </c>
      <c r="U770" s="47">
        <v>0</v>
      </c>
      <c r="V770" s="43">
        <v>0</v>
      </c>
      <c r="W770" s="54">
        <v>36161</v>
      </c>
    </row>
    <row r="771" spans="1:23" ht="15.75" hidden="1" thickBot="1" x14ac:dyDescent="0.3">
      <c r="A771" s="7">
        <v>1</v>
      </c>
      <c r="B771" s="14" t="s">
        <v>2582</v>
      </c>
      <c r="C771" s="15" t="s">
        <v>17</v>
      </c>
      <c r="D771" s="16"/>
      <c r="E771" s="17">
        <v>901097473</v>
      </c>
      <c r="F771" s="16">
        <v>5</v>
      </c>
      <c r="G771" s="16" t="s">
        <v>1953</v>
      </c>
      <c r="H771" s="42">
        <v>54721000.759999998</v>
      </c>
      <c r="I771" s="42">
        <v>14172771.130000001</v>
      </c>
      <c r="J771" s="42">
        <v>1362584.7167535624</v>
      </c>
      <c r="K771" s="42">
        <v>0</v>
      </c>
      <c r="L771" s="42">
        <v>54221897.109979399</v>
      </c>
      <c r="M771" s="42">
        <v>8065010.5832677102</v>
      </c>
      <c r="N771" s="50">
        <v>0</v>
      </c>
      <c r="O771" s="50">
        <v>0</v>
      </c>
      <c r="P771" s="50">
        <v>0</v>
      </c>
      <c r="Q771" s="50">
        <v>0</v>
      </c>
      <c r="R771" s="50">
        <v>0</v>
      </c>
      <c r="S771" s="50">
        <v>0</v>
      </c>
      <c r="T771" s="50">
        <v>0</v>
      </c>
      <c r="U771" s="47">
        <v>0</v>
      </c>
      <c r="V771" s="43">
        <v>0</v>
      </c>
      <c r="W771" s="54">
        <v>36161</v>
      </c>
    </row>
    <row r="772" spans="1:23" ht="15.75" hidden="1" thickBot="1" x14ac:dyDescent="0.3">
      <c r="A772" s="7">
        <v>1</v>
      </c>
      <c r="B772" s="14" t="s">
        <v>2583</v>
      </c>
      <c r="C772" s="15" t="s">
        <v>17</v>
      </c>
      <c r="D772" s="16"/>
      <c r="E772" s="17">
        <v>901097473</v>
      </c>
      <c r="F772" s="16">
        <v>5</v>
      </c>
      <c r="G772" s="16" t="s">
        <v>1953</v>
      </c>
      <c r="H772" s="42">
        <v>55040955.520000003</v>
      </c>
      <c r="I772" s="42">
        <v>65615631.68</v>
      </c>
      <c r="J772" s="42">
        <v>2205299.9204546898</v>
      </c>
      <c r="K772" s="42">
        <v>0</v>
      </c>
      <c r="L772" s="42">
        <v>4694037.9376570703</v>
      </c>
      <c r="M772" s="42">
        <v>5831926.5118882488</v>
      </c>
      <c r="N772" s="50">
        <v>0</v>
      </c>
      <c r="O772" s="50">
        <v>0</v>
      </c>
      <c r="P772" s="50">
        <v>0</v>
      </c>
      <c r="Q772" s="50">
        <v>0</v>
      </c>
      <c r="R772" s="50">
        <v>0</v>
      </c>
      <c r="S772" s="50">
        <v>0</v>
      </c>
      <c r="T772" s="50">
        <v>0</v>
      </c>
      <c r="U772" s="47">
        <v>0</v>
      </c>
      <c r="V772" s="43">
        <v>0</v>
      </c>
      <c r="W772" s="54">
        <v>36161</v>
      </c>
    </row>
    <row r="773" spans="1:23" ht="15.75" hidden="1" thickBot="1" x14ac:dyDescent="0.3">
      <c r="A773" s="7">
        <v>1</v>
      </c>
      <c r="B773" s="14" t="s">
        <v>2584</v>
      </c>
      <c r="C773" s="15" t="s">
        <v>17</v>
      </c>
      <c r="D773" s="16"/>
      <c r="E773" s="17">
        <v>811004055</v>
      </c>
      <c r="F773" s="16">
        <v>5</v>
      </c>
      <c r="G773" s="16" t="s">
        <v>1966</v>
      </c>
      <c r="H773" s="42">
        <v>53930.31</v>
      </c>
      <c r="I773" s="42">
        <v>70539.86</v>
      </c>
      <c r="J773" s="42">
        <v>1150.9727637890358</v>
      </c>
      <c r="K773" s="42">
        <v>0</v>
      </c>
      <c r="L773" s="42">
        <v>0</v>
      </c>
      <c r="M773" s="42">
        <v>3726.1072362109644</v>
      </c>
      <c r="N773" s="50">
        <v>0</v>
      </c>
      <c r="O773" s="50">
        <v>0</v>
      </c>
      <c r="P773" s="50">
        <v>0</v>
      </c>
      <c r="Q773" s="50">
        <v>0</v>
      </c>
      <c r="R773" s="50">
        <v>0</v>
      </c>
      <c r="S773" s="50">
        <v>0</v>
      </c>
      <c r="T773" s="50">
        <v>0</v>
      </c>
      <c r="U773" s="47">
        <v>0</v>
      </c>
      <c r="V773" s="43">
        <v>0</v>
      </c>
      <c r="W773" s="54">
        <v>36161</v>
      </c>
    </row>
    <row r="774" spans="1:23" ht="15.75" hidden="1" thickBot="1" x14ac:dyDescent="0.3">
      <c r="A774" s="7">
        <v>1</v>
      </c>
      <c r="B774" s="14" t="s">
        <v>2585</v>
      </c>
      <c r="C774" s="15" t="s">
        <v>17</v>
      </c>
      <c r="D774" s="16"/>
      <c r="E774" s="17">
        <v>811004055</v>
      </c>
      <c r="F774" s="16">
        <v>5</v>
      </c>
      <c r="G774" s="16" t="s">
        <v>1966</v>
      </c>
      <c r="H774" s="42">
        <v>32970.03</v>
      </c>
      <c r="I774" s="42">
        <v>43747.62</v>
      </c>
      <c r="J774" s="42">
        <v>752.91383862367729</v>
      </c>
      <c r="K774" s="42">
        <v>0</v>
      </c>
      <c r="L774" s="42">
        <v>0</v>
      </c>
      <c r="M774" s="42">
        <v>2474.6361613763543</v>
      </c>
      <c r="N774" s="50">
        <v>0</v>
      </c>
      <c r="O774" s="50">
        <v>0</v>
      </c>
      <c r="P774" s="50">
        <v>0</v>
      </c>
      <c r="Q774" s="50">
        <v>0</v>
      </c>
      <c r="R774" s="50">
        <v>0</v>
      </c>
      <c r="S774" s="50">
        <v>0</v>
      </c>
      <c r="T774" s="50">
        <v>0</v>
      </c>
      <c r="U774" s="47">
        <v>0</v>
      </c>
      <c r="V774" s="43">
        <v>0</v>
      </c>
      <c r="W774" s="54">
        <v>36161</v>
      </c>
    </row>
    <row r="775" spans="1:23" ht="15.75" hidden="1" thickBot="1" x14ac:dyDescent="0.3">
      <c r="A775" s="7">
        <v>1</v>
      </c>
      <c r="B775" s="14" t="s">
        <v>2586</v>
      </c>
      <c r="C775" s="15" t="s">
        <v>17</v>
      </c>
      <c r="D775" s="16"/>
      <c r="E775" s="17">
        <v>811004055</v>
      </c>
      <c r="F775" s="16">
        <v>5</v>
      </c>
      <c r="G775" s="16" t="s">
        <v>1966</v>
      </c>
      <c r="H775" s="42">
        <v>27638.67</v>
      </c>
      <c r="I775" s="42">
        <v>35667</v>
      </c>
      <c r="J775" s="42">
        <v>598.0635177513509</v>
      </c>
      <c r="K775" s="42">
        <v>0</v>
      </c>
      <c r="L775" s="42">
        <v>0</v>
      </c>
      <c r="M775" s="42">
        <v>2717.2664822487163</v>
      </c>
      <c r="N775" s="50">
        <v>0</v>
      </c>
      <c r="O775" s="50">
        <v>0</v>
      </c>
      <c r="P775" s="50">
        <v>0</v>
      </c>
      <c r="Q775" s="50">
        <v>0</v>
      </c>
      <c r="R775" s="50">
        <v>0</v>
      </c>
      <c r="S775" s="50">
        <v>0</v>
      </c>
      <c r="T775" s="50">
        <v>0</v>
      </c>
      <c r="U775" s="47">
        <v>0</v>
      </c>
      <c r="V775" s="43">
        <v>0</v>
      </c>
      <c r="W775" s="54">
        <v>36161</v>
      </c>
    </row>
    <row r="776" spans="1:23" ht="15.75" hidden="1" thickBot="1" x14ac:dyDescent="0.3">
      <c r="A776" s="7">
        <v>1</v>
      </c>
      <c r="B776" s="14" t="s">
        <v>2587</v>
      </c>
      <c r="C776" s="15" t="s">
        <v>17</v>
      </c>
      <c r="D776" s="16"/>
      <c r="E776" s="17">
        <v>900226715</v>
      </c>
      <c r="F776" s="16">
        <v>3</v>
      </c>
      <c r="G776" s="16" t="s">
        <v>1969</v>
      </c>
      <c r="H776" s="42">
        <v>190647684.97999999</v>
      </c>
      <c r="I776" s="42">
        <v>275851506.10000002</v>
      </c>
      <c r="J776" s="42">
        <v>18535552.283369817</v>
      </c>
      <c r="K776" s="42">
        <v>0</v>
      </c>
      <c r="L776" s="42">
        <v>0</v>
      </c>
      <c r="M776" s="42">
        <v>0</v>
      </c>
      <c r="N776" s="50">
        <v>0</v>
      </c>
      <c r="O776" s="50">
        <v>0</v>
      </c>
      <c r="P776" s="50">
        <v>0</v>
      </c>
      <c r="Q776" s="50">
        <v>0</v>
      </c>
      <c r="R776" s="50">
        <v>0</v>
      </c>
      <c r="S776" s="50">
        <v>0</v>
      </c>
      <c r="T776" s="50">
        <v>0</v>
      </c>
      <c r="U776" s="47">
        <v>0</v>
      </c>
      <c r="V776" s="43">
        <v>0</v>
      </c>
      <c r="W776" s="54">
        <v>36161</v>
      </c>
    </row>
    <row r="777" spans="1:23" ht="15.75" hidden="1" thickBot="1" x14ac:dyDescent="0.3">
      <c r="A777" s="7">
        <v>1</v>
      </c>
      <c r="B777" s="14" t="s">
        <v>2588</v>
      </c>
      <c r="C777" s="15" t="s">
        <v>17</v>
      </c>
      <c r="D777" s="16"/>
      <c r="E777" s="17">
        <v>900226715</v>
      </c>
      <c r="F777" s="16">
        <v>3</v>
      </c>
      <c r="G777" s="16" t="s">
        <v>1969</v>
      </c>
      <c r="H777" s="42">
        <v>209178170.02000001</v>
      </c>
      <c r="I777" s="42">
        <v>261369139.44999999</v>
      </c>
      <c r="J777" s="42">
        <v>3890037.7554215542</v>
      </c>
      <c r="K777" s="42">
        <v>0</v>
      </c>
      <c r="L777" s="42">
        <v>0</v>
      </c>
      <c r="M777" s="42">
        <v>17121476.344578497</v>
      </c>
      <c r="N777" s="50">
        <v>0</v>
      </c>
      <c r="O777" s="50">
        <v>0</v>
      </c>
      <c r="P777" s="50">
        <v>0</v>
      </c>
      <c r="Q777" s="50">
        <v>0</v>
      </c>
      <c r="R777" s="50">
        <v>0</v>
      </c>
      <c r="S777" s="50">
        <v>0</v>
      </c>
      <c r="T777" s="50">
        <v>0</v>
      </c>
      <c r="U777" s="47">
        <v>0</v>
      </c>
      <c r="V777" s="43">
        <v>0</v>
      </c>
      <c r="W777" s="54">
        <v>36161</v>
      </c>
    </row>
    <row r="778" spans="1:23" ht="15.75" hidden="1" thickBot="1" x14ac:dyDescent="0.3">
      <c r="A778" s="7">
        <v>1</v>
      </c>
      <c r="B778" s="14" t="s">
        <v>2589</v>
      </c>
      <c r="C778" s="15" t="s">
        <v>17</v>
      </c>
      <c r="D778" s="16"/>
      <c r="E778" s="17">
        <v>900226715</v>
      </c>
      <c r="F778" s="16">
        <v>3</v>
      </c>
      <c r="G778" s="16" t="s">
        <v>1969</v>
      </c>
      <c r="H778" s="42">
        <v>209051734.37</v>
      </c>
      <c r="I778" s="42">
        <v>266082597.78</v>
      </c>
      <c r="J778" s="42">
        <v>3823042.2698929324</v>
      </c>
      <c r="K778" s="42">
        <v>0</v>
      </c>
      <c r="L778" s="42">
        <v>0</v>
      </c>
      <c r="M778" s="42">
        <v>17464040.760107078</v>
      </c>
      <c r="N778" s="50">
        <v>0</v>
      </c>
      <c r="O778" s="50">
        <v>0</v>
      </c>
      <c r="P778" s="50">
        <v>0</v>
      </c>
      <c r="Q778" s="50">
        <v>0</v>
      </c>
      <c r="R778" s="50">
        <v>0</v>
      </c>
      <c r="S778" s="50">
        <v>0</v>
      </c>
      <c r="T778" s="50">
        <v>0</v>
      </c>
      <c r="U778" s="47">
        <v>0</v>
      </c>
      <c r="V778" s="43">
        <v>0</v>
      </c>
      <c r="W778" s="54">
        <v>36161</v>
      </c>
    </row>
    <row r="779" spans="1:23" ht="15.75" hidden="1" thickBot="1" x14ac:dyDescent="0.3">
      <c r="A779" s="7">
        <v>1</v>
      </c>
      <c r="B779" s="14" t="s">
        <v>2590</v>
      </c>
      <c r="C779" s="15" t="s">
        <v>17</v>
      </c>
      <c r="D779" s="16"/>
      <c r="E779" s="17">
        <v>900226715</v>
      </c>
      <c r="F779" s="16">
        <v>3</v>
      </c>
      <c r="G779" s="16" t="s">
        <v>1969</v>
      </c>
      <c r="H779" s="42">
        <v>259459474.63999999</v>
      </c>
      <c r="I779" s="42">
        <v>331501878.14999998</v>
      </c>
      <c r="J779" s="42">
        <v>423249.23873594071</v>
      </c>
      <c r="K779" s="42">
        <v>0</v>
      </c>
      <c r="L779" s="42">
        <v>0</v>
      </c>
      <c r="M779" s="42">
        <v>24631884.021264315</v>
      </c>
      <c r="N779" s="50">
        <v>0</v>
      </c>
      <c r="O779" s="50">
        <v>0</v>
      </c>
      <c r="P779" s="50">
        <v>0</v>
      </c>
      <c r="Q779" s="50">
        <v>0</v>
      </c>
      <c r="R779" s="50">
        <v>0</v>
      </c>
      <c r="S779" s="50">
        <v>0</v>
      </c>
      <c r="T779" s="50">
        <v>0</v>
      </c>
      <c r="U779" s="47">
        <v>0</v>
      </c>
      <c r="V779" s="43">
        <v>0</v>
      </c>
      <c r="W779" s="54">
        <v>36161</v>
      </c>
    </row>
    <row r="780" spans="1:23" ht="15.75" hidden="1" thickBot="1" x14ac:dyDescent="0.3">
      <c r="A780" s="7">
        <v>1</v>
      </c>
      <c r="B780" s="14" t="s">
        <v>2591</v>
      </c>
      <c r="C780" s="15" t="s">
        <v>17</v>
      </c>
      <c r="D780" s="16"/>
      <c r="E780" s="17">
        <v>900226715</v>
      </c>
      <c r="F780" s="16">
        <v>3</v>
      </c>
      <c r="G780" s="16" t="s">
        <v>1969</v>
      </c>
      <c r="H780" s="42">
        <v>259838528.49000001</v>
      </c>
      <c r="I780" s="42">
        <v>334966282.18000001</v>
      </c>
      <c r="J780" s="42">
        <v>5653931.2075869767</v>
      </c>
      <c r="K780" s="42">
        <v>0</v>
      </c>
      <c r="L780" s="42">
        <v>0</v>
      </c>
      <c r="M780" s="42">
        <v>16689014.982413027</v>
      </c>
      <c r="N780" s="50">
        <v>0</v>
      </c>
      <c r="O780" s="50">
        <v>0</v>
      </c>
      <c r="P780" s="50">
        <v>0</v>
      </c>
      <c r="Q780" s="50">
        <v>0</v>
      </c>
      <c r="R780" s="50">
        <v>0</v>
      </c>
      <c r="S780" s="50">
        <v>0</v>
      </c>
      <c r="T780" s="50">
        <v>0</v>
      </c>
      <c r="U780" s="47">
        <v>0</v>
      </c>
      <c r="V780" s="43">
        <v>0</v>
      </c>
      <c r="W780" s="54">
        <v>36161</v>
      </c>
    </row>
    <row r="781" spans="1:23" ht="15.75" hidden="1" thickBot="1" x14ac:dyDescent="0.3">
      <c r="A781" s="7">
        <v>1</v>
      </c>
      <c r="B781" s="14" t="s">
        <v>2592</v>
      </c>
      <c r="C781" s="15" t="s">
        <v>17</v>
      </c>
      <c r="D781" s="16"/>
      <c r="E781" s="17">
        <v>900226715</v>
      </c>
      <c r="F781" s="16">
        <v>3</v>
      </c>
      <c r="G781" s="16" t="s">
        <v>1969</v>
      </c>
      <c r="H781" s="42">
        <v>260670663.34999999</v>
      </c>
      <c r="I781" s="42">
        <v>338939681.22000003</v>
      </c>
      <c r="J781" s="42">
        <v>5012374.6364783924</v>
      </c>
      <c r="K781" s="42">
        <v>0</v>
      </c>
      <c r="L781" s="42">
        <v>0</v>
      </c>
      <c r="M781" s="42">
        <v>17812730.143521611</v>
      </c>
      <c r="N781" s="50">
        <v>0</v>
      </c>
      <c r="O781" s="50">
        <v>0</v>
      </c>
      <c r="P781" s="50">
        <v>0</v>
      </c>
      <c r="Q781" s="50">
        <v>0</v>
      </c>
      <c r="R781" s="50">
        <v>0</v>
      </c>
      <c r="S781" s="50">
        <v>0</v>
      </c>
      <c r="T781" s="50">
        <v>0</v>
      </c>
      <c r="U781" s="47">
        <v>0</v>
      </c>
      <c r="V781" s="43">
        <v>0</v>
      </c>
      <c r="W781" s="54">
        <v>36161</v>
      </c>
    </row>
    <row r="782" spans="1:23" ht="15.75" hidden="1" thickBot="1" x14ac:dyDescent="0.3">
      <c r="A782" s="7">
        <v>1</v>
      </c>
      <c r="B782" s="14" t="s">
        <v>2593</v>
      </c>
      <c r="C782" s="15" t="s">
        <v>17</v>
      </c>
      <c r="D782" s="16"/>
      <c r="E782" s="17">
        <v>900226715</v>
      </c>
      <c r="F782" s="16">
        <v>3</v>
      </c>
      <c r="G782" s="16" t="s">
        <v>1969</v>
      </c>
      <c r="H782" s="42">
        <v>256961925.25999999</v>
      </c>
      <c r="I782" s="42">
        <v>336101485.25</v>
      </c>
      <c r="J782" s="42">
        <v>5484045.1912867548</v>
      </c>
      <c r="K782" s="42">
        <v>0</v>
      </c>
      <c r="L782" s="42">
        <v>0</v>
      </c>
      <c r="M782" s="42">
        <v>17753800.188713241</v>
      </c>
      <c r="N782" s="50">
        <v>0</v>
      </c>
      <c r="O782" s="50">
        <v>0</v>
      </c>
      <c r="P782" s="50">
        <v>0</v>
      </c>
      <c r="Q782" s="50">
        <v>0</v>
      </c>
      <c r="R782" s="50">
        <v>0</v>
      </c>
      <c r="S782" s="50">
        <v>0</v>
      </c>
      <c r="T782" s="50">
        <v>0</v>
      </c>
      <c r="U782" s="47">
        <v>0</v>
      </c>
      <c r="V782" s="43">
        <v>0</v>
      </c>
      <c r="W782" s="54">
        <v>36161</v>
      </c>
    </row>
    <row r="783" spans="1:23" ht="15.75" hidden="1" thickBot="1" x14ac:dyDescent="0.3">
      <c r="A783" s="7">
        <v>1</v>
      </c>
      <c r="B783" s="14" t="s">
        <v>2594</v>
      </c>
      <c r="C783" s="15" t="s">
        <v>17</v>
      </c>
      <c r="D783" s="16"/>
      <c r="E783" s="17">
        <v>900226715</v>
      </c>
      <c r="F783" s="16">
        <v>3</v>
      </c>
      <c r="G783" s="16" t="s">
        <v>1969</v>
      </c>
      <c r="H783" s="42">
        <v>259100286.49000001</v>
      </c>
      <c r="I783" s="42">
        <v>180127452.09</v>
      </c>
      <c r="J783" s="42">
        <v>34090243.958006456</v>
      </c>
      <c r="K783" s="42">
        <v>0</v>
      </c>
      <c r="L783" s="42">
        <v>98055536.430606291</v>
      </c>
      <c r="M783" s="42">
        <v>22822862.962902237</v>
      </c>
      <c r="N783" s="50">
        <v>0</v>
      </c>
      <c r="O783" s="50">
        <v>0</v>
      </c>
      <c r="P783" s="50">
        <v>0</v>
      </c>
      <c r="Q783" s="50">
        <v>0</v>
      </c>
      <c r="R783" s="50">
        <v>0</v>
      </c>
      <c r="S783" s="50">
        <v>0</v>
      </c>
      <c r="T783" s="50">
        <v>0</v>
      </c>
      <c r="U783" s="47">
        <v>0</v>
      </c>
      <c r="V783" s="43">
        <v>0</v>
      </c>
      <c r="W783" s="54">
        <v>36161</v>
      </c>
    </row>
    <row r="784" spans="1:23" ht="15.75" hidden="1" thickBot="1" x14ac:dyDescent="0.3">
      <c r="A784" s="7">
        <v>1</v>
      </c>
      <c r="B784" s="14" t="s">
        <v>2595</v>
      </c>
      <c r="C784" s="15" t="s">
        <v>17</v>
      </c>
      <c r="D784" s="16"/>
      <c r="E784" s="17">
        <v>900226715</v>
      </c>
      <c r="F784" s="16">
        <v>3</v>
      </c>
      <c r="G784" s="16" t="s">
        <v>1969</v>
      </c>
      <c r="H784" s="42">
        <v>260984797.21000001</v>
      </c>
      <c r="I784" s="42">
        <v>346298252.81999999</v>
      </c>
      <c r="J784" s="42">
        <v>5959927.4172104225</v>
      </c>
      <c r="K784" s="42">
        <v>0</v>
      </c>
      <c r="L784" s="42">
        <v>0</v>
      </c>
      <c r="M784" s="42">
        <v>19588764.542789821</v>
      </c>
      <c r="N784" s="50">
        <v>0</v>
      </c>
      <c r="O784" s="50">
        <v>0</v>
      </c>
      <c r="P784" s="50">
        <v>0</v>
      </c>
      <c r="Q784" s="50">
        <v>0</v>
      </c>
      <c r="R784" s="50">
        <v>0</v>
      </c>
      <c r="S784" s="50">
        <v>0</v>
      </c>
      <c r="T784" s="50">
        <v>0</v>
      </c>
      <c r="U784" s="47">
        <v>0</v>
      </c>
      <c r="V784" s="43">
        <v>0</v>
      </c>
      <c r="W784" s="54">
        <v>36161</v>
      </c>
    </row>
    <row r="785" spans="1:23" ht="15.75" hidden="1" thickBot="1" x14ac:dyDescent="0.3">
      <c r="A785" s="7">
        <v>1</v>
      </c>
      <c r="B785" s="14" t="s">
        <v>2596</v>
      </c>
      <c r="C785" s="15" t="s">
        <v>17</v>
      </c>
      <c r="D785" s="16"/>
      <c r="E785" s="17">
        <v>900226715</v>
      </c>
      <c r="F785" s="16">
        <v>3</v>
      </c>
      <c r="G785" s="16" t="s">
        <v>1969</v>
      </c>
      <c r="H785" s="42">
        <v>263579171.24000001</v>
      </c>
      <c r="I785" s="42">
        <v>340142172.68000001</v>
      </c>
      <c r="J785" s="42">
        <v>5703503.1995840874</v>
      </c>
      <c r="K785" s="42">
        <v>0</v>
      </c>
      <c r="L785" s="42">
        <v>0</v>
      </c>
      <c r="M785" s="42">
        <v>25913531.950416554</v>
      </c>
      <c r="N785" s="50">
        <v>0</v>
      </c>
      <c r="O785" s="50">
        <v>0</v>
      </c>
      <c r="P785" s="50">
        <v>0</v>
      </c>
      <c r="Q785" s="50">
        <v>0</v>
      </c>
      <c r="R785" s="50">
        <v>0</v>
      </c>
      <c r="S785" s="50">
        <v>0</v>
      </c>
      <c r="T785" s="50">
        <v>0</v>
      </c>
      <c r="U785" s="47">
        <v>0</v>
      </c>
      <c r="V785" s="43">
        <v>0</v>
      </c>
      <c r="W785" s="54">
        <v>36161</v>
      </c>
    </row>
    <row r="786" spans="1:23" ht="15.75" hidden="1" thickBot="1" x14ac:dyDescent="0.3">
      <c r="A786" s="7">
        <v>1</v>
      </c>
      <c r="B786" s="14" t="s">
        <v>2597</v>
      </c>
      <c r="C786" s="15" t="s">
        <v>17</v>
      </c>
      <c r="D786" s="16"/>
      <c r="E786" s="17">
        <v>900226715</v>
      </c>
      <c r="F786" s="16">
        <v>3</v>
      </c>
      <c r="G786" s="16" t="s">
        <v>1969</v>
      </c>
      <c r="H786" s="42">
        <v>257695956.71000001</v>
      </c>
      <c r="I786" s="42">
        <v>66743403.149999999</v>
      </c>
      <c r="J786" s="42">
        <v>6416779.0657170918</v>
      </c>
      <c r="K786" s="42">
        <v>0</v>
      </c>
      <c r="L786" s="42">
        <v>255345542.923558</v>
      </c>
      <c r="M786" s="42">
        <v>37980310.830727451</v>
      </c>
      <c r="N786" s="50">
        <v>0</v>
      </c>
      <c r="O786" s="50">
        <v>0</v>
      </c>
      <c r="P786" s="50">
        <v>0</v>
      </c>
      <c r="Q786" s="50">
        <v>0</v>
      </c>
      <c r="R786" s="50">
        <v>0</v>
      </c>
      <c r="S786" s="50">
        <v>0</v>
      </c>
      <c r="T786" s="50">
        <v>0</v>
      </c>
      <c r="U786" s="47">
        <v>0</v>
      </c>
      <c r="V786" s="43">
        <v>0</v>
      </c>
      <c r="W786" s="54">
        <v>36161</v>
      </c>
    </row>
    <row r="787" spans="1:23" ht="15.75" hidden="1" thickBot="1" x14ac:dyDescent="0.3">
      <c r="A787" s="7">
        <v>1</v>
      </c>
      <c r="B787" s="14" t="s">
        <v>2598</v>
      </c>
      <c r="C787" s="15" t="s">
        <v>17</v>
      </c>
      <c r="D787" s="16"/>
      <c r="E787" s="17">
        <v>900226715</v>
      </c>
      <c r="F787" s="16">
        <v>3</v>
      </c>
      <c r="G787" s="16" t="s">
        <v>1969</v>
      </c>
      <c r="H787" s="42">
        <v>259581080.24000001</v>
      </c>
      <c r="I787" s="42">
        <v>309452777.26999998</v>
      </c>
      <c r="J787" s="42">
        <v>10400512.31526581</v>
      </c>
      <c r="K787" s="42">
        <v>0</v>
      </c>
      <c r="L787" s="42">
        <v>22137759.551935099</v>
      </c>
      <c r="M787" s="42">
        <v>27504206.092799045</v>
      </c>
      <c r="N787" s="50">
        <v>0</v>
      </c>
      <c r="O787" s="50">
        <v>0</v>
      </c>
      <c r="P787" s="50">
        <v>0</v>
      </c>
      <c r="Q787" s="50">
        <v>0</v>
      </c>
      <c r="R787" s="50">
        <v>0</v>
      </c>
      <c r="S787" s="50">
        <v>0</v>
      </c>
      <c r="T787" s="50">
        <v>0</v>
      </c>
      <c r="U787" s="47">
        <v>0</v>
      </c>
      <c r="V787" s="43">
        <v>0</v>
      </c>
      <c r="W787" s="54">
        <v>36161</v>
      </c>
    </row>
    <row r="788" spans="1:23" ht="15.75" hidden="1" thickBot="1" x14ac:dyDescent="0.3">
      <c r="A788" s="7">
        <v>1</v>
      </c>
      <c r="B788" s="14" t="s">
        <v>2599</v>
      </c>
      <c r="C788" s="15" t="s">
        <v>17</v>
      </c>
      <c r="D788" s="16"/>
      <c r="E788" s="17">
        <v>804002105</v>
      </c>
      <c r="F788" s="16">
        <v>0</v>
      </c>
      <c r="G788" s="16" t="s">
        <v>1995</v>
      </c>
      <c r="H788" s="42">
        <v>555331796.76999998</v>
      </c>
      <c r="I788" s="42">
        <v>803519395.16999996</v>
      </c>
      <c r="J788" s="42">
        <v>53991641.995134629</v>
      </c>
      <c r="K788" s="42">
        <v>0</v>
      </c>
      <c r="L788" s="42">
        <v>0</v>
      </c>
      <c r="M788" s="42">
        <v>0</v>
      </c>
      <c r="N788" s="50">
        <v>0</v>
      </c>
      <c r="O788" s="50">
        <v>0</v>
      </c>
      <c r="P788" s="50">
        <v>0</v>
      </c>
      <c r="Q788" s="50">
        <v>0</v>
      </c>
      <c r="R788" s="50">
        <v>0</v>
      </c>
      <c r="S788" s="50">
        <v>0</v>
      </c>
      <c r="T788" s="50">
        <v>0</v>
      </c>
      <c r="U788" s="47">
        <v>0</v>
      </c>
      <c r="V788" s="43">
        <v>0</v>
      </c>
      <c r="W788" s="54">
        <v>36161</v>
      </c>
    </row>
    <row r="789" spans="1:23" ht="15.75" hidden="1" thickBot="1" x14ac:dyDescent="0.3">
      <c r="A789" s="7">
        <v>1</v>
      </c>
      <c r="B789" s="14" t="s">
        <v>2600</v>
      </c>
      <c r="C789" s="15" t="s">
        <v>17</v>
      </c>
      <c r="D789" s="16"/>
      <c r="E789" s="17">
        <v>804002105</v>
      </c>
      <c r="F789" s="16">
        <v>0</v>
      </c>
      <c r="G789" s="16" t="s">
        <v>1995</v>
      </c>
      <c r="H789" s="42">
        <v>607214769.13999999</v>
      </c>
      <c r="I789" s="42">
        <v>758717803.36000001</v>
      </c>
      <c r="J789" s="42">
        <v>11292231.773532024</v>
      </c>
      <c r="K789" s="42">
        <v>0</v>
      </c>
      <c r="L789" s="42">
        <v>0</v>
      </c>
      <c r="M789" s="42">
        <v>49701234.62646801</v>
      </c>
      <c r="N789" s="50">
        <v>0</v>
      </c>
      <c r="O789" s="50">
        <v>0</v>
      </c>
      <c r="P789" s="50">
        <v>0</v>
      </c>
      <c r="Q789" s="50">
        <v>0</v>
      </c>
      <c r="R789" s="50">
        <v>0</v>
      </c>
      <c r="S789" s="50">
        <v>0</v>
      </c>
      <c r="T789" s="50">
        <v>0</v>
      </c>
      <c r="U789" s="47">
        <v>0</v>
      </c>
      <c r="V789" s="43">
        <v>0</v>
      </c>
      <c r="W789" s="54">
        <v>36161</v>
      </c>
    </row>
    <row r="790" spans="1:23" ht="15.75" hidden="1" thickBot="1" x14ac:dyDescent="0.3">
      <c r="A790" s="7">
        <v>1</v>
      </c>
      <c r="B790" s="14" t="s">
        <v>2601</v>
      </c>
      <c r="C790" s="15" t="s">
        <v>17</v>
      </c>
      <c r="D790" s="16"/>
      <c r="E790" s="17">
        <v>804002105</v>
      </c>
      <c r="F790" s="16">
        <v>0</v>
      </c>
      <c r="G790" s="16" t="s">
        <v>1995</v>
      </c>
      <c r="H790" s="42">
        <v>611153633.95000005</v>
      </c>
      <c r="I790" s="42">
        <v>777880877.45000005</v>
      </c>
      <c r="J790" s="42">
        <v>11176497.45220241</v>
      </c>
      <c r="K790" s="42">
        <v>0</v>
      </c>
      <c r="L790" s="42">
        <v>0</v>
      </c>
      <c r="M790" s="42">
        <v>51055362.007797562</v>
      </c>
      <c r="N790" s="50">
        <v>0</v>
      </c>
      <c r="O790" s="50">
        <v>0</v>
      </c>
      <c r="P790" s="50">
        <v>0</v>
      </c>
      <c r="Q790" s="50">
        <v>0</v>
      </c>
      <c r="R790" s="50">
        <v>0</v>
      </c>
      <c r="S790" s="50">
        <v>0</v>
      </c>
      <c r="T790" s="50">
        <v>0</v>
      </c>
      <c r="U790" s="47">
        <v>0</v>
      </c>
      <c r="V790" s="43">
        <v>0</v>
      </c>
      <c r="W790" s="54">
        <v>36161</v>
      </c>
    </row>
    <row r="791" spans="1:23" ht="15.75" hidden="1" thickBot="1" x14ac:dyDescent="0.3">
      <c r="A791" s="7">
        <v>1</v>
      </c>
      <c r="B791" s="14" t="s">
        <v>2602</v>
      </c>
      <c r="C791" s="15" t="s">
        <v>17</v>
      </c>
      <c r="D791" s="16"/>
      <c r="E791" s="17">
        <v>804002105</v>
      </c>
      <c r="F791" s="16">
        <v>0</v>
      </c>
      <c r="G791" s="16" t="s">
        <v>1995</v>
      </c>
      <c r="H791" s="42">
        <v>608449800.79999995</v>
      </c>
      <c r="I791" s="42">
        <v>777394049.71000004</v>
      </c>
      <c r="J791" s="42">
        <v>992547.73944578448</v>
      </c>
      <c r="K791" s="42">
        <v>0</v>
      </c>
      <c r="L791" s="42">
        <v>0</v>
      </c>
      <c r="M791" s="42">
        <v>57763413.530554757</v>
      </c>
      <c r="N791" s="50">
        <v>0</v>
      </c>
      <c r="O791" s="50">
        <v>0</v>
      </c>
      <c r="P791" s="50">
        <v>0</v>
      </c>
      <c r="Q791" s="50">
        <v>0</v>
      </c>
      <c r="R791" s="50">
        <v>0</v>
      </c>
      <c r="S791" s="50">
        <v>0</v>
      </c>
      <c r="T791" s="50">
        <v>0</v>
      </c>
      <c r="U791" s="47">
        <v>0</v>
      </c>
      <c r="V791" s="43">
        <v>0</v>
      </c>
      <c r="W791" s="54">
        <v>36161</v>
      </c>
    </row>
    <row r="792" spans="1:23" ht="15.75" hidden="1" thickBot="1" x14ac:dyDescent="0.3">
      <c r="A792" s="7">
        <v>1</v>
      </c>
      <c r="B792" s="14" t="s">
        <v>2603</v>
      </c>
      <c r="C792" s="15" t="s">
        <v>17</v>
      </c>
      <c r="D792" s="16"/>
      <c r="E792" s="17">
        <v>804002105</v>
      </c>
      <c r="F792" s="16">
        <v>0</v>
      </c>
      <c r="G792" s="16" t="s">
        <v>1995</v>
      </c>
      <c r="H792" s="42">
        <v>607419694.73000002</v>
      </c>
      <c r="I792" s="42">
        <v>783044447.07000005</v>
      </c>
      <c r="J792" s="42">
        <v>13217089.810843872</v>
      </c>
      <c r="K792" s="42">
        <v>0</v>
      </c>
      <c r="L792" s="42">
        <v>0</v>
      </c>
      <c r="M792" s="42">
        <v>39013599.879156142</v>
      </c>
      <c r="N792" s="50">
        <v>0</v>
      </c>
      <c r="O792" s="50">
        <v>0</v>
      </c>
      <c r="P792" s="50">
        <v>0</v>
      </c>
      <c r="Q792" s="50">
        <v>0</v>
      </c>
      <c r="R792" s="50">
        <v>0</v>
      </c>
      <c r="S792" s="50">
        <v>0</v>
      </c>
      <c r="T792" s="50">
        <v>0</v>
      </c>
      <c r="U792" s="47">
        <v>0</v>
      </c>
      <c r="V792" s="43">
        <v>0</v>
      </c>
      <c r="W792" s="54">
        <v>36161</v>
      </c>
    </row>
    <row r="793" spans="1:23" ht="15.75" hidden="1" thickBot="1" x14ac:dyDescent="0.3">
      <c r="A793" s="7">
        <v>1</v>
      </c>
      <c r="B793" s="14" t="s">
        <v>2604</v>
      </c>
      <c r="C793" s="15" t="s">
        <v>17</v>
      </c>
      <c r="D793" s="16"/>
      <c r="E793" s="17">
        <v>804002105</v>
      </c>
      <c r="F793" s="16">
        <v>0</v>
      </c>
      <c r="G793" s="16" t="s">
        <v>1995</v>
      </c>
      <c r="H793" s="42">
        <v>598992050.99000001</v>
      </c>
      <c r="I793" s="42">
        <v>778845506.45000005</v>
      </c>
      <c r="J793" s="42">
        <v>11517876.716105767</v>
      </c>
      <c r="K793" s="42">
        <v>0</v>
      </c>
      <c r="L793" s="42">
        <v>0</v>
      </c>
      <c r="M793" s="42">
        <v>40931663.063894227</v>
      </c>
      <c r="N793" s="50">
        <v>0</v>
      </c>
      <c r="O793" s="50">
        <v>0</v>
      </c>
      <c r="P793" s="50">
        <v>0</v>
      </c>
      <c r="Q793" s="50">
        <v>0</v>
      </c>
      <c r="R793" s="50">
        <v>0</v>
      </c>
      <c r="S793" s="50">
        <v>0</v>
      </c>
      <c r="T793" s="50">
        <v>0</v>
      </c>
      <c r="U793" s="47">
        <v>0</v>
      </c>
      <c r="V793" s="43">
        <v>0</v>
      </c>
      <c r="W793" s="54">
        <v>36161</v>
      </c>
    </row>
    <row r="794" spans="1:23" ht="15.75" hidden="1" thickBot="1" x14ac:dyDescent="0.3">
      <c r="A794" s="7">
        <v>1</v>
      </c>
      <c r="B794" s="14" t="s">
        <v>2605</v>
      </c>
      <c r="C794" s="15" t="s">
        <v>17</v>
      </c>
      <c r="D794" s="16"/>
      <c r="E794" s="17">
        <v>804002105</v>
      </c>
      <c r="F794" s="16">
        <v>0</v>
      </c>
      <c r="G794" s="16" t="s">
        <v>1995</v>
      </c>
      <c r="H794" s="42">
        <v>606973798.94000006</v>
      </c>
      <c r="I794" s="42">
        <v>793910596.38</v>
      </c>
      <c r="J794" s="42">
        <v>12953949.270327771</v>
      </c>
      <c r="K794" s="42">
        <v>0</v>
      </c>
      <c r="L794" s="42">
        <v>0</v>
      </c>
      <c r="M794" s="42">
        <v>41936530.239672244</v>
      </c>
      <c r="N794" s="50">
        <v>0</v>
      </c>
      <c r="O794" s="50">
        <v>0</v>
      </c>
      <c r="P794" s="50">
        <v>0</v>
      </c>
      <c r="Q794" s="50">
        <v>0</v>
      </c>
      <c r="R794" s="50">
        <v>0</v>
      </c>
      <c r="S794" s="50">
        <v>0</v>
      </c>
      <c r="T794" s="50">
        <v>0</v>
      </c>
      <c r="U794" s="47">
        <v>0</v>
      </c>
      <c r="V794" s="43">
        <v>0</v>
      </c>
      <c r="W794" s="54">
        <v>36161</v>
      </c>
    </row>
    <row r="795" spans="1:23" ht="15.75" hidden="1" thickBot="1" x14ac:dyDescent="0.3">
      <c r="A795" s="7">
        <v>1</v>
      </c>
      <c r="B795" s="14" t="s">
        <v>2606</v>
      </c>
      <c r="C795" s="15" t="s">
        <v>17</v>
      </c>
      <c r="D795" s="16"/>
      <c r="E795" s="17">
        <v>804002105</v>
      </c>
      <c r="F795" s="16">
        <v>0</v>
      </c>
      <c r="G795" s="16" t="s">
        <v>1995</v>
      </c>
      <c r="H795" s="42">
        <v>593488342.33000004</v>
      </c>
      <c r="I795" s="42">
        <v>412595232.51999998</v>
      </c>
      <c r="J795" s="42">
        <v>78086221.558217272</v>
      </c>
      <c r="K795" s="42">
        <v>0</v>
      </c>
      <c r="L795" s="42">
        <v>224603448.1936259</v>
      </c>
      <c r="M795" s="42">
        <v>52277453.224134415</v>
      </c>
      <c r="N795" s="50">
        <v>0</v>
      </c>
      <c r="O795" s="50">
        <v>0</v>
      </c>
      <c r="P795" s="50">
        <v>0</v>
      </c>
      <c r="Q795" s="50">
        <v>0</v>
      </c>
      <c r="R795" s="50">
        <v>0</v>
      </c>
      <c r="S795" s="50">
        <v>0</v>
      </c>
      <c r="T795" s="50">
        <v>0</v>
      </c>
      <c r="U795" s="47">
        <v>0</v>
      </c>
      <c r="V795" s="43">
        <v>0</v>
      </c>
      <c r="W795" s="54">
        <v>36161</v>
      </c>
    </row>
    <row r="796" spans="1:23" ht="15.75" hidden="1" thickBot="1" x14ac:dyDescent="0.3">
      <c r="A796" s="7">
        <v>1</v>
      </c>
      <c r="B796" s="14" t="s">
        <v>2607</v>
      </c>
      <c r="C796" s="15" t="s">
        <v>17</v>
      </c>
      <c r="D796" s="16"/>
      <c r="E796" s="17">
        <v>804002105</v>
      </c>
      <c r="F796" s="16">
        <v>0</v>
      </c>
      <c r="G796" s="16" t="s">
        <v>1995</v>
      </c>
      <c r="H796" s="42">
        <v>594391875.98000002</v>
      </c>
      <c r="I796" s="42">
        <v>788692944.36000001</v>
      </c>
      <c r="J796" s="42">
        <v>13573711.862113362</v>
      </c>
      <c r="K796" s="42">
        <v>0</v>
      </c>
      <c r="L796" s="42">
        <v>0</v>
      </c>
      <c r="M796" s="42">
        <v>44613336.207887143</v>
      </c>
      <c r="N796" s="50">
        <v>0</v>
      </c>
      <c r="O796" s="50">
        <v>0</v>
      </c>
      <c r="P796" s="50">
        <v>0</v>
      </c>
      <c r="Q796" s="50">
        <v>0</v>
      </c>
      <c r="R796" s="50">
        <v>0</v>
      </c>
      <c r="S796" s="50">
        <v>0</v>
      </c>
      <c r="T796" s="50">
        <v>0</v>
      </c>
      <c r="U796" s="47">
        <v>0</v>
      </c>
      <c r="V796" s="43">
        <v>0</v>
      </c>
      <c r="W796" s="54">
        <v>36161</v>
      </c>
    </row>
    <row r="797" spans="1:23" ht="15.75" hidden="1" thickBot="1" x14ac:dyDescent="0.3">
      <c r="A797" s="7">
        <v>1</v>
      </c>
      <c r="B797" s="14" t="s">
        <v>2608</v>
      </c>
      <c r="C797" s="15" t="s">
        <v>17</v>
      </c>
      <c r="D797" s="16"/>
      <c r="E797" s="17">
        <v>804002105</v>
      </c>
      <c r="F797" s="16">
        <v>0</v>
      </c>
      <c r="G797" s="16" t="s">
        <v>1995</v>
      </c>
      <c r="H797" s="42">
        <v>593864504.21000004</v>
      </c>
      <c r="I797" s="42">
        <v>766366939.37</v>
      </c>
      <c r="J797" s="42">
        <v>12850439.145617805</v>
      </c>
      <c r="K797" s="42">
        <v>0</v>
      </c>
      <c r="L797" s="42">
        <v>0</v>
      </c>
      <c r="M797" s="42">
        <v>58385215.844383635</v>
      </c>
      <c r="N797" s="50">
        <v>0</v>
      </c>
      <c r="O797" s="50">
        <v>0</v>
      </c>
      <c r="P797" s="50">
        <v>0</v>
      </c>
      <c r="Q797" s="50">
        <v>0</v>
      </c>
      <c r="R797" s="50">
        <v>0</v>
      </c>
      <c r="S797" s="50">
        <v>0</v>
      </c>
      <c r="T797" s="50">
        <v>0</v>
      </c>
      <c r="U797" s="47">
        <v>0</v>
      </c>
      <c r="V797" s="43">
        <v>0</v>
      </c>
      <c r="W797" s="54">
        <v>36161</v>
      </c>
    </row>
    <row r="798" spans="1:23" ht="15.75" hidden="1" thickBot="1" x14ac:dyDescent="0.3">
      <c r="A798" s="7">
        <v>1</v>
      </c>
      <c r="B798" s="14" t="s">
        <v>2609</v>
      </c>
      <c r="C798" s="15" t="s">
        <v>17</v>
      </c>
      <c r="D798" s="16"/>
      <c r="E798" s="17">
        <v>804002105</v>
      </c>
      <c r="F798" s="16">
        <v>0</v>
      </c>
      <c r="G798" s="16" t="s">
        <v>1995</v>
      </c>
      <c r="H798" s="42">
        <v>590369349.70000005</v>
      </c>
      <c r="I798" s="42">
        <v>152906006.03999999</v>
      </c>
      <c r="J798" s="42">
        <v>14700539.862838641</v>
      </c>
      <c r="K798" s="42">
        <v>0</v>
      </c>
      <c r="L798" s="42">
        <v>584984661.94682097</v>
      </c>
      <c r="M798" s="42">
        <v>87011110.660347551</v>
      </c>
      <c r="N798" s="50">
        <v>0</v>
      </c>
      <c r="O798" s="50">
        <v>0</v>
      </c>
      <c r="P798" s="50">
        <v>0</v>
      </c>
      <c r="Q798" s="50">
        <v>0</v>
      </c>
      <c r="R798" s="50">
        <v>0</v>
      </c>
      <c r="S798" s="50">
        <v>0</v>
      </c>
      <c r="T798" s="50">
        <v>0</v>
      </c>
      <c r="U798" s="47">
        <v>0</v>
      </c>
      <c r="V798" s="43">
        <v>0</v>
      </c>
      <c r="W798" s="54">
        <v>36161</v>
      </c>
    </row>
    <row r="799" spans="1:23" ht="15.75" hidden="1" thickBot="1" x14ac:dyDescent="0.3">
      <c r="A799" s="7">
        <v>1</v>
      </c>
      <c r="B799" s="14" t="s">
        <v>2610</v>
      </c>
      <c r="C799" s="15" t="s">
        <v>17</v>
      </c>
      <c r="D799" s="16"/>
      <c r="E799" s="17">
        <v>804002105</v>
      </c>
      <c r="F799" s="16">
        <v>0</v>
      </c>
      <c r="G799" s="16" t="s">
        <v>1995</v>
      </c>
      <c r="H799" s="42">
        <v>590262785.12</v>
      </c>
      <c r="I799" s="42">
        <v>703666299.61000001</v>
      </c>
      <c r="J799" s="42">
        <v>23649779.714651149</v>
      </c>
      <c r="K799" s="42">
        <v>0</v>
      </c>
      <c r="L799" s="42">
        <v>50339168.005282797</v>
      </c>
      <c r="M799" s="42">
        <v>62541959.050066024</v>
      </c>
      <c r="N799" s="50">
        <v>0</v>
      </c>
      <c r="O799" s="50">
        <v>0</v>
      </c>
      <c r="P799" s="50">
        <v>0</v>
      </c>
      <c r="Q799" s="50">
        <v>0</v>
      </c>
      <c r="R799" s="50">
        <v>0</v>
      </c>
      <c r="S799" s="50">
        <v>0</v>
      </c>
      <c r="T799" s="50">
        <v>0</v>
      </c>
      <c r="U799" s="47">
        <v>0</v>
      </c>
      <c r="V799" s="43">
        <v>0</v>
      </c>
      <c r="W799" s="54">
        <v>36161</v>
      </c>
    </row>
    <row r="800" spans="1:23" ht="15.75" hidden="1" thickBot="1" x14ac:dyDescent="0.3">
      <c r="A800" s="7">
        <v>1</v>
      </c>
      <c r="B800" s="14" t="s">
        <v>2611</v>
      </c>
      <c r="C800" s="15" t="s">
        <v>17</v>
      </c>
      <c r="D800" s="16"/>
      <c r="E800" s="17">
        <v>806008394</v>
      </c>
      <c r="F800" s="16">
        <v>7</v>
      </c>
      <c r="G800" s="16" t="s">
        <v>2008</v>
      </c>
      <c r="H800" s="42">
        <v>704664770.53999996</v>
      </c>
      <c r="I800" s="42">
        <v>1019591915.15</v>
      </c>
      <c r="J800" s="42">
        <v>68510408.079436526</v>
      </c>
      <c r="K800" s="42">
        <v>0</v>
      </c>
      <c r="L800" s="42">
        <v>0</v>
      </c>
      <c r="M800" s="42">
        <v>0</v>
      </c>
      <c r="N800" s="50">
        <v>0</v>
      </c>
      <c r="O800" s="50">
        <v>0</v>
      </c>
      <c r="P800" s="50">
        <v>0</v>
      </c>
      <c r="Q800" s="50">
        <v>0</v>
      </c>
      <c r="R800" s="50">
        <v>0</v>
      </c>
      <c r="S800" s="50">
        <v>0</v>
      </c>
      <c r="T800" s="50">
        <v>0</v>
      </c>
      <c r="U800" s="47">
        <v>0</v>
      </c>
      <c r="V800" s="43">
        <v>0</v>
      </c>
      <c r="W800" s="54">
        <v>36161</v>
      </c>
    </row>
    <row r="801" spans="1:23" ht="15.75" hidden="1" thickBot="1" x14ac:dyDescent="0.3">
      <c r="A801" s="7">
        <v>1</v>
      </c>
      <c r="B801" s="14" t="s">
        <v>2612</v>
      </c>
      <c r="C801" s="15" t="s">
        <v>17</v>
      </c>
      <c r="D801" s="16"/>
      <c r="E801" s="17">
        <v>806008394</v>
      </c>
      <c r="F801" s="16">
        <v>7</v>
      </c>
      <c r="G801" s="16" t="s">
        <v>2008</v>
      </c>
      <c r="H801" s="42">
        <v>809738050.55999994</v>
      </c>
      <c r="I801" s="42">
        <v>1011771627.16</v>
      </c>
      <c r="J801" s="42">
        <v>15058510.112612491</v>
      </c>
      <c r="K801" s="42">
        <v>0</v>
      </c>
      <c r="L801" s="42">
        <v>0</v>
      </c>
      <c r="M801" s="42">
        <v>66278000.597387567</v>
      </c>
      <c r="N801" s="50">
        <v>0</v>
      </c>
      <c r="O801" s="50">
        <v>0</v>
      </c>
      <c r="P801" s="50">
        <v>0</v>
      </c>
      <c r="Q801" s="50">
        <v>0</v>
      </c>
      <c r="R801" s="50">
        <v>0</v>
      </c>
      <c r="S801" s="50">
        <v>0</v>
      </c>
      <c r="T801" s="50">
        <v>0</v>
      </c>
      <c r="U801" s="47">
        <v>0</v>
      </c>
      <c r="V801" s="43">
        <v>0</v>
      </c>
      <c r="W801" s="54">
        <v>36161</v>
      </c>
    </row>
    <row r="802" spans="1:23" ht="15.75" hidden="1" thickBot="1" x14ac:dyDescent="0.3">
      <c r="A802" s="7">
        <v>1</v>
      </c>
      <c r="B802" s="14" t="s">
        <v>2613</v>
      </c>
      <c r="C802" s="15" t="s">
        <v>17</v>
      </c>
      <c r="D802" s="16"/>
      <c r="E802" s="17">
        <v>806008394</v>
      </c>
      <c r="F802" s="16">
        <v>7</v>
      </c>
      <c r="G802" s="16" t="s">
        <v>2008</v>
      </c>
      <c r="H802" s="42">
        <v>800249706.01999998</v>
      </c>
      <c r="I802" s="42">
        <v>1018563760.27</v>
      </c>
      <c r="J802" s="42">
        <v>14634599.7175142</v>
      </c>
      <c r="K802" s="42">
        <v>0</v>
      </c>
      <c r="L802" s="42">
        <v>0</v>
      </c>
      <c r="M802" s="42">
        <v>66852320.202485777</v>
      </c>
      <c r="N802" s="50">
        <v>0</v>
      </c>
      <c r="O802" s="50">
        <v>0</v>
      </c>
      <c r="P802" s="50">
        <v>0</v>
      </c>
      <c r="Q802" s="50">
        <v>0</v>
      </c>
      <c r="R802" s="50">
        <v>0</v>
      </c>
      <c r="S802" s="50">
        <v>0</v>
      </c>
      <c r="T802" s="50">
        <v>0</v>
      </c>
      <c r="U802" s="47">
        <v>0</v>
      </c>
      <c r="V802" s="43">
        <v>0</v>
      </c>
      <c r="W802" s="54">
        <v>36161</v>
      </c>
    </row>
    <row r="803" spans="1:23" ht="15.75" hidden="1" thickBot="1" x14ac:dyDescent="0.3">
      <c r="A803" s="7">
        <v>1</v>
      </c>
      <c r="B803" s="14" t="s">
        <v>2614</v>
      </c>
      <c r="C803" s="15" t="s">
        <v>17</v>
      </c>
      <c r="D803" s="16"/>
      <c r="E803" s="17">
        <v>806008394</v>
      </c>
      <c r="F803" s="16">
        <v>7</v>
      </c>
      <c r="G803" s="16" t="s">
        <v>2008</v>
      </c>
      <c r="H803" s="42">
        <v>922523100.25999999</v>
      </c>
      <c r="I803" s="42">
        <v>1178674013.75</v>
      </c>
      <c r="J803" s="42">
        <v>1504887.0371501036</v>
      </c>
      <c r="K803" s="42">
        <v>0</v>
      </c>
      <c r="L803" s="42">
        <v>0</v>
      </c>
      <c r="M803" s="42">
        <v>87580081.832850695</v>
      </c>
      <c r="N803" s="50">
        <v>0</v>
      </c>
      <c r="O803" s="50">
        <v>0</v>
      </c>
      <c r="P803" s="50">
        <v>0</v>
      </c>
      <c r="Q803" s="50">
        <v>0</v>
      </c>
      <c r="R803" s="50">
        <v>0</v>
      </c>
      <c r="S803" s="50">
        <v>0</v>
      </c>
      <c r="T803" s="50">
        <v>0</v>
      </c>
      <c r="U803" s="47">
        <v>0</v>
      </c>
      <c r="V803" s="43">
        <v>0</v>
      </c>
      <c r="W803" s="54">
        <v>36161</v>
      </c>
    </row>
    <row r="804" spans="1:23" ht="15.75" hidden="1" thickBot="1" x14ac:dyDescent="0.3">
      <c r="A804" s="7">
        <v>1</v>
      </c>
      <c r="B804" s="14" t="s">
        <v>2615</v>
      </c>
      <c r="C804" s="15" t="s">
        <v>17</v>
      </c>
      <c r="D804" s="16"/>
      <c r="E804" s="17">
        <v>806008394</v>
      </c>
      <c r="F804" s="16">
        <v>7</v>
      </c>
      <c r="G804" s="16" t="s">
        <v>2008</v>
      </c>
      <c r="H804" s="42">
        <v>921569726.27999997</v>
      </c>
      <c r="I804" s="42">
        <v>1188025450.9300001</v>
      </c>
      <c r="J804" s="42">
        <v>20052806.890405837</v>
      </c>
      <c r="K804" s="42">
        <v>0</v>
      </c>
      <c r="L804" s="42">
        <v>0</v>
      </c>
      <c r="M804" s="42">
        <v>59190956.229594171</v>
      </c>
      <c r="N804" s="50">
        <v>0</v>
      </c>
      <c r="O804" s="50">
        <v>0</v>
      </c>
      <c r="P804" s="50">
        <v>0</v>
      </c>
      <c r="Q804" s="50">
        <v>0</v>
      </c>
      <c r="R804" s="50">
        <v>0</v>
      </c>
      <c r="S804" s="50">
        <v>0</v>
      </c>
      <c r="T804" s="50">
        <v>0</v>
      </c>
      <c r="U804" s="47">
        <v>0</v>
      </c>
      <c r="V804" s="43">
        <v>0</v>
      </c>
      <c r="W804" s="54">
        <v>36161</v>
      </c>
    </row>
    <row r="805" spans="1:23" ht="15.75" hidden="1" thickBot="1" x14ac:dyDescent="0.3">
      <c r="A805" s="7">
        <v>1</v>
      </c>
      <c r="B805" s="14" t="s">
        <v>2616</v>
      </c>
      <c r="C805" s="15" t="s">
        <v>17</v>
      </c>
      <c r="D805" s="16"/>
      <c r="E805" s="17">
        <v>806008394</v>
      </c>
      <c r="F805" s="16">
        <v>7</v>
      </c>
      <c r="G805" s="16" t="s">
        <v>2008</v>
      </c>
      <c r="H805" s="42">
        <v>920753267.13</v>
      </c>
      <c r="I805" s="42">
        <v>1197218800.23</v>
      </c>
      <c r="J805" s="42">
        <v>17704947.166874509</v>
      </c>
      <c r="K805" s="42">
        <v>0</v>
      </c>
      <c r="L805" s="42">
        <v>0</v>
      </c>
      <c r="M805" s="42">
        <v>62918969.343125515</v>
      </c>
      <c r="N805" s="50">
        <v>0</v>
      </c>
      <c r="O805" s="50">
        <v>0</v>
      </c>
      <c r="P805" s="50">
        <v>0</v>
      </c>
      <c r="Q805" s="50">
        <v>0</v>
      </c>
      <c r="R805" s="50">
        <v>0</v>
      </c>
      <c r="S805" s="50">
        <v>0</v>
      </c>
      <c r="T805" s="50">
        <v>0</v>
      </c>
      <c r="U805" s="47">
        <v>0</v>
      </c>
      <c r="V805" s="43">
        <v>0</v>
      </c>
      <c r="W805" s="54">
        <v>36161</v>
      </c>
    </row>
    <row r="806" spans="1:23" ht="15.75" hidden="1" thickBot="1" x14ac:dyDescent="0.3">
      <c r="A806" s="7">
        <v>1</v>
      </c>
      <c r="B806" s="14" t="s">
        <v>2617</v>
      </c>
      <c r="C806" s="15" t="s">
        <v>17</v>
      </c>
      <c r="D806" s="16"/>
      <c r="E806" s="17">
        <v>806008394</v>
      </c>
      <c r="F806" s="16">
        <v>7</v>
      </c>
      <c r="G806" s="16" t="s">
        <v>2008</v>
      </c>
      <c r="H806" s="42">
        <v>920270851.38999999</v>
      </c>
      <c r="I806" s="42">
        <v>1203697394.6700001</v>
      </c>
      <c r="J806" s="42">
        <v>19640290.805494893</v>
      </c>
      <c r="K806" s="42">
        <v>0</v>
      </c>
      <c r="L806" s="42">
        <v>0</v>
      </c>
      <c r="M806" s="42">
        <v>63582590.304505184</v>
      </c>
      <c r="N806" s="50">
        <v>0</v>
      </c>
      <c r="O806" s="50">
        <v>0</v>
      </c>
      <c r="P806" s="50">
        <v>0</v>
      </c>
      <c r="Q806" s="50">
        <v>0</v>
      </c>
      <c r="R806" s="50">
        <v>0</v>
      </c>
      <c r="S806" s="50">
        <v>0</v>
      </c>
      <c r="T806" s="50">
        <v>0</v>
      </c>
      <c r="U806" s="47">
        <v>0</v>
      </c>
      <c r="V806" s="43">
        <v>0</v>
      </c>
      <c r="W806" s="54">
        <v>36161</v>
      </c>
    </row>
    <row r="807" spans="1:23" ht="15.75" hidden="1" thickBot="1" x14ac:dyDescent="0.3">
      <c r="A807" s="7">
        <v>1</v>
      </c>
      <c r="B807" s="14" t="s">
        <v>2618</v>
      </c>
      <c r="C807" s="15" t="s">
        <v>17</v>
      </c>
      <c r="D807" s="16"/>
      <c r="E807" s="17">
        <v>806008394</v>
      </c>
      <c r="F807" s="16">
        <v>7</v>
      </c>
      <c r="G807" s="16" t="s">
        <v>2008</v>
      </c>
      <c r="H807" s="42">
        <v>922234363.29999995</v>
      </c>
      <c r="I807" s="42">
        <v>641140650.01999998</v>
      </c>
      <c r="J807" s="42">
        <v>121339867.50182575</v>
      </c>
      <c r="K807" s="42">
        <v>0</v>
      </c>
      <c r="L807" s="42">
        <v>349016152.91948801</v>
      </c>
      <c r="M807" s="42">
        <v>81235064.534657881</v>
      </c>
      <c r="N807" s="50">
        <v>0</v>
      </c>
      <c r="O807" s="50">
        <v>0</v>
      </c>
      <c r="P807" s="50">
        <v>0</v>
      </c>
      <c r="Q807" s="50">
        <v>0</v>
      </c>
      <c r="R807" s="50">
        <v>0</v>
      </c>
      <c r="S807" s="50">
        <v>0</v>
      </c>
      <c r="T807" s="50">
        <v>0</v>
      </c>
      <c r="U807" s="47">
        <v>0</v>
      </c>
      <c r="V807" s="43">
        <v>0</v>
      </c>
      <c r="W807" s="54">
        <v>36161</v>
      </c>
    </row>
    <row r="808" spans="1:23" ht="15.75" hidden="1" thickBot="1" x14ac:dyDescent="0.3">
      <c r="A808" s="7">
        <v>1</v>
      </c>
      <c r="B808" s="14" t="s">
        <v>2619</v>
      </c>
      <c r="C808" s="15" t="s">
        <v>17</v>
      </c>
      <c r="D808" s="16"/>
      <c r="E808" s="17">
        <v>806008394</v>
      </c>
      <c r="F808" s="16">
        <v>7</v>
      </c>
      <c r="G808" s="16" t="s">
        <v>2008</v>
      </c>
      <c r="H808" s="42">
        <v>913923280.60000002</v>
      </c>
      <c r="I808" s="42">
        <v>1212676135.4200001</v>
      </c>
      <c r="J808" s="42">
        <v>20870627.231387042</v>
      </c>
      <c r="K808" s="42">
        <v>0</v>
      </c>
      <c r="L808" s="42">
        <v>0</v>
      </c>
      <c r="M808" s="42">
        <v>68596439.868613869</v>
      </c>
      <c r="N808" s="50">
        <v>0</v>
      </c>
      <c r="O808" s="50">
        <v>0</v>
      </c>
      <c r="P808" s="50">
        <v>0</v>
      </c>
      <c r="Q808" s="50">
        <v>0</v>
      </c>
      <c r="R808" s="50">
        <v>0</v>
      </c>
      <c r="S808" s="50">
        <v>0</v>
      </c>
      <c r="T808" s="50">
        <v>0</v>
      </c>
      <c r="U808" s="47">
        <v>0</v>
      </c>
      <c r="V808" s="43">
        <v>0</v>
      </c>
      <c r="W808" s="54">
        <v>36161</v>
      </c>
    </row>
    <row r="809" spans="1:23" ht="15.75" hidden="1" thickBot="1" x14ac:dyDescent="0.3">
      <c r="A809" s="7">
        <v>1</v>
      </c>
      <c r="B809" s="14" t="s">
        <v>2620</v>
      </c>
      <c r="C809" s="15" t="s">
        <v>17</v>
      </c>
      <c r="D809" s="16"/>
      <c r="E809" s="17">
        <v>806008394</v>
      </c>
      <c r="F809" s="16">
        <v>7</v>
      </c>
      <c r="G809" s="16" t="s">
        <v>2008</v>
      </c>
      <c r="H809" s="42">
        <v>913605215.58000004</v>
      </c>
      <c r="I809" s="42">
        <v>1178984141.8</v>
      </c>
      <c r="J809" s="42">
        <v>19769203.484305248</v>
      </c>
      <c r="K809" s="42">
        <v>0</v>
      </c>
      <c r="L809" s="42">
        <v>0</v>
      </c>
      <c r="M809" s="42">
        <v>89820215.43569693</v>
      </c>
      <c r="N809" s="50">
        <v>0</v>
      </c>
      <c r="O809" s="50">
        <v>0</v>
      </c>
      <c r="P809" s="50">
        <v>0</v>
      </c>
      <c r="Q809" s="50">
        <v>0</v>
      </c>
      <c r="R809" s="50">
        <v>0</v>
      </c>
      <c r="S809" s="50">
        <v>0</v>
      </c>
      <c r="T809" s="50">
        <v>0</v>
      </c>
      <c r="U809" s="47">
        <v>0</v>
      </c>
      <c r="V809" s="43">
        <v>0</v>
      </c>
      <c r="W809" s="54">
        <v>36161</v>
      </c>
    </row>
    <row r="810" spans="1:23" ht="15.75" hidden="1" thickBot="1" x14ac:dyDescent="0.3">
      <c r="A810" s="7">
        <v>1</v>
      </c>
      <c r="B810" s="14" t="s">
        <v>2621</v>
      </c>
      <c r="C810" s="15" t="s">
        <v>17</v>
      </c>
      <c r="D810" s="16"/>
      <c r="E810" s="17">
        <v>806008394</v>
      </c>
      <c r="F810" s="16">
        <v>7</v>
      </c>
      <c r="G810" s="16" t="s">
        <v>2008</v>
      </c>
      <c r="H810" s="42">
        <v>915927179.76999998</v>
      </c>
      <c r="I810" s="42">
        <v>237225673.97</v>
      </c>
      <c r="J810" s="42">
        <v>22807119.008142825</v>
      </c>
      <c r="K810" s="42">
        <v>0</v>
      </c>
      <c r="L810" s="42">
        <v>907573118.22853303</v>
      </c>
      <c r="M810" s="42">
        <v>134993188.98333511</v>
      </c>
      <c r="N810" s="50">
        <v>0</v>
      </c>
      <c r="O810" s="50">
        <v>0</v>
      </c>
      <c r="P810" s="50">
        <v>0</v>
      </c>
      <c r="Q810" s="50">
        <v>0</v>
      </c>
      <c r="R810" s="50">
        <v>0</v>
      </c>
      <c r="S810" s="50">
        <v>0</v>
      </c>
      <c r="T810" s="50">
        <v>0</v>
      </c>
      <c r="U810" s="47">
        <v>0</v>
      </c>
      <c r="V810" s="43">
        <v>0</v>
      </c>
      <c r="W810" s="54">
        <v>36161</v>
      </c>
    </row>
    <row r="811" spans="1:23" ht="15.75" hidden="1" thickBot="1" x14ac:dyDescent="0.3">
      <c r="A811" s="7">
        <v>1</v>
      </c>
      <c r="B811" s="14" t="s">
        <v>2622</v>
      </c>
      <c r="C811" s="15" t="s">
        <v>17</v>
      </c>
      <c r="D811" s="16"/>
      <c r="E811" s="17">
        <v>806008394</v>
      </c>
      <c r="F811" s="16">
        <v>7</v>
      </c>
      <c r="G811" s="16" t="s">
        <v>2008</v>
      </c>
      <c r="H811" s="42">
        <v>914530927.13</v>
      </c>
      <c r="I811" s="42">
        <v>1090234061.1199999</v>
      </c>
      <c r="J811" s="42">
        <v>36642077.922168799</v>
      </c>
      <c r="K811" s="42">
        <v>0</v>
      </c>
      <c r="L811" s="42">
        <v>77993610.885264203</v>
      </c>
      <c r="M811" s="42">
        <v>96900155.712567061</v>
      </c>
      <c r="N811" s="50">
        <v>0</v>
      </c>
      <c r="O811" s="50">
        <v>0</v>
      </c>
      <c r="P811" s="50">
        <v>0</v>
      </c>
      <c r="Q811" s="50">
        <v>0</v>
      </c>
      <c r="R811" s="50">
        <v>0</v>
      </c>
      <c r="S811" s="50">
        <v>0</v>
      </c>
      <c r="T811" s="50">
        <v>0</v>
      </c>
      <c r="U811" s="47">
        <v>0</v>
      </c>
      <c r="V811" s="43">
        <v>0</v>
      </c>
      <c r="W811" s="54">
        <v>36161</v>
      </c>
    </row>
    <row r="812" spans="1:23" ht="15.75" hidden="1" thickBot="1" x14ac:dyDescent="0.3">
      <c r="A812" s="7">
        <v>1</v>
      </c>
      <c r="B812" s="14" t="s">
        <v>2623</v>
      </c>
      <c r="C812" s="15" t="s">
        <v>17</v>
      </c>
      <c r="D812" s="16"/>
      <c r="E812" s="17">
        <v>900156264</v>
      </c>
      <c r="F812" s="16">
        <v>2</v>
      </c>
      <c r="G812" s="16" t="s">
        <v>1927</v>
      </c>
      <c r="H812" s="42">
        <v>509601.24</v>
      </c>
      <c r="I812" s="42">
        <v>885136.38</v>
      </c>
      <c r="J812" s="42">
        <v>26150.579999999958</v>
      </c>
      <c r="K812" s="42">
        <v>0</v>
      </c>
      <c r="L812" s="42">
        <v>0</v>
      </c>
      <c r="M812" s="42">
        <v>0</v>
      </c>
      <c r="N812" s="50">
        <v>0</v>
      </c>
      <c r="O812" s="50">
        <v>0</v>
      </c>
      <c r="P812" s="50">
        <v>0</v>
      </c>
      <c r="Q812" s="50">
        <v>0</v>
      </c>
      <c r="R812" s="50">
        <v>0</v>
      </c>
      <c r="S812" s="50">
        <v>0</v>
      </c>
      <c r="T812" s="50">
        <v>0</v>
      </c>
      <c r="U812" s="47">
        <v>0</v>
      </c>
      <c r="V812" s="43">
        <v>0</v>
      </c>
      <c r="W812" s="54">
        <v>36161</v>
      </c>
    </row>
    <row r="813" spans="1:23" ht="15.75" hidden="1" thickBot="1" x14ac:dyDescent="0.3">
      <c r="A813" s="7">
        <v>1</v>
      </c>
      <c r="B813" s="14" t="s">
        <v>2624</v>
      </c>
      <c r="C813" s="15" t="s">
        <v>17</v>
      </c>
      <c r="D813" s="16"/>
      <c r="E813" s="17">
        <v>900156264</v>
      </c>
      <c r="F813" s="16">
        <v>2</v>
      </c>
      <c r="G813" s="16" t="s">
        <v>1927</v>
      </c>
      <c r="H813" s="42">
        <v>215661.79</v>
      </c>
      <c r="I813" s="42">
        <v>322640.57</v>
      </c>
      <c r="J813" s="42">
        <v>3127.6736023177514</v>
      </c>
      <c r="K813" s="42">
        <v>0</v>
      </c>
      <c r="L813" s="42">
        <v>0</v>
      </c>
      <c r="M813" s="42">
        <v>18643.406397682069</v>
      </c>
      <c r="N813" s="50">
        <v>0</v>
      </c>
      <c r="O813" s="50">
        <v>0</v>
      </c>
      <c r="P813" s="50">
        <v>0</v>
      </c>
      <c r="Q813" s="50">
        <v>0</v>
      </c>
      <c r="R813" s="50">
        <v>0</v>
      </c>
      <c r="S813" s="50">
        <v>0</v>
      </c>
      <c r="T813" s="50">
        <v>0</v>
      </c>
      <c r="U813" s="47">
        <v>0</v>
      </c>
      <c r="V813" s="43">
        <v>0</v>
      </c>
      <c r="W813" s="54">
        <v>36161</v>
      </c>
    </row>
    <row r="814" spans="1:23" ht="15.75" hidden="1" thickBot="1" x14ac:dyDescent="0.3">
      <c r="A814" s="7">
        <v>1</v>
      </c>
      <c r="B814" s="14" t="s">
        <v>2625</v>
      </c>
      <c r="C814" s="15" t="s">
        <v>17</v>
      </c>
      <c r="D814" s="16"/>
      <c r="E814" s="17">
        <v>900156264</v>
      </c>
      <c r="F814" s="16">
        <v>2</v>
      </c>
      <c r="G814" s="16" t="s">
        <v>1927</v>
      </c>
      <c r="H814" s="42">
        <v>226495.08</v>
      </c>
      <c r="I814" s="42">
        <v>342229.15</v>
      </c>
      <c r="J814" s="42">
        <v>3529.4663654153787</v>
      </c>
      <c r="K814" s="42">
        <v>0</v>
      </c>
      <c r="L814" s="42">
        <v>0</v>
      </c>
      <c r="M814" s="42">
        <v>18982.703634584166</v>
      </c>
      <c r="N814" s="50">
        <v>0</v>
      </c>
      <c r="O814" s="50">
        <v>0</v>
      </c>
      <c r="P814" s="50">
        <v>0</v>
      </c>
      <c r="Q814" s="50">
        <v>0</v>
      </c>
      <c r="R814" s="50">
        <v>0</v>
      </c>
      <c r="S814" s="50">
        <v>0</v>
      </c>
      <c r="T814" s="50">
        <v>0</v>
      </c>
      <c r="U814" s="47">
        <v>0</v>
      </c>
      <c r="V814" s="43">
        <v>0</v>
      </c>
      <c r="W814" s="54">
        <v>36161</v>
      </c>
    </row>
    <row r="815" spans="1:23" ht="15.75" hidden="1" thickBot="1" x14ac:dyDescent="0.3">
      <c r="A815" s="7">
        <v>1</v>
      </c>
      <c r="B815" s="14" t="s">
        <v>2626</v>
      </c>
      <c r="C815" s="15" t="s">
        <v>17</v>
      </c>
      <c r="D815" s="16"/>
      <c r="E815" s="17">
        <v>900156264</v>
      </c>
      <c r="F815" s="16">
        <v>2</v>
      </c>
      <c r="G815" s="16" t="s">
        <v>1927</v>
      </c>
      <c r="H815" s="42">
        <v>71602.73</v>
      </c>
      <c r="I815" s="42">
        <v>109691.78</v>
      </c>
      <c r="J815" s="42">
        <v>117.18283491495654</v>
      </c>
      <c r="K815" s="42">
        <v>0</v>
      </c>
      <c r="L815" s="42">
        <v>0</v>
      </c>
      <c r="M815" s="42">
        <v>6819.7071650851103</v>
      </c>
      <c r="N815" s="50">
        <v>0</v>
      </c>
      <c r="O815" s="50">
        <v>0</v>
      </c>
      <c r="P815" s="50">
        <v>0</v>
      </c>
      <c r="Q815" s="50">
        <v>0</v>
      </c>
      <c r="R815" s="50">
        <v>0</v>
      </c>
      <c r="S815" s="50">
        <v>0</v>
      </c>
      <c r="T815" s="50">
        <v>0</v>
      </c>
      <c r="U815" s="47">
        <v>0</v>
      </c>
      <c r="V815" s="43">
        <v>0</v>
      </c>
      <c r="W815" s="54">
        <v>36161</v>
      </c>
    </row>
    <row r="816" spans="1:23" ht="15.75" hidden="1" thickBot="1" x14ac:dyDescent="0.3">
      <c r="A816" s="7">
        <v>1</v>
      </c>
      <c r="B816" s="14" t="s">
        <v>2627</v>
      </c>
      <c r="C816" s="15" t="s">
        <v>17</v>
      </c>
      <c r="D816" s="16"/>
      <c r="E816" s="17">
        <v>900156264</v>
      </c>
      <c r="F816" s="16">
        <v>2</v>
      </c>
      <c r="G816" s="16" t="s">
        <v>1927</v>
      </c>
      <c r="H816" s="42">
        <v>293381.09000000003</v>
      </c>
      <c r="I816" s="42">
        <v>451125.94</v>
      </c>
      <c r="J816" s="42">
        <v>4540.3665207815475</v>
      </c>
      <c r="K816" s="42">
        <v>0</v>
      </c>
      <c r="L816" s="42">
        <v>0</v>
      </c>
      <c r="M816" s="42">
        <v>18904.60347921868</v>
      </c>
      <c r="N816" s="50">
        <v>0</v>
      </c>
      <c r="O816" s="50">
        <v>0</v>
      </c>
      <c r="P816" s="50">
        <v>0</v>
      </c>
      <c r="Q816" s="50">
        <v>0</v>
      </c>
      <c r="R816" s="50">
        <v>0</v>
      </c>
      <c r="S816" s="50">
        <v>0</v>
      </c>
      <c r="T816" s="50">
        <v>0</v>
      </c>
      <c r="U816" s="47">
        <v>0</v>
      </c>
      <c r="V816" s="43">
        <v>0</v>
      </c>
      <c r="W816" s="54">
        <v>36161</v>
      </c>
    </row>
    <row r="817" spans="1:23" ht="15.75" hidden="1" thickBot="1" x14ac:dyDescent="0.3">
      <c r="A817" s="7">
        <v>1</v>
      </c>
      <c r="B817" s="14" t="s">
        <v>2628</v>
      </c>
      <c r="C817" s="15" t="s">
        <v>17</v>
      </c>
      <c r="D817" s="16"/>
      <c r="E817" s="17">
        <v>900156264</v>
      </c>
      <c r="F817" s="16">
        <v>2</v>
      </c>
      <c r="G817" s="16" t="s">
        <v>1927</v>
      </c>
      <c r="H817" s="42">
        <v>291102.3</v>
      </c>
      <c r="I817" s="42">
        <v>454871.05</v>
      </c>
      <c r="J817" s="42">
        <v>4608.4872974408399</v>
      </c>
      <c r="K817" s="42">
        <v>0</v>
      </c>
      <c r="L817" s="42">
        <v>0</v>
      </c>
      <c r="M817" s="42">
        <v>19956.862702559403</v>
      </c>
      <c r="N817" s="50">
        <v>0</v>
      </c>
      <c r="O817" s="50">
        <v>0</v>
      </c>
      <c r="P817" s="50">
        <v>0</v>
      </c>
      <c r="Q817" s="50">
        <v>0</v>
      </c>
      <c r="R817" s="50">
        <v>0</v>
      </c>
      <c r="S817" s="50">
        <v>0</v>
      </c>
      <c r="T817" s="50">
        <v>0</v>
      </c>
      <c r="U817" s="47">
        <v>0</v>
      </c>
      <c r="V817" s="43">
        <v>0</v>
      </c>
      <c r="W817" s="54">
        <v>36161</v>
      </c>
    </row>
    <row r="818" spans="1:23" ht="15.75" hidden="1" thickBot="1" x14ac:dyDescent="0.3">
      <c r="A818" s="7">
        <v>1</v>
      </c>
      <c r="B818" s="14" t="s">
        <v>2629</v>
      </c>
      <c r="C818" s="15" t="s">
        <v>17</v>
      </c>
      <c r="D818" s="16"/>
      <c r="E818" s="17">
        <v>900156264</v>
      </c>
      <c r="F818" s="16">
        <v>2</v>
      </c>
      <c r="G818" s="16" t="s">
        <v>1927</v>
      </c>
      <c r="H818" s="42">
        <v>80057.240000000005</v>
      </c>
      <c r="I818" s="42">
        <v>121227.38</v>
      </c>
      <c r="J818" s="42">
        <v>1394.3651289789441</v>
      </c>
      <c r="K818" s="42">
        <v>0</v>
      </c>
      <c r="L818" s="42">
        <v>0</v>
      </c>
      <c r="M818" s="42">
        <v>5549.2148710210458</v>
      </c>
      <c r="N818" s="50">
        <v>0</v>
      </c>
      <c r="O818" s="50">
        <v>0</v>
      </c>
      <c r="P818" s="50">
        <v>0</v>
      </c>
      <c r="Q818" s="50">
        <v>0</v>
      </c>
      <c r="R818" s="50">
        <v>0</v>
      </c>
      <c r="S818" s="50">
        <v>0</v>
      </c>
      <c r="T818" s="50">
        <v>0</v>
      </c>
      <c r="U818" s="47">
        <v>0</v>
      </c>
      <c r="V818" s="43">
        <v>0</v>
      </c>
      <c r="W818" s="54">
        <v>36161</v>
      </c>
    </row>
    <row r="819" spans="1:23" ht="15.75" hidden="1" thickBot="1" x14ac:dyDescent="0.3">
      <c r="A819" s="7">
        <v>1</v>
      </c>
      <c r="B819" s="14" t="s">
        <v>2630</v>
      </c>
      <c r="C819" s="15" t="s">
        <v>17</v>
      </c>
      <c r="D819" s="16"/>
      <c r="E819" s="17">
        <v>900156264</v>
      </c>
      <c r="F819" s="16">
        <v>2</v>
      </c>
      <c r="G819" s="16" t="s">
        <v>1927</v>
      </c>
      <c r="H819" s="42">
        <v>337900.79</v>
      </c>
      <c r="I819" s="42">
        <v>344639.05</v>
      </c>
      <c r="J819" s="42">
        <v>15632.954000439298</v>
      </c>
      <c r="K819" s="42">
        <v>0</v>
      </c>
      <c r="L819" s="42">
        <v>171608.04674751859</v>
      </c>
      <c r="M819" s="42">
        <v>21367.959252040033</v>
      </c>
      <c r="N819" s="50">
        <v>0</v>
      </c>
      <c r="O819" s="50">
        <v>0</v>
      </c>
      <c r="P819" s="50">
        <v>0</v>
      </c>
      <c r="Q819" s="50">
        <v>0</v>
      </c>
      <c r="R819" s="50">
        <v>0</v>
      </c>
      <c r="S819" s="50">
        <v>0</v>
      </c>
      <c r="T819" s="50">
        <v>0</v>
      </c>
      <c r="U819" s="47">
        <v>0</v>
      </c>
      <c r="V819" s="43">
        <v>0</v>
      </c>
      <c r="W819" s="54">
        <v>36161</v>
      </c>
    </row>
    <row r="820" spans="1:23" ht="15.75" hidden="1" thickBot="1" x14ac:dyDescent="0.3">
      <c r="A820" s="7">
        <v>1</v>
      </c>
      <c r="B820" s="14" t="s">
        <v>2631</v>
      </c>
      <c r="C820" s="15" t="s">
        <v>17</v>
      </c>
      <c r="D820" s="16"/>
      <c r="E820" s="17">
        <v>900156264</v>
      </c>
      <c r="F820" s="16">
        <v>2</v>
      </c>
      <c r="G820" s="16" t="s">
        <v>1927</v>
      </c>
      <c r="H820" s="42">
        <v>236181.58</v>
      </c>
      <c r="I820" s="42">
        <v>372748.81</v>
      </c>
      <c r="J820" s="42">
        <v>3812.7900466435776</v>
      </c>
      <c r="K820" s="42">
        <v>0</v>
      </c>
      <c r="L820" s="42">
        <v>0</v>
      </c>
      <c r="M820" s="42">
        <v>17439.819953356422</v>
      </c>
      <c r="N820" s="50">
        <v>0</v>
      </c>
      <c r="O820" s="50">
        <v>0</v>
      </c>
      <c r="P820" s="50">
        <v>0</v>
      </c>
      <c r="Q820" s="50">
        <v>0</v>
      </c>
      <c r="R820" s="50">
        <v>0</v>
      </c>
      <c r="S820" s="50">
        <v>0</v>
      </c>
      <c r="T820" s="50">
        <v>0</v>
      </c>
      <c r="U820" s="47">
        <v>0</v>
      </c>
      <c r="V820" s="43">
        <v>0</v>
      </c>
      <c r="W820" s="54">
        <v>36161</v>
      </c>
    </row>
    <row r="821" spans="1:23" ht="15.75" hidden="1" thickBot="1" x14ac:dyDescent="0.3">
      <c r="A821" s="7">
        <v>1</v>
      </c>
      <c r="B821" s="14" t="s">
        <v>2632</v>
      </c>
      <c r="C821" s="15" t="s">
        <v>17</v>
      </c>
      <c r="D821" s="16"/>
      <c r="E821" s="17">
        <v>900156264</v>
      </c>
      <c r="F821" s="16">
        <v>2</v>
      </c>
      <c r="G821" s="16" t="s">
        <v>1927</v>
      </c>
      <c r="H821" s="42">
        <v>267426.84999999998</v>
      </c>
      <c r="I821" s="42">
        <v>416989.59</v>
      </c>
      <c r="J821" s="42">
        <v>4079.0384840827428</v>
      </c>
      <c r="K821" s="42">
        <v>0</v>
      </c>
      <c r="L821" s="42">
        <v>0</v>
      </c>
      <c r="M821" s="42">
        <v>25865.721515917252</v>
      </c>
      <c r="N821" s="50">
        <v>0</v>
      </c>
      <c r="O821" s="50">
        <v>0</v>
      </c>
      <c r="P821" s="50">
        <v>0</v>
      </c>
      <c r="Q821" s="50">
        <v>0</v>
      </c>
      <c r="R821" s="50">
        <v>0</v>
      </c>
      <c r="S821" s="50">
        <v>0</v>
      </c>
      <c r="T821" s="50">
        <v>0</v>
      </c>
      <c r="U821" s="47">
        <v>0</v>
      </c>
      <c r="V821" s="43">
        <v>0</v>
      </c>
      <c r="W821" s="54">
        <v>36161</v>
      </c>
    </row>
    <row r="822" spans="1:23" ht="15.75" hidden="1" thickBot="1" x14ac:dyDescent="0.3">
      <c r="A822" s="7">
        <v>1</v>
      </c>
      <c r="B822" s="14" t="s">
        <v>2633</v>
      </c>
      <c r="C822" s="15" t="s">
        <v>17</v>
      </c>
      <c r="D822" s="16"/>
      <c r="E822" s="17">
        <v>900156264</v>
      </c>
      <c r="F822" s="16">
        <v>2</v>
      </c>
      <c r="G822" s="16" t="s">
        <v>1927</v>
      </c>
      <c r="H822" s="42">
        <v>268525.58</v>
      </c>
      <c r="I822" s="42">
        <v>139712.32000000001</v>
      </c>
      <c r="J822" s="42">
        <v>5272.1803324144639</v>
      </c>
      <c r="K822" s="42">
        <v>0</v>
      </c>
      <c r="L822" s="42">
        <v>268073.42664781801</v>
      </c>
      <c r="M822" s="42">
        <v>32777.69301976182</v>
      </c>
      <c r="N822" s="50">
        <v>0</v>
      </c>
      <c r="O822" s="50">
        <v>0</v>
      </c>
      <c r="P822" s="50">
        <v>0</v>
      </c>
      <c r="Q822" s="50">
        <v>0</v>
      </c>
      <c r="R822" s="50">
        <v>0</v>
      </c>
      <c r="S822" s="50">
        <v>0</v>
      </c>
      <c r="T822" s="50">
        <v>0</v>
      </c>
      <c r="U822" s="47">
        <v>0</v>
      </c>
      <c r="V822" s="43">
        <v>0</v>
      </c>
      <c r="W822" s="54">
        <v>36161</v>
      </c>
    </row>
    <row r="823" spans="1:23" ht="15.75" hidden="1" thickBot="1" x14ac:dyDescent="0.3">
      <c r="A823" s="7">
        <v>1</v>
      </c>
      <c r="B823" s="14" t="s">
        <v>2634</v>
      </c>
      <c r="C823" s="15" t="s">
        <v>17</v>
      </c>
      <c r="D823" s="16"/>
      <c r="E823" s="17">
        <v>900156264</v>
      </c>
      <c r="F823" s="16">
        <v>2</v>
      </c>
      <c r="G823" s="16" t="s">
        <v>1927</v>
      </c>
      <c r="H823" s="42">
        <v>271414.55</v>
      </c>
      <c r="I823" s="42">
        <v>383236</v>
      </c>
      <c r="J823" s="42">
        <v>8271.7223704295338</v>
      </c>
      <c r="K823" s="42">
        <v>0</v>
      </c>
      <c r="L823" s="42">
        <v>23146.950618723899</v>
      </c>
      <c r="M823" s="42">
        <v>28291.977010845352</v>
      </c>
      <c r="N823" s="50">
        <v>0</v>
      </c>
      <c r="O823" s="50">
        <v>0</v>
      </c>
      <c r="P823" s="50">
        <v>0</v>
      </c>
      <c r="Q823" s="50">
        <v>0</v>
      </c>
      <c r="R823" s="50">
        <v>0</v>
      </c>
      <c r="S823" s="50">
        <v>0</v>
      </c>
      <c r="T823" s="50">
        <v>0</v>
      </c>
      <c r="U823" s="47">
        <v>0</v>
      </c>
      <c r="V823" s="43">
        <v>0</v>
      </c>
      <c r="W823" s="54">
        <v>36161</v>
      </c>
    </row>
    <row r="824" spans="1:23" ht="15.75" thickBot="1" x14ac:dyDescent="0.3">
      <c r="A824" s="7">
        <v>1</v>
      </c>
      <c r="B824" s="14" t="s">
        <v>2635</v>
      </c>
      <c r="C824" s="15" t="s">
        <v>17</v>
      </c>
      <c r="D824" s="16"/>
      <c r="E824" s="17">
        <v>900156264</v>
      </c>
      <c r="F824" s="16">
        <v>2</v>
      </c>
      <c r="G824" s="16" t="s">
        <v>1940</v>
      </c>
      <c r="H824" s="42">
        <v>7744004.1500000004</v>
      </c>
      <c r="I824" s="42">
        <v>13450712.42</v>
      </c>
      <c r="J824" s="42">
        <v>397389.50999999989</v>
      </c>
      <c r="K824" s="42">
        <v>0</v>
      </c>
      <c r="L824" s="42">
        <v>0</v>
      </c>
      <c r="M824" s="42">
        <v>0</v>
      </c>
      <c r="N824" s="50">
        <v>0</v>
      </c>
      <c r="O824" s="50">
        <v>0</v>
      </c>
      <c r="P824" s="50">
        <v>0</v>
      </c>
      <c r="Q824" s="50">
        <v>0</v>
      </c>
      <c r="R824" s="50">
        <v>0</v>
      </c>
      <c r="S824" s="50">
        <v>0</v>
      </c>
      <c r="T824" s="50">
        <v>0</v>
      </c>
      <c r="U824" s="47">
        <v>0</v>
      </c>
      <c r="V824" s="43">
        <v>0</v>
      </c>
      <c r="W824" s="54">
        <v>36161</v>
      </c>
    </row>
    <row r="825" spans="1:23" ht="15.75" thickBot="1" x14ac:dyDescent="0.3">
      <c r="A825" s="7">
        <v>1</v>
      </c>
      <c r="B825" s="14" t="s">
        <v>2636</v>
      </c>
      <c r="C825" s="15" t="s">
        <v>17</v>
      </c>
      <c r="D825" s="16"/>
      <c r="E825" s="17">
        <v>900156264</v>
      </c>
      <c r="F825" s="16">
        <v>2</v>
      </c>
      <c r="G825" s="16" t="s">
        <v>1940</v>
      </c>
      <c r="H825" s="42">
        <v>8329360.9000000004</v>
      </c>
      <c r="I825" s="42">
        <v>12461130.25</v>
      </c>
      <c r="J825" s="42">
        <v>120798.06409384127</v>
      </c>
      <c r="K825" s="42">
        <v>0</v>
      </c>
      <c r="L825" s="42">
        <v>0</v>
      </c>
      <c r="M825" s="42">
        <v>720051.92590615037</v>
      </c>
      <c r="N825" s="50">
        <v>0</v>
      </c>
      <c r="O825" s="50">
        <v>0</v>
      </c>
      <c r="P825" s="50">
        <v>0</v>
      </c>
      <c r="Q825" s="50">
        <v>0</v>
      </c>
      <c r="R825" s="50">
        <v>0</v>
      </c>
      <c r="S825" s="50">
        <v>0</v>
      </c>
      <c r="T825" s="50">
        <v>0</v>
      </c>
      <c r="U825" s="47">
        <v>0</v>
      </c>
      <c r="V825" s="43">
        <v>0</v>
      </c>
      <c r="W825" s="54">
        <v>36161</v>
      </c>
    </row>
    <row r="826" spans="1:23" ht="15.75" thickBot="1" x14ac:dyDescent="0.3">
      <c r="A826" s="7">
        <v>1</v>
      </c>
      <c r="B826" s="14" t="s">
        <v>2637</v>
      </c>
      <c r="C826" s="15" t="s">
        <v>17</v>
      </c>
      <c r="D826" s="16"/>
      <c r="E826" s="17">
        <v>900156264</v>
      </c>
      <c r="F826" s="16">
        <v>2</v>
      </c>
      <c r="G826" s="16" t="s">
        <v>1940</v>
      </c>
      <c r="H826" s="42">
        <v>8598168.9100000001</v>
      </c>
      <c r="I826" s="42">
        <v>12991646.92</v>
      </c>
      <c r="J826" s="42">
        <v>133985.01619099051</v>
      </c>
      <c r="K826" s="42">
        <v>0</v>
      </c>
      <c r="L826" s="42">
        <v>0</v>
      </c>
      <c r="M826" s="42">
        <v>720618.24380899244</v>
      </c>
      <c r="N826" s="50">
        <v>0</v>
      </c>
      <c r="O826" s="50">
        <v>0</v>
      </c>
      <c r="P826" s="50">
        <v>0</v>
      </c>
      <c r="Q826" s="50">
        <v>0</v>
      </c>
      <c r="R826" s="50">
        <v>0</v>
      </c>
      <c r="S826" s="50">
        <v>0</v>
      </c>
      <c r="T826" s="50">
        <v>0</v>
      </c>
      <c r="U826" s="47">
        <v>0</v>
      </c>
      <c r="V826" s="43">
        <v>0</v>
      </c>
      <c r="W826" s="54">
        <v>36161</v>
      </c>
    </row>
    <row r="827" spans="1:23" ht="15.75" thickBot="1" x14ac:dyDescent="0.3">
      <c r="A827" s="7">
        <v>1</v>
      </c>
      <c r="B827" s="14" t="s">
        <v>2638</v>
      </c>
      <c r="C827" s="15" t="s">
        <v>17</v>
      </c>
      <c r="D827" s="16"/>
      <c r="E827" s="17">
        <v>900156264</v>
      </c>
      <c r="F827" s="16">
        <v>2</v>
      </c>
      <c r="G827" s="16" t="s">
        <v>1940</v>
      </c>
      <c r="H827" s="42">
        <v>8441936.9800000004</v>
      </c>
      <c r="I827" s="42">
        <v>12932622.890000001</v>
      </c>
      <c r="J827" s="42">
        <v>13815.824630222716</v>
      </c>
      <c r="K827" s="42">
        <v>0</v>
      </c>
      <c r="L827" s="42">
        <v>0</v>
      </c>
      <c r="M827" s="42">
        <v>804041.63536978525</v>
      </c>
      <c r="N827" s="50">
        <v>0</v>
      </c>
      <c r="O827" s="50">
        <v>0</v>
      </c>
      <c r="P827" s="50">
        <v>0</v>
      </c>
      <c r="Q827" s="50">
        <v>0</v>
      </c>
      <c r="R827" s="50">
        <v>0</v>
      </c>
      <c r="S827" s="50">
        <v>0</v>
      </c>
      <c r="T827" s="50">
        <v>0</v>
      </c>
      <c r="U827" s="47">
        <v>0</v>
      </c>
      <c r="V827" s="43">
        <v>0</v>
      </c>
      <c r="W827" s="54">
        <v>36161</v>
      </c>
    </row>
    <row r="828" spans="1:23" ht="15.75" thickBot="1" x14ac:dyDescent="0.3">
      <c r="A828" s="7">
        <v>1</v>
      </c>
      <c r="B828" s="14" t="s">
        <v>2639</v>
      </c>
      <c r="C828" s="15" t="s">
        <v>17</v>
      </c>
      <c r="D828" s="16"/>
      <c r="E828" s="17">
        <v>900156264</v>
      </c>
      <c r="F828" s="16">
        <v>2</v>
      </c>
      <c r="G828" s="16" t="s">
        <v>1940</v>
      </c>
      <c r="H828" s="42">
        <v>8578034.7799999993</v>
      </c>
      <c r="I828" s="42">
        <v>13190263.960000001</v>
      </c>
      <c r="J828" s="42">
        <v>132753.69720673069</v>
      </c>
      <c r="K828" s="42">
        <v>0</v>
      </c>
      <c r="L828" s="42">
        <v>0</v>
      </c>
      <c r="M828" s="42">
        <v>552743.04279327556</v>
      </c>
      <c r="N828" s="50">
        <v>0</v>
      </c>
      <c r="O828" s="50">
        <v>0</v>
      </c>
      <c r="P828" s="50">
        <v>0</v>
      </c>
      <c r="Q828" s="50">
        <v>0</v>
      </c>
      <c r="R828" s="50">
        <v>0</v>
      </c>
      <c r="S828" s="50">
        <v>0</v>
      </c>
      <c r="T828" s="50">
        <v>0</v>
      </c>
      <c r="U828" s="47">
        <v>0</v>
      </c>
      <c r="V828" s="43">
        <v>0</v>
      </c>
      <c r="W828" s="54">
        <v>36161</v>
      </c>
    </row>
    <row r="829" spans="1:23" ht="15.75" thickBot="1" x14ac:dyDescent="0.3">
      <c r="A829" s="7">
        <v>1</v>
      </c>
      <c r="B829" s="14" t="s">
        <v>2640</v>
      </c>
      <c r="C829" s="15" t="s">
        <v>17</v>
      </c>
      <c r="D829" s="16"/>
      <c r="E829" s="17">
        <v>900156264</v>
      </c>
      <c r="F829" s="16">
        <v>2</v>
      </c>
      <c r="G829" s="16" t="s">
        <v>1940</v>
      </c>
      <c r="H829" s="42">
        <v>9045614.4299999997</v>
      </c>
      <c r="I829" s="42">
        <v>14134509.01</v>
      </c>
      <c r="J829" s="42">
        <v>143202.58358853692</v>
      </c>
      <c r="K829" s="42">
        <v>0</v>
      </c>
      <c r="L829" s="42">
        <v>0</v>
      </c>
      <c r="M829" s="42">
        <v>620132.83641147113</v>
      </c>
      <c r="N829" s="50">
        <v>0</v>
      </c>
      <c r="O829" s="50">
        <v>0</v>
      </c>
      <c r="P829" s="50">
        <v>0</v>
      </c>
      <c r="Q829" s="50">
        <v>0</v>
      </c>
      <c r="R829" s="50">
        <v>0</v>
      </c>
      <c r="S829" s="50">
        <v>0</v>
      </c>
      <c r="T829" s="50">
        <v>0</v>
      </c>
      <c r="U829" s="47">
        <v>0</v>
      </c>
      <c r="V829" s="43">
        <v>0</v>
      </c>
      <c r="W829" s="54">
        <v>36161</v>
      </c>
    </row>
    <row r="830" spans="1:23" ht="15.75" thickBot="1" x14ac:dyDescent="0.3">
      <c r="A830" s="7">
        <v>1</v>
      </c>
      <c r="B830" s="14" t="s">
        <v>2641</v>
      </c>
      <c r="C830" s="15" t="s">
        <v>17</v>
      </c>
      <c r="D830" s="16"/>
      <c r="E830" s="17">
        <v>900156264</v>
      </c>
      <c r="F830" s="16">
        <v>2</v>
      </c>
      <c r="G830" s="16" t="s">
        <v>1940</v>
      </c>
      <c r="H830" s="42">
        <v>10610404.140000001</v>
      </c>
      <c r="I830" s="42">
        <v>16066896.98</v>
      </c>
      <c r="J830" s="42">
        <v>184802.45842764765</v>
      </c>
      <c r="K830" s="42">
        <v>0</v>
      </c>
      <c r="L830" s="42">
        <v>0</v>
      </c>
      <c r="M830" s="42">
        <v>735466.29157235217</v>
      </c>
      <c r="N830" s="50">
        <v>0</v>
      </c>
      <c r="O830" s="50">
        <v>0</v>
      </c>
      <c r="P830" s="50">
        <v>0</v>
      </c>
      <c r="Q830" s="50">
        <v>0</v>
      </c>
      <c r="R830" s="50">
        <v>0</v>
      </c>
      <c r="S830" s="50">
        <v>0</v>
      </c>
      <c r="T830" s="50">
        <v>0</v>
      </c>
      <c r="U830" s="47">
        <v>0</v>
      </c>
      <c r="V830" s="43">
        <v>0</v>
      </c>
      <c r="W830" s="54">
        <v>36161</v>
      </c>
    </row>
    <row r="831" spans="1:23" ht="15.75" thickBot="1" x14ac:dyDescent="0.3">
      <c r="A831" s="7">
        <v>1</v>
      </c>
      <c r="B831" s="14" t="s">
        <v>2642</v>
      </c>
      <c r="C831" s="15" t="s">
        <v>17</v>
      </c>
      <c r="D831" s="16"/>
      <c r="E831" s="17">
        <v>900156264</v>
      </c>
      <c r="F831" s="16">
        <v>2</v>
      </c>
      <c r="G831" s="16" t="s">
        <v>1940</v>
      </c>
      <c r="H831" s="42">
        <v>11198958.699999999</v>
      </c>
      <c r="I831" s="42">
        <v>11422282.880000001</v>
      </c>
      <c r="J831" s="42">
        <v>518118.97161327826</v>
      </c>
      <c r="K831" s="42">
        <v>0</v>
      </c>
      <c r="L831" s="42">
        <v>5687561.3335067201</v>
      </c>
      <c r="M831" s="42">
        <v>708192.77487993066</v>
      </c>
      <c r="N831" s="50">
        <v>0</v>
      </c>
      <c r="O831" s="50">
        <v>0</v>
      </c>
      <c r="P831" s="50">
        <v>0</v>
      </c>
      <c r="Q831" s="50">
        <v>0</v>
      </c>
      <c r="R831" s="50">
        <v>0</v>
      </c>
      <c r="S831" s="50">
        <v>0</v>
      </c>
      <c r="T831" s="50">
        <v>0</v>
      </c>
      <c r="U831" s="47">
        <v>0</v>
      </c>
      <c r="V831" s="43">
        <v>0</v>
      </c>
      <c r="W831" s="54">
        <v>36161</v>
      </c>
    </row>
    <row r="832" spans="1:23" ht="15.75" thickBot="1" x14ac:dyDescent="0.3">
      <c r="A832" s="7">
        <v>1</v>
      </c>
      <c r="B832" s="14" t="s">
        <v>2643</v>
      </c>
      <c r="C832" s="15" t="s">
        <v>17</v>
      </c>
      <c r="D832" s="16"/>
      <c r="E832" s="17">
        <v>900156264</v>
      </c>
      <c r="F832" s="16">
        <v>2</v>
      </c>
      <c r="G832" s="16" t="s">
        <v>1940</v>
      </c>
      <c r="H832" s="42">
        <v>12162557.07</v>
      </c>
      <c r="I832" s="42">
        <v>19195309.969999999</v>
      </c>
      <c r="J832" s="42">
        <v>196345.84660529185</v>
      </c>
      <c r="K832" s="42">
        <v>0</v>
      </c>
      <c r="L832" s="42">
        <v>0</v>
      </c>
      <c r="M832" s="42">
        <v>898091.99339470931</v>
      </c>
      <c r="N832" s="50">
        <v>0</v>
      </c>
      <c r="O832" s="50">
        <v>0</v>
      </c>
      <c r="P832" s="50">
        <v>0</v>
      </c>
      <c r="Q832" s="50">
        <v>0</v>
      </c>
      <c r="R832" s="50">
        <v>0</v>
      </c>
      <c r="S832" s="50">
        <v>0</v>
      </c>
      <c r="T832" s="50">
        <v>0</v>
      </c>
      <c r="U832" s="47">
        <v>0</v>
      </c>
      <c r="V832" s="43">
        <v>0</v>
      </c>
      <c r="W832" s="54">
        <v>36161</v>
      </c>
    </row>
    <row r="833" spans="1:23" ht="15.75" thickBot="1" x14ac:dyDescent="0.3">
      <c r="A833" s="7">
        <v>1</v>
      </c>
      <c r="B833" s="14" t="s">
        <v>2644</v>
      </c>
      <c r="C833" s="15" t="s">
        <v>17</v>
      </c>
      <c r="D833" s="16"/>
      <c r="E833" s="17">
        <v>900156264</v>
      </c>
      <c r="F833" s="16">
        <v>2</v>
      </c>
      <c r="G833" s="16" t="s">
        <v>1940</v>
      </c>
      <c r="H833" s="42">
        <v>12083961.109999999</v>
      </c>
      <c r="I833" s="42">
        <v>18842109.57</v>
      </c>
      <c r="J833" s="42">
        <v>184315.62291791299</v>
      </c>
      <c r="K833" s="42">
        <v>0</v>
      </c>
      <c r="L833" s="42">
        <v>0</v>
      </c>
      <c r="M833" s="42">
        <v>1168769.6970820879</v>
      </c>
      <c r="N833" s="50">
        <v>0</v>
      </c>
      <c r="O833" s="50">
        <v>0</v>
      </c>
      <c r="P833" s="50">
        <v>0</v>
      </c>
      <c r="Q833" s="50">
        <v>0</v>
      </c>
      <c r="R833" s="50">
        <v>0</v>
      </c>
      <c r="S833" s="50">
        <v>0</v>
      </c>
      <c r="T833" s="50">
        <v>0</v>
      </c>
      <c r="U833" s="47">
        <v>0</v>
      </c>
      <c r="V833" s="43">
        <v>0</v>
      </c>
      <c r="W833" s="54">
        <v>36161</v>
      </c>
    </row>
    <row r="834" spans="1:23" ht="15.75" thickBot="1" x14ac:dyDescent="0.3">
      <c r="A834" s="7">
        <v>1</v>
      </c>
      <c r="B834" s="14" t="s">
        <v>2645</v>
      </c>
      <c r="C834" s="15" t="s">
        <v>17</v>
      </c>
      <c r="D834" s="16"/>
      <c r="E834" s="17">
        <v>900156264</v>
      </c>
      <c r="F834" s="16">
        <v>2</v>
      </c>
      <c r="G834" s="16" t="s">
        <v>1940</v>
      </c>
      <c r="H834" s="42">
        <v>12501009.18</v>
      </c>
      <c r="I834" s="42">
        <v>6504203.4699999997</v>
      </c>
      <c r="J834" s="42">
        <v>245442.45051318427</v>
      </c>
      <c r="K834" s="42">
        <v>0</v>
      </c>
      <c r="L834" s="42">
        <v>12479959.827886701</v>
      </c>
      <c r="M834" s="42">
        <v>1525941.2215998524</v>
      </c>
      <c r="N834" s="50">
        <v>0</v>
      </c>
      <c r="O834" s="50">
        <v>0</v>
      </c>
      <c r="P834" s="50">
        <v>0</v>
      </c>
      <c r="Q834" s="50">
        <v>0</v>
      </c>
      <c r="R834" s="50">
        <v>0</v>
      </c>
      <c r="S834" s="50">
        <v>0</v>
      </c>
      <c r="T834" s="50">
        <v>0</v>
      </c>
      <c r="U834" s="47">
        <v>0</v>
      </c>
      <c r="V834" s="43">
        <v>0</v>
      </c>
      <c r="W834" s="54">
        <v>36161</v>
      </c>
    </row>
    <row r="835" spans="1:23" ht="15.75" thickBot="1" x14ac:dyDescent="0.3">
      <c r="A835" s="7">
        <v>1</v>
      </c>
      <c r="B835" s="14" t="s">
        <v>2646</v>
      </c>
      <c r="C835" s="15" t="s">
        <v>17</v>
      </c>
      <c r="D835" s="16"/>
      <c r="E835" s="17">
        <v>900156264</v>
      </c>
      <c r="F835" s="16">
        <v>2</v>
      </c>
      <c r="G835" s="16" t="s">
        <v>1940</v>
      </c>
      <c r="H835" s="42">
        <v>12951921.289999999</v>
      </c>
      <c r="I835" s="42">
        <v>18288048.82</v>
      </c>
      <c r="J835" s="42">
        <v>394727.15699676954</v>
      </c>
      <c r="K835" s="42">
        <v>0</v>
      </c>
      <c r="L835" s="42">
        <v>1104574.06592081</v>
      </c>
      <c r="M835" s="42">
        <v>1350095.077082359</v>
      </c>
      <c r="N835" s="50">
        <v>0</v>
      </c>
      <c r="O835" s="50">
        <v>0</v>
      </c>
      <c r="P835" s="50">
        <v>0</v>
      </c>
      <c r="Q835" s="50">
        <v>0</v>
      </c>
      <c r="R835" s="50">
        <v>0</v>
      </c>
      <c r="S835" s="50">
        <v>0</v>
      </c>
      <c r="T835" s="50">
        <v>0</v>
      </c>
      <c r="U835" s="47">
        <v>0</v>
      </c>
      <c r="V835" s="43">
        <v>0</v>
      </c>
      <c r="W835" s="54">
        <v>36161</v>
      </c>
    </row>
    <row r="836" spans="1:23" ht="15.75" hidden="1" thickBot="1" x14ac:dyDescent="0.3">
      <c r="A836" s="7">
        <v>1</v>
      </c>
      <c r="B836" s="14" t="s">
        <v>2647</v>
      </c>
      <c r="C836" s="15" t="s">
        <v>17</v>
      </c>
      <c r="D836" s="16"/>
      <c r="E836" s="17">
        <v>900226715</v>
      </c>
      <c r="F836" s="16">
        <v>3</v>
      </c>
      <c r="G836" s="16" t="s">
        <v>1969</v>
      </c>
      <c r="H836" s="42">
        <v>203658559.40000001</v>
      </c>
      <c r="I836" s="42">
        <v>353738539.29000002</v>
      </c>
      <c r="J836" s="42">
        <v>10450895.100000001</v>
      </c>
      <c r="K836" s="42">
        <v>0</v>
      </c>
      <c r="L836" s="42">
        <v>0</v>
      </c>
      <c r="M836" s="42">
        <v>0</v>
      </c>
      <c r="N836" s="50">
        <v>0</v>
      </c>
      <c r="O836" s="50">
        <v>0</v>
      </c>
      <c r="P836" s="50">
        <v>0</v>
      </c>
      <c r="Q836" s="50">
        <v>0</v>
      </c>
      <c r="R836" s="50">
        <v>0</v>
      </c>
      <c r="S836" s="50">
        <v>0</v>
      </c>
      <c r="T836" s="50">
        <v>0</v>
      </c>
      <c r="U836" s="47">
        <v>0</v>
      </c>
      <c r="V836" s="43">
        <v>0</v>
      </c>
      <c r="W836" s="54">
        <v>36161</v>
      </c>
    </row>
    <row r="837" spans="1:23" ht="15.75" hidden="1" thickBot="1" x14ac:dyDescent="0.3">
      <c r="A837" s="7">
        <v>1</v>
      </c>
      <c r="B837" s="14" t="s">
        <v>2648</v>
      </c>
      <c r="C837" s="15" t="s">
        <v>17</v>
      </c>
      <c r="D837" s="16"/>
      <c r="E837" s="17">
        <v>900226715</v>
      </c>
      <c r="F837" s="16">
        <v>3</v>
      </c>
      <c r="G837" s="16" t="s">
        <v>1969</v>
      </c>
      <c r="H837" s="42">
        <v>215495190.69</v>
      </c>
      <c r="I837" s="42">
        <v>322391317.83999997</v>
      </c>
      <c r="J837" s="42">
        <v>3125258.0188378058</v>
      </c>
      <c r="K837" s="42">
        <v>0</v>
      </c>
      <c r="L837" s="42">
        <v>0</v>
      </c>
      <c r="M837" s="42">
        <v>18629007.611161951</v>
      </c>
      <c r="N837" s="50">
        <v>0</v>
      </c>
      <c r="O837" s="50">
        <v>0</v>
      </c>
      <c r="P837" s="50">
        <v>0</v>
      </c>
      <c r="Q837" s="50">
        <v>0</v>
      </c>
      <c r="R837" s="50">
        <v>0</v>
      </c>
      <c r="S837" s="50">
        <v>0</v>
      </c>
      <c r="T837" s="50">
        <v>0</v>
      </c>
      <c r="U837" s="47">
        <v>0</v>
      </c>
      <c r="V837" s="43">
        <v>0</v>
      </c>
      <c r="W837" s="54">
        <v>36161</v>
      </c>
    </row>
    <row r="838" spans="1:23" ht="15.75" hidden="1" thickBot="1" x14ac:dyDescent="0.3">
      <c r="A838" s="7">
        <v>1</v>
      </c>
      <c r="B838" s="14" t="s">
        <v>2649</v>
      </c>
      <c r="C838" s="15" t="s">
        <v>17</v>
      </c>
      <c r="D838" s="16"/>
      <c r="E838" s="17">
        <v>900226715</v>
      </c>
      <c r="F838" s="16">
        <v>3</v>
      </c>
      <c r="G838" s="16" t="s">
        <v>1969</v>
      </c>
      <c r="H838" s="42">
        <v>213918566.56999999</v>
      </c>
      <c r="I838" s="42">
        <v>323226319.12</v>
      </c>
      <c r="J838" s="42">
        <v>3333486.8159244698</v>
      </c>
      <c r="K838" s="42">
        <v>0</v>
      </c>
      <c r="L838" s="42">
        <v>0</v>
      </c>
      <c r="M838" s="42">
        <v>17928657.124075107</v>
      </c>
      <c r="N838" s="50">
        <v>0</v>
      </c>
      <c r="O838" s="50">
        <v>0</v>
      </c>
      <c r="P838" s="50">
        <v>0</v>
      </c>
      <c r="Q838" s="50">
        <v>0</v>
      </c>
      <c r="R838" s="50">
        <v>0</v>
      </c>
      <c r="S838" s="50">
        <v>0</v>
      </c>
      <c r="T838" s="50">
        <v>0</v>
      </c>
      <c r="U838" s="47">
        <v>0</v>
      </c>
      <c r="V838" s="43">
        <v>0</v>
      </c>
      <c r="W838" s="54">
        <v>36161</v>
      </c>
    </row>
    <row r="839" spans="1:23" ht="15.75" hidden="1" thickBot="1" x14ac:dyDescent="0.3">
      <c r="A839" s="7">
        <v>1</v>
      </c>
      <c r="B839" s="14" t="s">
        <v>2650</v>
      </c>
      <c r="C839" s="15" t="s">
        <v>17</v>
      </c>
      <c r="D839" s="16"/>
      <c r="E839" s="17">
        <v>900226715</v>
      </c>
      <c r="F839" s="16">
        <v>3</v>
      </c>
      <c r="G839" s="16" t="s">
        <v>1969</v>
      </c>
      <c r="H839" s="42">
        <v>215575991.15000001</v>
      </c>
      <c r="I839" s="42">
        <v>330251576.58999997</v>
      </c>
      <c r="J839" s="42">
        <v>352805.29562845652</v>
      </c>
      <c r="K839" s="42">
        <v>0</v>
      </c>
      <c r="L839" s="42">
        <v>0</v>
      </c>
      <c r="M839" s="42">
        <v>20532263.144371755</v>
      </c>
      <c r="N839" s="50">
        <v>0</v>
      </c>
      <c r="O839" s="50">
        <v>0</v>
      </c>
      <c r="P839" s="50">
        <v>0</v>
      </c>
      <c r="Q839" s="50">
        <v>0</v>
      </c>
      <c r="R839" s="50">
        <v>0</v>
      </c>
      <c r="S839" s="50">
        <v>0</v>
      </c>
      <c r="T839" s="50">
        <v>0</v>
      </c>
      <c r="U839" s="47">
        <v>0</v>
      </c>
      <c r="V839" s="43">
        <v>0</v>
      </c>
      <c r="W839" s="54">
        <v>36161</v>
      </c>
    </row>
    <row r="840" spans="1:23" ht="15.75" hidden="1" thickBot="1" x14ac:dyDescent="0.3">
      <c r="A840" s="7">
        <v>1</v>
      </c>
      <c r="B840" s="14" t="s">
        <v>2651</v>
      </c>
      <c r="C840" s="15" t="s">
        <v>17</v>
      </c>
      <c r="D840" s="16"/>
      <c r="E840" s="17">
        <v>900226715</v>
      </c>
      <c r="F840" s="16">
        <v>3</v>
      </c>
      <c r="G840" s="16" t="s">
        <v>1969</v>
      </c>
      <c r="H840" s="42">
        <v>215790291.97</v>
      </c>
      <c r="I840" s="42">
        <v>331816200.85000002</v>
      </c>
      <c r="J840" s="42">
        <v>3339571.3630287698</v>
      </c>
      <c r="K840" s="42">
        <v>0</v>
      </c>
      <c r="L840" s="42">
        <v>0</v>
      </c>
      <c r="M840" s="42">
        <v>13904884.576971406</v>
      </c>
      <c r="N840" s="50">
        <v>0</v>
      </c>
      <c r="O840" s="50">
        <v>0</v>
      </c>
      <c r="P840" s="50">
        <v>0</v>
      </c>
      <c r="Q840" s="50">
        <v>0</v>
      </c>
      <c r="R840" s="50">
        <v>0</v>
      </c>
      <c r="S840" s="50">
        <v>0</v>
      </c>
      <c r="T840" s="50">
        <v>0</v>
      </c>
      <c r="U840" s="47">
        <v>0</v>
      </c>
      <c r="V840" s="43">
        <v>0</v>
      </c>
      <c r="W840" s="54">
        <v>36161</v>
      </c>
    </row>
    <row r="841" spans="1:23" ht="15.75" hidden="1" thickBot="1" x14ac:dyDescent="0.3">
      <c r="A841" s="7">
        <v>1</v>
      </c>
      <c r="B841" s="14" t="s">
        <v>2652</v>
      </c>
      <c r="C841" s="15" t="s">
        <v>17</v>
      </c>
      <c r="D841" s="16"/>
      <c r="E841" s="17">
        <v>900226715</v>
      </c>
      <c r="F841" s="16">
        <v>3</v>
      </c>
      <c r="G841" s="16" t="s">
        <v>1969</v>
      </c>
      <c r="H841" s="42">
        <v>215668408.99000001</v>
      </c>
      <c r="I841" s="42">
        <v>336999447.97000003</v>
      </c>
      <c r="J841" s="42">
        <v>3414281.4323515128</v>
      </c>
      <c r="K841" s="42">
        <v>0</v>
      </c>
      <c r="L841" s="42">
        <v>0</v>
      </c>
      <c r="M841" s="42">
        <v>14785403.837648667</v>
      </c>
      <c r="N841" s="50">
        <v>0</v>
      </c>
      <c r="O841" s="50">
        <v>0</v>
      </c>
      <c r="P841" s="50">
        <v>0</v>
      </c>
      <c r="Q841" s="50">
        <v>0</v>
      </c>
      <c r="R841" s="50">
        <v>0</v>
      </c>
      <c r="S841" s="50">
        <v>0</v>
      </c>
      <c r="T841" s="50">
        <v>0</v>
      </c>
      <c r="U841" s="47">
        <v>0</v>
      </c>
      <c r="V841" s="43">
        <v>0</v>
      </c>
      <c r="W841" s="54">
        <v>36161</v>
      </c>
    </row>
    <row r="842" spans="1:23" ht="15.75" hidden="1" thickBot="1" x14ac:dyDescent="0.3">
      <c r="A842" s="7">
        <v>1</v>
      </c>
      <c r="B842" s="14" t="s">
        <v>2653</v>
      </c>
      <c r="C842" s="15" t="s">
        <v>17</v>
      </c>
      <c r="D842" s="16"/>
      <c r="E842" s="17">
        <v>900226715</v>
      </c>
      <c r="F842" s="16">
        <v>3</v>
      </c>
      <c r="G842" s="16" t="s">
        <v>1969</v>
      </c>
      <c r="H842" s="42">
        <v>213454734.38999999</v>
      </c>
      <c r="I842" s="42">
        <v>323225692.5</v>
      </c>
      <c r="J842" s="42">
        <v>3717762.2428725907</v>
      </c>
      <c r="K842" s="42">
        <v>0</v>
      </c>
      <c r="L842" s="42">
        <v>0</v>
      </c>
      <c r="M842" s="42">
        <v>14795738.287127398</v>
      </c>
      <c r="N842" s="50">
        <v>0</v>
      </c>
      <c r="O842" s="50">
        <v>0</v>
      </c>
      <c r="P842" s="50">
        <v>0</v>
      </c>
      <c r="Q842" s="50">
        <v>0</v>
      </c>
      <c r="R842" s="50">
        <v>0</v>
      </c>
      <c r="S842" s="50">
        <v>0</v>
      </c>
      <c r="T842" s="50">
        <v>0</v>
      </c>
      <c r="U842" s="47">
        <v>0</v>
      </c>
      <c r="V842" s="43">
        <v>0</v>
      </c>
      <c r="W842" s="54">
        <v>36161</v>
      </c>
    </row>
    <row r="843" spans="1:23" ht="15.75" hidden="1" thickBot="1" x14ac:dyDescent="0.3">
      <c r="A843" s="7">
        <v>1</v>
      </c>
      <c r="B843" s="14" t="s">
        <v>2654</v>
      </c>
      <c r="C843" s="15" t="s">
        <v>17</v>
      </c>
      <c r="D843" s="16"/>
      <c r="E843" s="17">
        <v>900226715</v>
      </c>
      <c r="F843" s="16">
        <v>3</v>
      </c>
      <c r="G843" s="16" t="s">
        <v>1969</v>
      </c>
      <c r="H843" s="42">
        <v>213950433.88999999</v>
      </c>
      <c r="I843" s="42">
        <v>218216929.41999999</v>
      </c>
      <c r="J843" s="42">
        <v>9898400.5294079408</v>
      </c>
      <c r="K843" s="42">
        <v>0</v>
      </c>
      <c r="L843" s="42">
        <v>108657978.57068911</v>
      </c>
      <c r="M843" s="42">
        <v>13529664.269901697</v>
      </c>
      <c r="N843" s="50">
        <v>0</v>
      </c>
      <c r="O843" s="50">
        <v>0</v>
      </c>
      <c r="P843" s="50">
        <v>0</v>
      </c>
      <c r="Q843" s="50">
        <v>0</v>
      </c>
      <c r="R843" s="50">
        <v>0</v>
      </c>
      <c r="S843" s="50">
        <v>0</v>
      </c>
      <c r="T843" s="50">
        <v>0</v>
      </c>
      <c r="U843" s="47">
        <v>0</v>
      </c>
      <c r="V843" s="43">
        <v>0</v>
      </c>
      <c r="W843" s="54">
        <v>36161</v>
      </c>
    </row>
    <row r="844" spans="1:23" ht="15.75" hidden="1" thickBot="1" x14ac:dyDescent="0.3">
      <c r="A844" s="7">
        <v>1</v>
      </c>
      <c r="B844" s="14" t="s">
        <v>2655</v>
      </c>
      <c r="C844" s="15" t="s">
        <v>17</v>
      </c>
      <c r="D844" s="16"/>
      <c r="E844" s="17">
        <v>900226715</v>
      </c>
      <c r="F844" s="16">
        <v>3</v>
      </c>
      <c r="G844" s="16" t="s">
        <v>1969</v>
      </c>
      <c r="H844" s="42">
        <v>212473032.56999999</v>
      </c>
      <c r="I844" s="42">
        <v>335331271.13</v>
      </c>
      <c r="J844" s="42">
        <v>3430051.5219356362</v>
      </c>
      <c r="K844" s="42">
        <v>0</v>
      </c>
      <c r="L844" s="42">
        <v>0</v>
      </c>
      <c r="M844" s="42">
        <v>15689162.068064358</v>
      </c>
      <c r="N844" s="50">
        <v>0</v>
      </c>
      <c r="O844" s="50">
        <v>0</v>
      </c>
      <c r="P844" s="50">
        <v>0</v>
      </c>
      <c r="Q844" s="50">
        <v>0</v>
      </c>
      <c r="R844" s="50">
        <v>0</v>
      </c>
      <c r="S844" s="50">
        <v>0</v>
      </c>
      <c r="T844" s="50">
        <v>0</v>
      </c>
      <c r="U844" s="47">
        <v>0</v>
      </c>
      <c r="V844" s="43">
        <v>0</v>
      </c>
      <c r="W844" s="54">
        <v>36161</v>
      </c>
    </row>
    <row r="845" spans="1:23" ht="15.75" hidden="1" thickBot="1" x14ac:dyDescent="0.3">
      <c r="A845" s="7">
        <v>1</v>
      </c>
      <c r="B845" s="14" t="s">
        <v>2656</v>
      </c>
      <c r="C845" s="15" t="s">
        <v>17</v>
      </c>
      <c r="D845" s="16"/>
      <c r="E845" s="17">
        <v>900226715</v>
      </c>
      <c r="F845" s="16">
        <v>3</v>
      </c>
      <c r="G845" s="16" t="s">
        <v>1969</v>
      </c>
      <c r="H845" s="42">
        <v>212838063.31999999</v>
      </c>
      <c r="I845" s="42">
        <v>331871153.48000002</v>
      </c>
      <c r="J845" s="42">
        <v>3246400.7275734963</v>
      </c>
      <c r="K845" s="42">
        <v>0</v>
      </c>
      <c r="L845" s="42">
        <v>0</v>
      </c>
      <c r="M845" s="42">
        <v>20585855.582426496</v>
      </c>
      <c r="N845" s="50">
        <v>0</v>
      </c>
      <c r="O845" s="50">
        <v>0</v>
      </c>
      <c r="P845" s="50">
        <v>0</v>
      </c>
      <c r="Q845" s="50">
        <v>0</v>
      </c>
      <c r="R845" s="50">
        <v>0</v>
      </c>
      <c r="S845" s="50">
        <v>0</v>
      </c>
      <c r="T845" s="50">
        <v>0</v>
      </c>
      <c r="U845" s="47">
        <v>0</v>
      </c>
      <c r="V845" s="43">
        <v>0</v>
      </c>
      <c r="W845" s="54">
        <v>36161</v>
      </c>
    </row>
    <row r="846" spans="1:23" ht="15.75" hidden="1" thickBot="1" x14ac:dyDescent="0.3">
      <c r="A846" s="7">
        <v>1</v>
      </c>
      <c r="B846" s="14" t="s">
        <v>2657</v>
      </c>
      <c r="C846" s="15" t="s">
        <v>17</v>
      </c>
      <c r="D846" s="16"/>
      <c r="E846" s="17">
        <v>900226715</v>
      </c>
      <c r="F846" s="16">
        <v>3</v>
      </c>
      <c r="G846" s="16" t="s">
        <v>1969</v>
      </c>
      <c r="H846" s="42">
        <v>211509385.90000001</v>
      </c>
      <c r="I846" s="42">
        <v>110047121.88</v>
      </c>
      <c r="J846" s="42">
        <v>4152735.2901945305</v>
      </c>
      <c r="K846" s="42">
        <v>0</v>
      </c>
      <c r="L846" s="42">
        <v>211153243.821982</v>
      </c>
      <c r="M846" s="42">
        <v>25817986.857818916</v>
      </c>
      <c r="N846" s="50">
        <v>0</v>
      </c>
      <c r="O846" s="50">
        <v>0</v>
      </c>
      <c r="P846" s="50">
        <v>0</v>
      </c>
      <c r="Q846" s="50">
        <v>0</v>
      </c>
      <c r="R846" s="50">
        <v>0</v>
      </c>
      <c r="S846" s="50">
        <v>0</v>
      </c>
      <c r="T846" s="50">
        <v>0</v>
      </c>
      <c r="U846" s="47">
        <v>0</v>
      </c>
      <c r="V846" s="43">
        <v>0</v>
      </c>
      <c r="W846" s="54">
        <v>36161</v>
      </c>
    </row>
    <row r="847" spans="1:23" ht="15.75" hidden="1" thickBot="1" x14ac:dyDescent="0.3">
      <c r="A847" s="7">
        <v>1</v>
      </c>
      <c r="B847" s="14" t="s">
        <v>2658</v>
      </c>
      <c r="C847" s="15" t="s">
        <v>17</v>
      </c>
      <c r="D847" s="16"/>
      <c r="E847" s="17">
        <v>900226715</v>
      </c>
      <c r="F847" s="16">
        <v>3</v>
      </c>
      <c r="G847" s="16" t="s">
        <v>1969</v>
      </c>
      <c r="H847" s="42">
        <v>211170539.09999999</v>
      </c>
      <c r="I847" s="42">
        <v>298171757.06999999</v>
      </c>
      <c r="J847" s="42">
        <v>6435705.1569151813</v>
      </c>
      <c r="K847" s="42">
        <v>0</v>
      </c>
      <c r="L847" s="42">
        <v>18009181.4972324</v>
      </c>
      <c r="M847" s="42">
        <v>22012201.835851531</v>
      </c>
      <c r="N847" s="50">
        <v>0</v>
      </c>
      <c r="O847" s="50">
        <v>0</v>
      </c>
      <c r="P847" s="50">
        <v>0</v>
      </c>
      <c r="Q847" s="50">
        <v>0</v>
      </c>
      <c r="R847" s="50">
        <v>0</v>
      </c>
      <c r="S847" s="50">
        <v>0</v>
      </c>
      <c r="T847" s="50">
        <v>0</v>
      </c>
      <c r="U847" s="47">
        <v>0</v>
      </c>
      <c r="V847" s="43">
        <v>0</v>
      </c>
      <c r="W847" s="54">
        <v>36161</v>
      </c>
    </row>
    <row r="848" spans="1:23" ht="15.75" hidden="1" thickBot="1" x14ac:dyDescent="0.3">
      <c r="A848" s="7">
        <v>1</v>
      </c>
      <c r="B848" s="14" t="s">
        <v>2659</v>
      </c>
      <c r="C848" s="15" t="s">
        <v>17</v>
      </c>
      <c r="D848" s="16"/>
      <c r="E848" s="17">
        <v>804002105</v>
      </c>
      <c r="F848" s="16">
        <v>0</v>
      </c>
      <c r="G848" s="16" t="s">
        <v>1995</v>
      </c>
      <c r="H848" s="42">
        <v>45342672.210000001</v>
      </c>
      <c r="I848" s="42">
        <v>78756575.120000005</v>
      </c>
      <c r="J848" s="42">
        <v>2326793.9900000016</v>
      </c>
      <c r="K848" s="42">
        <v>0</v>
      </c>
      <c r="L848" s="42">
        <v>0</v>
      </c>
      <c r="M848" s="42">
        <v>0</v>
      </c>
      <c r="N848" s="50">
        <v>0</v>
      </c>
      <c r="O848" s="50">
        <v>0</v>
      </c>
      <c r="P848" s="50">
        <v>0</v>
      </c>
      <c r="Q848" s="50">
        <v>0</v>
      </c>
      <c r="R848" s="50">
        <v>0</v>
      </c>
      <c r="S848" s="50">
        <v>0</v>
      </c>
      <c r="T848" s="50">
        <v>0</v>
      </c>
      <c r="U848" s="47">
        <v>0</v>
      </c>
      <c r="V848" s="43">
        <v>0</v>
      </c>
      <c r="W848" s="54">
        <v>36161</v>
      </c>
    </row>
    <row r="849" spans="1:23" ht="15.75" hidden="1" thickBot="1" x14ac:dyDescent="0.3">
      <c r="A849" s="7">
        <v>1</v>
      </c>
      <c r="B849" s="14" t="s">
        <v>2660</v>
      </c>
      <c r="C849" s="15" t="s">
        <v>17</v>
      </c>
      <c r="D849" s="16"/>
      <c r="E849" s="17">
        <v>804002105</v>
      </c>
      <c r="F849" s="16">
        <v>0</v>
      </c>
      <c r="G849" s="16" t="s">
        <v>1995</v>
      </c>
      <c r="H849" s="42">
        <v>48481865.619999997</v>
      </c>
      <c r="I849" s="42">
        <v>72531236.090000004</v>
      </c>
      <c r="J849" s="42">
        <v>703117.03346619103</v>
      </c>
      <c r="K849" s="42">
        <v>0</v>
      </c>
      <c r="L849" s="42">
        <v>0</v>
      </c>
      <c r="M849" s="42">
        <v>4191133.1765337582</v>
      </c>
      <c r="N849" s="50">
        <v>0</v>
      </c>
      <c r="O849" s="50">
        <v>0</v>
      </c>
      <c r="P849" s="50">
        <v>0</v>
      </c>
      <c r="Q849" s="50">
        <v>0</v>
      </c>
      <c r="R849" s="50">
        <v>0</v>
      </c>
      <c r="S849" s="50">
        <v>0</v>
      </c>
      <c r="T849" s="50">
        <v>0</v>
      </c>
      <c r="U849" s="47">
        <v>0</v>
      </c>
      <c r="V849" s="43">
        <v>0</v>
      </c>
      <c r="W849" s="54">
        <v>36161</v>
      </c>
    </row>
    <row r="850" spans="1:23" ht="15.75" hidden="1" thickBot="1" x14ac:dyDescent="0.3">
      <c r="A850" s="7">
        <v>1</v>
      </c>
      <c r="B850" s="14" t="s">
        <v>2661</v>
      </c>
      <c r="C850" s="15" t="s">
        <v>17</v>
      </c>
      <c r="D850" s="16"/>
      <c r="E850" s="17">
        <v>804002105</v>
      </c>
      <c r="F850" s="16">
        <v>0</v>
      </c>
      <c r="G850" s="16" t="s">
        <v>1995</v>
      </c>
      <c r="H850" s="42">
        <v>49778848.439999998</v>
      </c>
      <c r="I850" s="42">
        <v>75214761.420000002</v>
      </c>
      <c r="J850" s="42">
        <v>775702.35151885101</v>
      </c>
      <c r="K850" s="42">
        <v>0</v>
      </c>
      <c r="L850" s="42">
        <v>0</v>
      </c>
      <c r="M850" s="42">
        <v>4171998.3484810535</v>
      </c>
      <c r="N850" s="50">
        <v>0</v>
      </c>
      <c r="O850" s="50">
        <v>0</v>
      </c>
      <c r="P850" s="50">
        <v>0</v>
      </c>
      <c r="Q850" s="50">
        <v>0</v>
      </c>
      <c r="R850" s="50">
        <v>0</v>
      </c>
      <c r="S850" s="50">
        <v>0</v>
      </c>
      <c r="T850" s="50">
        <v>0</v>
      </c>
      <c r="U850" s="47">
        <v>0</v>
      </c>
      <c r="V850" s="43">
        <v>0</v>
      </c>
      <c r="W850" s="54">
        <v>36161</v>
      </c>
    </row>
    <row r="851" spans="1:23" ht="15.75" hidden="1" thickBot="1" x14ac:dyDescent="0.3">
      <c r="A851" s="7">
        <v>1</v>
      </c>
      <c r="B851" s="14" t="s">
        <v>2662</v>
      </c>
      <c r="C851" s="15" t="s">
        <v>17</v>
      </c>
      <c r="D851" s="16"/>
      <c r="E851" s="17">
        <v>804002105</v>
      </c>
      <c r="F851" s="16">
        <v>0</v>
      </c>
      <c r="G851" s="16" t="s">
        <v>1995</v>
      </c>
      <c r="H851" s="42">
        <v>48432548.140000001</v>
      </c>
      <c r="I851" s="42">
        <v>74196227.969999999</v>
      </c>
      <c r="J851" s="42">
        <v>79263.276906409126</v>
      </c>
      <c r="K851" s="42">
        <v>0</v>
      </c>
      <c r="L851" s="42">
        <v>0</v>
      </c>
      <c r="M851" s="42">
        <v>4612896.9130936284</v>
      </c>
      <c r="N851" s="50">
        <v>0</v>
      </c>
      <c r="O851" s="50">
        <v>0</v>
      </c>
      <c r="P851" s="50">
        <v>0</v>
      </c>
      <c r="Q851" s="50">
        <v>0</v>
      </c>
      <c r="R851" s="50">
        <v>0</v>
      </c>
      <c r="S851" s="50">
        <v>0</v>
      </c>
      <c r="T851" s="50">
        <v>0</v>
      </c>
      <c r="U851" s="47">
        <v>0</v>
      </c>
      <c r="V851" s="43">
        <v>0</v>
      </c>
      <c r="W851" s="54">
        <v>36161</v>
      </c>
    </row>
    <row r="852" spans="1:23" ht="15.75" hidden="1" thickBot="1" x14ac:dyDescent="0.3">
      <c r="A852" s="7">
        <v>1</v>
      </c>
      <c r="B852" s="14" t="s">
        <v>2663</v>
      </c>
      <c r="C852" s="15" t="s">
        <v>17</v>
      </c>
      <c r="D852" s="16"/>
      <c r="E852" s="17">
        <v>804002105</v>
      </c>
      <c r="F852" s="16">
        <v>0</v>
      </c>
      <c r="G852" s="16" t="s">
        <v>1995</v>
      </c>
      <c r="H852" s="42">
        <v>47860371.159999996</v>
      </c>
      <c r="I852" s="42">
        <v>73593887.780000001</v>
      </c>
      <c r="J852" s="42">
        <v>740687.28324368258</v>
      </c>
      <c r="K852" s="42">
        <v>0</v>
      </c>
      <c r="L852" s="42">
        <v>0</v>
      </c>
      <c r="M852" s="42">
        <v>3083979.9667563564</v>
      </c>
      <c r="N852" s="50">
        <v>0</v>
      </c>
      <c r="O852" s="50">
        <v>0</v>
      </c>
      <c r="P852" s="50">
        <v>0</v>
      </c>
      <c r="Q852" s="50">
        <v>0</v>
      </c>
      <c r="R852" s="50">
        <v>0</v>
      </c>
      <c r="S852" s="50">
        <v>0</v>
      </c>
      <c r="T852" s="50">
        <v>0</v>
      </c>
      <c r="U852" s="47">
        <v>0</v>
      </c>
      <c r="V852" s="43">
        <v>0</v>
      </c>
      <c r="W852" s="54">
        <v>36161</v>
      </c>
    </row>
    <row r="853" spans="1:23" ht="15.75" hidden="1" thickBot="1" x14ac:dyDescent="0.3">
      <c r="A853" s="7">
        <v>1</v>
      </c>
      <c r="B853" s="14" t="s">
        <v>2664</v>
      </c>
      <c r="C853" s="15" t="s">
        <v>17</v>
      </c>
      <c r="D853" s="16"/>
      <c r="E853" s="17">
        <v>804002105</v>
      </c>
      <c r="F853" s="16">
        <v>0</v>
      </c>
      <c r="G853" s="16" t="s">
        <v>1995</v>
      </c>
      <c r="H853" s="42">
        <v>47516953.280000001</v>
      </c>
      <c r="I853" s="42">
        <v>74249108.170000002</v>
      </c>
      <c r="J853" s="42">
        <v>752248.56676256366</v>
      </c>
      <c r="K853" s="42">
        <v>0</v>
      </c>
      <c r="L853" s="42">
        <v>0</v>
      </c>
      <c r="M853" s="42">
        <v>3257581.1532374769</v>
      </c>
      <c r="N853" s="50">
        <v>0</v>
      </c>
      <c r="O853" s="50">
        <v>0</v>
      </c>
      <c r="P853" s="50">
        <v>0</v>
      </c>
      <c r="Q853" s="50">
        <v>0</v>
      </c>
      <c r="R853" s="50">
        <v>0</v>
      </c>
      <c r="S853" s="50">
        <v>0</v>
      </c>
      <c r="T853" s="50">
        <v>0</v>
      </c>
      <c r="U853" s="47">
        <v>0</v>
      </c>
      <c r="V853" s="43">
        <v>0</v>
      </c>
      <c r="W853" s="54">
        <v>36161</v>
      </c>
    </row>
    <row r="854" spans="1:23" ht="15.75" hidden="1" thickBot="1" x14ac:dyDescent="0.3">
      <c r="A854" s="7">
        <v>1</v>
      </c>
      <c r="B854" s="14" t="s">
        <v>2665</v>
      </c>
      <c r="C854" s="15" t="s">
        <v>17</v>
      </c>
      <c r="D854" s="16"/>
      <c r="E854" s="17">
        <v>804002105</v>
      </c>
      <c r="F854" s="16">
        <v>0</v>
      </c>
      <c r="G854" s="16" t="s">
        <v>1995</v>
      </c>
      <c r="H854" s="42">
        <v>48376883.229999997</v>
      </c>
      <c r="I854" s="42">
        <v>73255117.180000007</v>
      </c>
      <c r="J854" s="42">
        <v>842584.96357050259</v>
      </c>
      <c r="K854" s="42">
        <v>0</v>
      </c>
      <c r="L854" s="42">
        <v>0</v>
      </c>
      <c r="M854" s="42">
        <v>3353271.616429498</v>
      </c>
      <c r="N854" s="50">
        <v>0</v>
      </c>
      <c r="O854" s="50">
        <v>0</v>
      </c>
      <c r="P854" s="50">
        <v>0</v>
      </c>
      <c r="Q854" s="50">
        <v>0</v>
      </c>
      <c r="R854" s="50">
        <v>0</v>
      </c>
      <c r="S854" s="50">
        <v>0</v>
      </c>
      <c r="T854" s="50">
        <v>0</v>
      </c>
      <c r="U854" s="47">
        <v>0</v>
      </c>
      <c r="V854" s="43">
        <v>0</v>
      </c>
      <c r="W854" s="54">
        <v>36161</v>
      </c>
    </row>
    <row r="855" spans="1:23" ht="15.75" hidden="1" thickBot="1" x14ac:dyDescent="0.3">
      <c r="A855" s="7">
        <v>1</v>
      </c>
      <c r="B855" s="14" t="s">
        <v>2666</v>
      </c>
      <c r="C855" s="15" t="s">
        <v>17</v>
      </c>
      <c r="D855" s="16"/>
      <c r="E855" s="17">
        <v>804002105</v>
      </c>
      <c r="F855" s="16">
        <v>0</v>
      </c>
      <c r="G855" s="16" t="s">
        <v>1995</v>
      </c>
      <c r="H855" s="42">
        <v>47034785.619999997</v>
      </c>
      <c r="I855" s="42">
        <v>47972730.450000003</v>
      </c>
      <c r="J855" s="42">
        <v>2176060.7749771103</v>
      </c>
      <c r="K855" s="42">
        <v>0</v>
      </c>
      <c r="L855" s="42">
        <v>23887330.519057401</v>
      </c>
      <c r="M855" s="42">
        <v>2974356.4759652549</v>
      </c>
      <c r="N855" s="50">
        <v>0</v>
      </c>
      <c r="O855" s="50">
        <v>0</v>
      </c>
      <c r="P855" s="50">
        <v>0</v>
      </c>
      <c r="Q855" s="50">
        <v>0</v>
      </c>
      <c r="R855" s="50">
        <v>0</v>
      </c>
      <c r="S855" s="50">
        <v>0</v>
      </c>
      <c r="T855" s="50">
        <v>0</v>
      </c>
      <c r="U855" s="47">
        <v>0</v>
      </c>
      <c r="V855" s="43">
        <v>0</v>
      </c>
      <c r="W855" s="54">
        <v>36161</v>
      </c>
    </row>
    <row r="856" spans="1:23" ht="15.75" hidden="1" thickBot="1" x14ac:dyDescent="0.3">
      <c r="A856" s="7">
        <v>1</v>
      </c>
      <c r="B856" s="14" t="s">
        <v>2667</v>
      </c>
      <c r="C856" s="15" t="s">
        <v>17</v>
      </c>
      <c r="D856" s="16"/>
      <c r="E856" s="17">
        <v>804002105</v>
      </c>
      <c r="F856" s="16">
        <v>0</v>
      </c>
      <c r="G856" s="16" t="s">
        <v>1995</v>
      </c>
      <c r="H856" s="42">
        <v>47650307.780000001</v>
      </c>
      <c r="I856" s="42">
        <v>75203135.579999998</v>
      </c>
      <c r="J856" s="42">
        <v>769241.20141243492</v>
      </c>
      <c r="K856" s="42">
        <v>0</v>
      </c>
      <c r="L856" s="42">
        <v>0</v>
      </c>
      <c r="M856" s="42">
        <v>3518533.1185875684</v>
      </c>
      <c r="N856" s="50">
        <v>0</v>
      </c>
      <c r="O856" s="50">
        <v>0</v>
      </c>
      <c r="P856" s="50">
        <v>0</v>
      </c>
      <c r="Q856" s="50">
        <v>0</v>
      </c>
      <c r="R856" s="50">
        <v>0</v>
      </c>
      <c r="S856" s="50">
        <v>0</v>
      </c>
      <c r="T856" s="50">
        <v>0</v>
      </c>
      <c r="U856" s="47">
        <v>0</v>
      </c>
      <c r="V856" s="43">
        <v>0</v>
      </c>
      <c r="W856" s="54">
        <v>36161</v>
      </c>
    </row>
    <row r="857" spans="1:23" ht="15.75" hidden="1" thickBot="1" x14ac:dyDescent="0.3">
      <c r="A857" s="7">
        <v>1</v>
      </c>
      <c r="B857" s="14" t="s">
        <v>2668</v>
      </c>
      <c r="C857" s="15" t="s">
        <v>17</v>
      </c>
      <c r="D857" s="16"/>
      <c r="E857" s="17">
        <v>804002105</v>
      </c>
      <c r="F857" s="16">
        <v>0</v>
      </c>
      <c r="G857" s="16" t="s">
        <v>1995</v>
      </c>
      <c r="H857" s="42">
        <v>47332627.719999999</v>
      </c>
      <c r="I857" s="42">
        <v>73804156.609999999</v>
      </c>
      <c r="J857" s="42">
        <v>721960.51102443552</v>
      </c>
      <c r="K857" s="42">
        <v>0</v>
      </c>
      <c r="L857" s="42">
        <v>0</v>
      </c>
      <c r="M857" s="42">
        <v>4578046.9089755705</v>
      </c>
      <c r="N857" s="50">
        <v>0</v>
      </c>
      <c r="O857" s="50">
        <v>0</v>
      </c>
      <c r="P857" s="50">
        <v>0</v>
      </c>
      <c r="Q857" s="50">
        <v>0</v>
      </c>
      <c r="R857" s="50">
        <v>0</v>
      </c>
      <c r="S857" s="50">
        <v>0</v>
      </c>
      <c r="T857" s="50">
        <v>0</v>
      </c>
      <c r="U857" s="47">
        <v>0</v>
      </c>
      <c r="V857" s="43">
        <v>0</v>
      </c>
      <c r="W857" s="54">
        <v>36161</v>
      </c>
    </row>
    <row r="858" spans="1:23" ht="15.75" hidden="1" thickBot="1" x14ac:dyDescent="0.3">
      <c r="A858" s="7">
        <v>1</v>
      </c>
      <c r="B858" s="14" t="s">
        <v>2669</v>
      </c>
      <c r="C858" s="15" t="s">
        <v>17</v>
      </c>
      <c r="D858" s="16"/>
      <c r="E858" s="17">
        <v>804002105</v>
      </c>
      <c r="F858" s="16">
        <v>0</v>
      </c>
      <c r="G858" s="16" t="s">
        <v>1995</v>
      </c>
      <c r="H858" s="42">
        <v>48243158.340000004</v>
      </c>
      <c r="I858" s="42">
        <v>25100638.93</v>
      </c>
      <c r="J858" s="42">
        <v>947197.04895842588</v>
      </c>
      <c r="K858" s="42">
        <v>0</v>
      </c>
      <c r="L858" s="42">
        <v>48161925.923482403</v>
      </c>
      <c r="M858" s="42">
        <v>5888822.487558065</v>
      </c>
      <c r="N858" s="50">
        <v>0</v>
      </c>
      <c r="O858" s="50">
        <v>0</v>
      </c>
      <c r="P858" s="50">
        <v>0</v>
      </c>
      <c r="Q858" s="50">
        <v>0</v>
      </c>
      <c r="R858" s="50">
        <v>0</v>
      </c>
      <c r="S858" s="50">
        <v>0</v>
      </c>
      <c r="T858" s="50">
        <v>0</v>
      </c>
      <c r="U858" s="47">
        <v>0</v>
      </c>
      <c r="V858" s="43">
        <v>0</v>
      </c>
      <c r="W858" s="54">
        <v>36161</v>
      </c>
    </row>
    <row r="859" spans="1:23" ht="15.75" hidden="1" thickBot="1" x14ac:dyDescent="0.3">
      <c r="A859" s="7">
        <v>1</v>
      </c>
      <c r="B859" s="14" t="s">
        <v>2670</v>
      </c>
      <c r="C859" s="15" t="s">
        <v>17</v>
      </c>
      <c r="D859" s="16"/>
      <c r="E859" s="17">
        <v>804002105</v>
      </c>
      <c r="F859" s="16">
        <v>0</v>
      </c>
      <c r="G859" s="16" t="s">
        <v>1995</v>
      </c>
      <c r="H859" s="42">
        <v>48128205.060000002</v>
      </c>
      <c r="I859" s="42">
        <v>67956787.569999993</v>
      </c>
      <c r="J859" s="42">
        <v>1466771.5437171857</v>
      </c>
      <c r="K859" s="42">
        <v>0</v>
      </c>
      <c r="L859" s="42">
        <v>4104500.4862280102</v>
      </c>
      <c r="M859" s="42">
        <v>5016835.0600545909</v>
      </c>
      <c r="N859" s="50">
        <v>0</v>
      </c>
      <c r="O859" s="50">
        <v>0</v>
      </c>
      <c r="P859" s="50">
        <v>0</v>
      </c>
      <c r="Q859" s="50">
        <v>0</v>
      </c>
      <c r="R859" s="50">
        <v>0</v>
      </c>
      <c r="S859" s="50">
        <v>0</v>
      </c>
      <c r="T859" s="50">
        <v>0</v>
      </c>
      <c r="U859" s="47">
        <v>0</v>
      </c>
      <c r="V859" s="43">
        <v>0</v>
      </c>
      <c r="W859" s="54">
        <v>36161</v>
      </c>
    </row>
    <row r="860" spans="1:23" ht="15.75" hidden="1" thickBot="1" x14ac:dyDescent="0.3">
      <c r="A860" s="7">
        <v>1</v>
      </c>
      <c r="B860" s="14" t="s">
        <v>2671</v>
      </c>
      <c r="C860" s="15" t="s">
        <v>17</v>
      </c>
      <c r="D860" s="16"/>
      <c r="E860" s="17">
        <v>890102044</v>
      </c>
      <c r="F860" s="16">
        <v>1</v>
      </c>
      <c r="G860" s="16" t="s">
        <v>1818</v>
      </c>
      <c r="H860" s="42">
        <v>126097625.44</v>
      </c>
      <c r="I860" s="42">
        <v>189623363.27000001</v>
      </c>
      <c r="J860" s="42">
        <v>6867862.219999996</v>
      </c>
      <c r="K860" s="42">
        <v>0</v>
      </c>
      <c r="L860" s="42">
        <v>0</v>
      </c>
      <c r="M860" s="42">
        <v>0</v>
      </c>
      <c r="N860" s="50">
        <v>0</v>
      </c>
      <c r="O860" s="50">
        <v>0</v>
      </c>
      <c r="P860" s="50">
        <v>0</v>
      </c>
      <c r="Q860" s="50">
        <v>0</v>
      </c>
      <c r="R860" s="50">
        <v>0</v>
      </c>
      <c r="S860" s="50">
        <v>0</v>
      </c>
      <c r="T860" s="50">
        <v>0</v>
      </c>
      <c r="U860" s="47">
        <v>0</v>
      </c>
      <c r="V860" s="43">
        <v>0</v>
      </c>
      <c r="W860" s="54">
        <v>36161</v>
      </c>
    </row>
    <row r="861" spans="1:23" ht="15.75" hidden="1" thickBot="1" x14ac:dyDescent="0.3">
      <c r="A861" s="7">
        <v>1</v>
      </c>
      <c r="B861" s="14" t="s">
        <v>2672</v>
      </c>
      <c r="C861" s="15" t="s">
        <v>17</v>
      </c>
      <c r="D861" s="16"/>
      <c r="E861" s="17">
        <v>890102044</v>
      </c>
      <c r="F861" s="16">
        <v>1</v>
      </c>
      <c r="G861" s="16" t="s">
        <v>1818</v>
      </c>
      <c r="H861" s="42">
        <v>137360886.72</v>
      </c>
      <c r="I861" s="42">
        <v>173163800.97999999</v>
      </c>
      <c r="J861" s="42">
        <v>1944350.9526191151</v>
      </c>
      <c r="K861" s="42">
        <v>0</v>
      </c>
      <c r="L861" s="42">
        <v>0</v>
      </c>
      <c r="M861" s="42">
        <v>11816098.777381022</v>
      </c>
      <c r="N861" s="50">
        <v>0</v>
      </c>
      <c r="O861" s="50">
        <v>0</v>
      </c>
      <c r="P861" s="50">
        <v>0</v>
      </c>
      <c r="Q861" s="50">
        <v>0</v>
      </c>
      <c r="R861" s="50">
        <v>0</v>
      </c>
      <c r="S861" s="50">
        <v>0</v>
      </c>
      <c r="T861" s="50">
        <v>0</v>
      </c>
      <c r="U861" s="47">
        <v>0</v>
      </c>
      <c r="V861" s="43">
        <v>0</v>
      </c>
      <c r="W861" s="54">
        <v>36161</v>
      </c>
    </row>
    <row r="862" spans="1:23" ht="15.75" hidden="1" thickBot="1" x14ac:dyDescent="0.3">
      <c r="A862" s="7">
        <v>1</v>
      </c>
      <c r="B862" s="14" t="s">
        <v>2673</v>
      </c>
      <c r="C862" s="15" t="s">
        <v>17</v>
      </c>
      <c r="D862" s="16"/>
      <c r="E862" s="17">
        <v>890102044</v>
      </c>
      <c r="F862" s="16">
        <v>1</v>
      </c>
      <c r="G862" s="16" t="s">
        <v>1818</v>
      </c>
      <c r="H862" s="42">
        <v>138365090.68000001</v>
      </c>
      <c r="I862" s="42">
        <v>174078880.44999999</v>
      </c>
      <c r="J862" s="42">
        <v>2182365.9603218557</v>
      </c>
      <c r="K862" s="42">
        <v>0</v>
      </c>
      <c r="L862" s="42">
        <v>0</v>
      </c>
      <c r="M862" s="42">
        <v>11530875.129677996</v>
      </c>
      <c r="N862" s="50">
        <v>0</v>
      </c>
      <c r="O862" s="50">
        <v>0</v>
      </c>
      <c r="P862" s="50">
        <v>0</v>
      </c>
      <c r="Q862" s="50">
        <v>0</v>
      </c>
      <c r="R862" s="50">
        <v>0</v>
      </c>
      <c r="S862" s="50">
        <v>0</v>
      </c>
      <c r="T862" s="50">
        <v>0</v>
      </c>
      <c r="U862" s="47">
        <v>0</v>
      </c>
      <c r="V862" s="43">
        <v>0</v>
      </c>
      <c r="W862" s="54">
        <v>36161</v>
      </c>
    </row>
    <row r="863" spans="1:23" ht="15.75" hidden="1" thickBot="1" x14ac:dyDescent="0.3">
      <c r="A863" s="7">
        <v>1</v>
      </c>
      <c r="B863" s="14" t="s">
        <v>2674</v>
      </c>
      <c r="C863" s="15" t="s">
        <v>17</v>
      </c>
      <c r="D863" s="16"/>
      <c r="E863" s="17">
        <v>890102044</v>
      </c>
      <c r="F863" s="16">
        <v>1</v>
      </c>
      <c r="G863" s="16" t="s">
        <v>1818</v>
      </c>
      <c r="H863" s="42">
        <v>141735607.97999999</v>
      </c>
      <c r="I863" s="42">
        <v>181130106.41</v>
      </c>
      <c r="J863" s="42">
        <v>230648.34879559654</v>
      </c>
      <c r="K863" s="42">
        <v>0</v>
      </c>
      <c r="L863" s="42">
        <v>0</v>
      </c>
      <c r="M863" s="42">
        <v>13423070.01120455</v>
      </c>
      <c r="N863" s="50">
        <v>0</v>
      </c>
      <c r="O863" s="50">
        <v>0</v>
      </c>
      <c r="P863" s="50">
        <v>0</v>
      </c>
      <c r="Q863" s="50">
        <v>0</v>
      </c>
      <c r="R863" s="50">
        <v>0</v>
      </c>
      <c r="S863" s="50">
        <v>0</v>
      </c>
      <c r="T863" s="50">
        <v>0</v>
      </c>
      <c r="U863" s="47">
        <v>0</v>
      </c>
      <c r="V863" s="43">
        <v>0</v>
      </c>
      <c r="W863" s="54">
        <v>36161</v>
      </c>
    </row>
    <row r="864" spans="1:23" ht="15.75" hidden="1" thickBot="1" x14ac:dyDescent="0.3">
      <c r="A864" s="7">
        <v>1</v>
      </c>
      <c r="B864" s="14" t="s">
        <v>2675</v>
      </c>
      <c r="C864" s="15" t="s">
        <v>17</v>
      </c>
      <c r="D864" s="16"/>
      <c r="E864" s="17">
        <v>890102044</v>
      </c>
      <c r="F864" s="16">
        <v>1</v>
      </c>
      <c r="G864" s="16" t="s">
        <v>1818</v>
      </c>
      <c r="H864" s="42">
        <v>140222064.68000001</v>
      </c>
      <c r="I864" s="42">
        <v>181226493.88999999</v>
      </c>
      <c r="J864" s="42">
        <v>2198616.9568986376</v>
      </c>
      <c r="K864" s="42">
        <v>0</v>
      </c>
      <c r="L864" s="42">
        <v>0</v>
      </c>
      <c r="M864" s="42">
        <v>8984383.5531014707</v>
      </c>
      <c r="N864" s="50">
        <v>0</v>
      </c>
      <c r="O864" s="50">
        <v>0</v>
      </c>
      <c r="P864" s="50">
        <v>0</v>
      </c>
      <c r="Q864" s="50">
        <v>0</v>
      </c>
      <c r="R864" s="50">
        <v>0</v>
      </c>
      <c r="S864" s="50">
        <v>0</v>
      </c>
      <c r="T864" s="50">
        <v>0</v>
      </c>
      <c r="U864" s="47">
        <v>0</v>
      </c>
      <c r="V864" s="43">
        <v>0</v>
      </c>
      <c r="W864" s="54">
        <v>36161</v>
      </c>
    </row>
    <row r="865" spans="1:23" ht="15.75" hidden="1" thickBot="1" x14ac:dyDescent="0.3">
      <c r="A865" s="7">
        <v>1</v>
      </c>
      <c r="B865" s="14" t="s">
        <v>2676</v>
      </c>
      <c r="C865" s="15" t="s">
        <v>17</v>
      </c>
      <c r="D865" s="16"/>
      <c r="E865" s="17">
        <v>890102044</v>
      </c>
      <c r="F865" s="16">
        <v>1</v>
      </c>
      <c r="G865" s="16" t="s">
        <v>1818</v>
      </c>
      <c r="H865" s="42">
        <v>141826511.66</v>
      </c>
      <c r="I865" s="42">
        <v>183745355.30000001</v>
      </c>
      <c r="J865" s="42">
        <v>2273264.0125407833</v>
      </c>
      <c r="K865" s="42">
        <v>0</v>
      </c>
      <c r="L865" s="42">
        <v>0</v>
      </c>
      <c r="M865" s="42">
        <v>9668086.6674592253</v>
      </c>
      <c r="N865" s="50">
        <v>0</v>
      </c>
      <c r="O865" s="50">
        <v>0</v>
      </c>
      <c r="P865" s="50">
        <v>0</v>
      </c>
      <c r="Q865" s="50">
        <v>0</v>
      </c>
      <c r="R865" s="50">
        <v>0</v>
      </c>
      <c r="S865" s="50">
        <v>0</v>
      </c>
      <c r="T865" s="50">
        <v>0</v>
      </c>
      <c r="U865" s="47">
        <v>0</v>
      </c>
      <c r="V865" s="43">
        <v>0</v>
      </c>
      <c r="W865" s="54">
        <v>36161</v>
      </c>
    </row>
    <row r="866" spans="1:23" ht="15.75" hidden="1" thickBot="1" x14ac:dyDescent="0.3">
      <c r="A866" s="7">
        <v>1</v>
      </c>
      <c r="B866" s="14" t="s">
        <v>2677</v>
      </c>
      <c r="C866" s="15" t="s">
        <v>17</v>
      </c>
      <c r="D866" s="16"/>
      <c r="E866" s="17">
        <v>890102044</v>
      </c>
      <c r="F866" s="16">
        <v>1</v>
      </c>
      <c r="G866" s="16" t="s">
        <v>1818</v>
      </c>
      <c r="H866" s="42">
        <v>141474681.83000001</v>
      </c>
      <c r="I866" s="42">
        <v>183420580.06</v>
      </c>
      <c r="J866" s="42">
        <v>2495567.9316392685</v>
      </c>
      <c r="K866" s="42">
        <v>0</v>
      </c>
      <c r="L866" s="42">
        <v>0</v>
      </c>
      <c r="M866" s="42">
        <v>9750930.0583607331</v>
      </c>
      <c r="N866" s="50">
        <v>0</v>
      </c>
      <c r="O866" s="50">
        <v>0</v>
      </c>
      <c r="P866" s="50">
        <v>0</v>
      </c>
      <c r="Q866" s="50">
        <v>0</v>
      </c>
      <c r="R866" s="50">
        <v>0</v>
      </c>
      <c r="S866" s="50">
        <v>0</v>
      </c>
      <c r="T866" s="50">
        <v>0</v>
      </c>
      <c r="U866" s="47">
        <v>0</v>
      </c>
      <c r="V866" s="43">
        <v>0</v>
      </c>
      <c r="W866" s="54">
        <v>36161</v>
      </c>
    </row>
    <row r="867" spans="1:23" ht="15.75" hidden="1" thickBot="1" x14ac:dyDescent="0.3">
      <c r="A867" s="7">
        <v>1</v>
      </c>
      <c r="B867" s="14" t="s">
        <v>2678</v>
      </c>
      <c r="C867" s="15" t="s">
        <v>17</v>
      </c>
      <c r="D867" s="16"/>
      <c r="E867" s="17">
        <v>890102044</v>
      </c>
      <c r="F867" s="16">
        <v>1</v>
      </c>
      <c r="G867" s="16" t="s">
        <v>1818</v>
      </c>
      <c r="H867" s="42">
        <v>140308316.27000001</v>
      </c>
      <c r="I867" s="42">
        <v>91152563.189999998</v>
      </c>
      <c r="J867" s="42">
        <v>7025118.4914200436</v>
      </c>
      <c r="K867" s="42">
        <v>0</v>
      </c>
      <c r="L867" s="42">
        <v>87638919.0062626</v>
      </c>
      <c r="M867" s="42">
        <v>8822541.6223153211</v>
      </c>
      <c r="N867" s="50">
        <v>0</v>
      </c>
      <c r="O867" s="50">
        <v>0</v>
      </c>
      <c r="P867" s="50">
        <v>0</v>
      </c>
      <c r="Q867" s="50">
        <v>0</v>
      </c>
      <c r="R867" s="50">
        <v>0</v>
      </c>
      <c r="S867" s="50">
        <v>0</v>
      </c>
      <c r="T867" s="50">
        <v>0</v>
      </c>
      <c r="U867" s="47">
        <v>0</v>
      </c>
      <c r="V867" s="43">
        <v>0</v>
      </c>
      <c r="W867" s="54">
        <v>36161</v>
      </c>
    </row>
    <row r="868" spans="1:23" ht="15.75" hidden="1" thickBot="1" x14ac:dyDescent="0.3">
      <c r="A868" s="7">
        <v>1</v>
      </c>
      <c r="B868" s="14" t="s">
        <v>2679</v>
      </c>
      <c r="C868" s="15" t="s">
        <v>17</v>
      </c>
      <c r="D868" s="16"/>
      <c r="E868" s="17">
        <v>890102044</v>
      </c>
      <c r="F868" s="16">
        <v>1</v>
      </c>
      <c r="G868" s="16" t="s">
        <v>1818</v>
      </c>
      <c r="H868" s="42">
        <v>139530252.55000001</v>
      </c>
      <c r="I868" s="42">
        <v>183615887.75</v>
      </c>
      <c r="J868" s="42">
        <v>2285579.6197556891</v>
      </c>
      <c r="K868" s="42">
        <v>0</v>
      </c>
      <c r="L868" s="42">
        <v>0</v>
      </c>
      <c r="M868" s="42">
        <v>10395590.530244194</v>
      </c>
      <c r="N868" s="50">
        <v>0</v>
      </c>
      <c r="O868" s="50">
        <v>0</v>
      </c>
      <c r="P868" s="50">
        <v>0</v>
      </c>
      <c r="Q868" s="50">
        <v>0</v>
      </c>
      <c r="R868" s="50">
        <v>0</v>
      </c>
      <c r="S868" s="50">
        <v>0</v>
      </c>
      <c r="T868" s="50">
        <v>0</v>
      </c>
      <c r="U868" s="47">
        <v>0</v>
      </c>
      <c r="V868" s="43">
        <v>0</v>
      </c>
      <c r="W868" s="54">
        <v>36161</v>
      </c>
    </row>
    <row r="869" spans="1:23" ht="15.75" hidden="1" thickBot="1" x14ac:dyDescent="0.3">
      <c r="A869" s="7">
        <v>1</v>
      </c>
      <c r="B869" s="14" t="s">
        <v>2680</v>
      </c>
      <c r="C869" s="15" t="s">
        <v>17</v>
      </c>
      <c r="D869" s="16"/>
      <c r="E869" s="17">
        <v>890102044</v>
      </c>
      <c r="F869" s="16">
        <v>1</v>
      </c>
      <c r="G869" s="16" t="s">
        <v>1818</v>
      </c>
      <c r="H869" s="42">
        <v>142269245.47999999</v>
      </c>
      <c r="I869" s="42">
        <v>181725007.41999999</v>
      </c>
      <c r="J869" s="42">
        <v>2202238.3890709286</v>
      </c>
      <c r="K869" s="42">
        <v>0</v>
      </c>
      <c r="L869" s="42">
        <v>0</v>
      </c>
      <c r="M869" s="42">
        <v>13884028.560929067</v>
      </c>
      <c r="N869" s="50">
        <v>0</v>
      </c>
      <c r="O869" s="50">
        <v>0</v>
      </c>
      <c r="P869" s="50">
        <v>0</v>
      </c>
      <c r="Q869" s="50">
        <v>0</v>
      </c>
      <c r="R869" s="50">
        <v>0</v>
      </c>
      <c r="S869" s="50">
        <v>0</v>
      </c>
      <c r="T869" s="50">
        <v>0</v>
      </c>
      <c r="U869" s="47">
        <v>0</v>
      </c>
      <c r="V869" s="43">
        <v>0</v>
      </c>
      <c r="W869" s="54">
        <v>36161</v>
      </c>
    </row>
    <row r="870" spans="1:23" ht="15.75" hidden="1" thickBot="1" x14ac:dyDescent="0.3">
      <c r="A870" s="7">
        <v>1</v>
      </c>
      <c r="B870" s="14" t="s">
        <v>2681</v>
      </c>
      <c r="C870" s="15" t="s">
        <v>17</v>
      </c>
      <c r="D870" s="16"/>
      <c r="E870" s="17">
        <v>890102044</v>
      </c>
      <c r="F870" s="16">
        <v>1</v>
      </c>
      <c r="G870" s="16" t="s">
        <v>1818</v>
      </c>
      <c r="H870" s="42">
        <v>183732849.94999999</v>
      </c>
      <c r="I870" s="42">
        <v>52518909.939999998</v>
      </c>
      <c r="J870" s="42">
        <v>3656460.6815416501</v>
      </c>
      <c r="K870" s="42">
        <v>0</v>
      </c>
      <c r="L870" s="42">
        <v>182772281.48240399</v>
      </c>
      <c r="M870" s="42">
        <v>22628949.736052085</v>
      </c>
      <c r="N870" s="50">
        <v>0</v>
      </c>
      <c r="O870" s="50">
        <v>0</v>
      </c>
      <c r="P870" s="50">
        <v>0</v>
      </c>
      <c r="Q870" s="50">
        <v>0</v>
      </c>
      <c r="R870" s="50">
        <v>0</v>
      </c>
      <c r="S870" s="50">
        <v>0</v>
      </c>
      <c r="T870" s="50">
        <v>0</v>
      </c>
      <c r="U870" s="47">
        <v>0</v>
      </c>
      <c r="V870" s="43">
        <v>0</v>
      </c>
      <c r="W870" s="54">
        <v>36161</v>
      </c>
    </row>
    <row r="871" spans="1:23" ht="15.75" hidden="1" thickBot="1" x14ac:dyDescent="0.3">
      <c r="A871" s="7">
        <v>1</v>
      </c>
      <c r="B871" s="14" t="s">
        <v>2682</v>
      </c>
      <c r="C871" s="15" t="s">
        <v>17</v>
      </c>
      <c r="D871" s="16"/>
      <c r="E871" s="17">
        <v>890102044</v>
      </c>
      <c r="F871" s="16">
        <v>1</v>
      </c>
      <c r="G871" s="16" t="s">
        <v>1818</v>
      </c>
      <c r="H871" s="42">
        <v>182367647.97</v>
      </c>
      <c r="I871" s="42">
        <v>218331002.53</v>
      </c>
      <c r="J871" s="42">
        <v>5641864.2089741677</v>
      </c>
      <c r="K871" s="42">
        <v>0</v>
      </c>
      <c r="L871" s="42">
        <v>15552794.0927848</v>
      </c>
      <c r="M871" s="42">
        <v>19180627.638241064</v>
      </c>
      <c r="N871" s="50">
        <v>0</v>
      </c>
      <c r="O871" s="50">
        <v>0</v>
      </c>
      <c r="P871" s="50">
        <v>0</v>
      </c>
      <c r="Q871" s="50">
        <v>0</v>
      </c>
      <c r="R871" s="50">
        <v>0</v>
      </c>
      <c r="S871" s="50">
        <v>0</v>
      </c>
      <c r="T871" s="50">
        <v>0</v>
      </c>
      <c r="U871" s="47">
        <v>0</v>
      </c>
      <c r="V871" s="43">
        <v>0</v>
      </c>
      <c r="W871" s="54">
        <v>36161</v>
      </c>
    </row>
    <row r="872" spans="1:23" ht="15.75" hidden="1" thickBot="1" x14ac:dyDescent="0.3">
      <c r="A872" s="7">
        <v>1</v>
      </c>
      <c r="B872" s="14" t="s">
        <v>2683</v>
      </c>
      <c r="C872" s="15" t="s">
        <v>17</v>
      </c>
      <c r="D872" s="16"/>
      <c r="E872" s="17">
        <v>830003564</v>
      </c>
      <c r="F872" s="16">
        <v>7</v>
      </c>
      <c r="G872" s="16" t="s">
        <v>1896</v>
      </c>
      <c r="H872" s="42">
        <v>557547.11</v>
      </c>
      <c r="I872" s="42">
        <v>838429.42</v>
      </c>
      <c r="J872" s="42">
        <v>30366.609999999979</v>
      </c>
      <c r="K872" s="42">
        <v>0</v>
      </c>
      <c r="L872" s="42">
        <v>0</v>
      </c>
      <c r="M872" s="42">
        <v>0</v>
      </c>
      <c r="N872" s="50">
        <v>0</v>
      </c>
      <c r="O872" s="50">
        <v>0</v>
      </c>
      <c r="P872" s="50">
        <v>0</v>
      </c>
      <c r="Q872" s="50">
        <v>0</v>
      </c>
      <c r="R872" s="50">
        <v>0</v>
      </c>
      <c r="S872" s="50">
        <v>0</v>
      </c>
      <c r="T872" s="50">
        <v>0</v>
      </c>
      <c r="U872" s="47">
        <v>0</v>
      </c>
      <c r="V872" s="43">
        <v>0</v>
      </c>
      <c r="W872" s="54">
        <v>36161</v>
      </c>
    </row>
    <row r="873" spans="1:23" ht="15.75" hidden="1" thickBot="1" x14ac:dyDescent="0.3">
      <c r="A873" s="7">
        <v>1</v>
      </c>
      <c r="B873" s="14" t="s">
        <v>2684</v>
      </c>
      <c r="C873" s="15" t="s">
        <v>17</v>
      </c>
      <c r="D873" s="16"/>
      <c r="E873" s="17">
        <v>830003564</v>
      </c>
      <c r="F873" s="16">
        <v>7</v>
      </c>
      <c r="G873" s="16" t="s">
        <v>1896</v>
      </c>
      <c r="H873" s="42">
        <v>314991.59999999998</v>
      </c>
      <c r="I873" s="42">
        <v>397093.71</v>
      </c>
      <c r="J873" s="42">
        <v>4458.7229633311699</v>
      </c>
      <c r="K873" s="42">
        <v>0</v>
      </c>
      <c r="L873" s="42">
        <v>0</v>
      </c>
      <c r="M873" s="42">
        <v>27096.297036669188</v>
      </c>
      <c r="N873" s="50">
        <v>0</v>
      </c>
      <c r="O873" s="50">
        <v>0</v>
      </c>
      <c r="P873" s="50">
        <v>0</v>
      </c>
      <c r="Q873" s="50">
        <v>0</v>
      </c>
      <c r="R873" s="50">
        <v>0</v>
      </c>
      <c r="S873" s="50">
        <v>0</v>
      </c>
      <c r="T873" s="50">
        <v>0</v>
      </c>
      <c r="U873" s="47">
        <v>0</v>
      </c>
      <c r="V873" s="43">
        <v>0</v>
      </c>
      <c r="W873" s="54">
        <v>36161</v>
      </c>
    </row>
    <row r="874" spans="1:23" ht="15.75" hidden="1" thickBot="1" x14ac:dyDescent="0.3">
      <c r="A874" s="7">
        <v>1</v>
      </c>
      <c r="B874" s="14" t="s">
        <v>2685</v>
      </c>
      <c r="C874" s="15" t="s">
        <v>17</v>
      </c>
      <c r="D874" s="16"/>
      <c r="E874" s="17">
        <v>830003564</v>
      </c>
      <c r="F874" s="16">
        <v>7</v>
      </c>
      <c r="G874" s="16" t="s">
        <v>1896</v>
      </c>
      <c r="H874" s="42">
        <v>0</v>
      </c>
      <c r="I874" s="42">
        <v>-356041.34</v>
      </c>
      <c r="J874" s="42">
        <v>0</v>
      </c>
      <c r="K874" s="42">
        <v>0</v>
      </c>
      <c r="L874" s="42">
        <v>0</v>
      </c>
      <c r="M874" s="42">
        <v>0</v>
      </c>
      <c r="N874" s="50">
        <v>0</v>
      </c>
      <c r="O874" s="50">
        <v>0</v>
      </c>
      <c r="P874" s="50">
        <v>0</v>
      </c>
      <c r="Q874" s="50">
        <v>0</v>
      </c>
      <c r="R874" s="50">
        <v>0</v>
      </c>
      <c r="S874" s="50">
        <v>0</v>
      </c>
      <c r="T874" s="50">
        <v>0</v>
      </c>
      <c r="U874" s="47">
        <v>0</v>
      </c>
      <c r="V874" s="43">
        <v>0</v>
      </c>
      <c r="W874" s="54">
        <v>36161</v>
      </c>
    </row>
    <row r="875" spans="1:23" ht="15.75" hidden="1" thickBot="1" x14ac:dyDescent="0.3">
      <c r="A875" s="7">
        <v>1</v>
      </c>
      <c r="B875" s="14" t="s">
        <v>2686</v>
      </c>
      <c r="C875" s="15" t="s">
        <v>17</v>
      </c>
      <c r="D875" s="16"/>
      <c r="E875" s="17">
        <v>830003564</v>
      </c>
      <c r="F875" s="16">
        <v>7</v>
      </c>
      <c r="G875" s="16" t="s">
        <v>1896</v>
      </c>
      <c r="H875" s="42">
        <v>0</v>
      </c>
      <c r="I875" s="42">
        <v>-25600.59</v>
      </c>
      <c r="J875" s="42">
        <v>0</v>
      </c>
      <c r="K875" s="42">
        <v>0</v>
      </c>
      <c r="L875" s="42">
        <v>0</v>
      </c>
      <c r="M875" s="42">
        <v>0</v>
      </c>
      <c r="N875" s="50">
        <v>0</v>
      </c>
      <c r="O875" s="50">
        <v>0</v>
      </c>
      <c r="P875" s="50">
        <v>0</v>
      </c>
      <c r="Q875" s="50">
        <v>0</v>
      </c>
      <c r="R875" s="50">
        <v>0</v>
      </c>
      <c r="S875" s="50">
        <v>0</v>
      </c>
      <c r="T875" s="50">
        <v>0</v>
      </c>
      <c r="U875" s="47">
        <v>0</v>
      </c>
      <c r="V875" s="43">
        <v>0</v>
      </c>
      <c r="W875" s="54">
        <v>36161</v>
      </c>
    </row>
    <row r="876" spans="1:23" ht="15.75" hidden="1" thickBot="1" x14ac:dyDescent="0.3">
      <c r="A876" s="7">
        <v>1</v>
      </c>
      <c r="B876" s="14" t="s">
        <v>2687</v>
      </c>
      <c r="C876" s="15" t="s">
        <v>17</v>
      </c>
      <c r="D876" s="16"/>
      <c r="E876" s="17">
        <v>830003564</v>
      </c>
      <c r="F876" s="16">
        <v>7</v>
      </c>
      <c r="G876" s="16" t="s">
        <v>1896</v>
      </c>
      <c r="H876" s="42">
        <v>0</v>
      </c>
      <c r="I876" s="42">
        <v>-108710.1</v>
      </c>
      <c r="J876" s="42">
        <v>0</v>
      </c>
      <c r="K876" s="42">
        <v>0</v>
      </c>
      <c r="L876" s="42">
        <v>0</v>
      </c>
      <c r="M876" s="42">
        <v>0</v>
      </c>
      <c r="N876" s="50">
        <v>0</v>
      </c>
      <c r="O876" s="50">
        <v>0</v>
      </c>
      <c r="P876" s="50">
        <v>0</v>
      </c>
      <c r="Q876" s="50">
        <v>0</v>
      </c>
      <c r="R876" s="50">
        <v>0</v>
      </c>
      <c r="S876" s="50">
        <v>0</v>
      </c>
      <c r="T876" s="50">
        <v>0</v>
      </c>
      <c r="U876" s="47">
        <v>0</v>
      </c>
      <c r="V876" s="43">
        <v>0</v>
      </c>
      <c r="W876" s="54">
        <v>36161</v>
      </c>
    </row>
    <row r="877" spans="1:23" ht="15.75" hidden="1" thickBot="1" x14ac:dyDescent="0.3">
      <c r="A877" s="7">
        <v>1</v>
      </c>
      <c r="B877" s="14" t="s">
        <v>2688</v>
      </c>
      <c r="C877" s="15" t="s">
        <v>17</v>
      </c>
      <c r="D877" s="16"/>
      <c r="E877" s="17">
        <v>830003564</v>
      </c>
      <c r="F877" s="16">
        <v>7</v>
      </c>
      <c r="G877" s="16" t="s">
        <v>1896</v>
      </c>
      <c r="H877" s="42">
        <v>0</v>
      </c>
      <c r="I877" s="42">
        <v>0</v>
      </c>
      <c r="J877" s="42">
        <v>0</v>
      </c>
      <c r="K877" s="42">
        <v>0</v>
      </c>
      <c r="L877" s="42">
        <v>0</v>
      </c>
      <c r="M877" s="42">
        <v>0</v>
      </c>
      <c r="N877" s="50">
        <v>0</v>
      </c>
      <c r="O877" s="50">
        <v>0</v>
      </c>
      <c r="P877" s="50">
        <v>0</v>
      </c>
      <c r="Q877" s="50">
        <v>0</v>
      </c>
      <c r="R877" s="50">
        <v>0</v>
      </c>
      <c r="S877" s="50">
        <v>0</v>
      </c>
      <c r="T877" s="50">
        <v>0</v>
      </c>
      <c r="U877" s="47">
        <v>0</v>
      </c>
      <c r="V877" s="43">
        <v>0</v>
      </c>
      <c r="W877" s="54">
        <v>36161</v>
      </c>
    </row>
    <row r="878" spans="1:23" ht="15.75" hidden="1" thickBot="1" x14ac:dyDescent="0.3">
      <c r="A878" s="7">
        <v>1</v>
      </c>
      <c r="B878" s="14" t="s">
        <v>2689</v>
      </c>
      <c r="C878" s="15" t="s">
        <v>17</v>
      </c>
      <c r="D878" s="16"/>
      <c r="E878" s="17">
        <v>830003564</v>
      </c>
      <c r="F878" s="16">
        <v>7</v>
      </c>
      <c r="G878" s="16" t="s">
        <v>1896</v>
      </c>
      <c r="H878" s="42">
        <v>0</v>
      </c>
      <c r="I878" s="42">
        <v>0</v>
      </c>
      <c r="J878" s="42">
        <v>0</v>
      </c>
      <c r="K878" s="42">
        <v>0</v>
      </c>
      <c r="L878" s="42">
        <v>0</v>
      </c>
      <c r="M878" s="42">
        <v>0</v>
      </c>
      <c r="N878" s="50">
        <v>0</v>
      </c>
      <c r="O878" s="50">
        <v>0</v>
      </c>
      <c r="P878" s="50">
        <v>0</v>
      </c>
      <c r="Q878" s="50">
        <v>0</v>
      </c>
      <c r="R878" s="50">
        <v>0</v>
      </c>
      <c r="S878" s="50">
        <v>0</v>
      </c>
      <c r="T878" s="50">
        <v>0</v>
      </c>
      <c r="U878" s="47">
        <v>0</v>
      </c>
      <c r="V878" s="43">
        <v>0</v>
      </c>
      <c r="W878" s="54">
        <v>36161</v>
      </c>
    </row>
    <row r="879" spans="1:23" ht="15.75" hidden="1" thickBot="1" x14ac:dyDescent="0.3">
      <c r="A879" s="7">
        <v>1</v>
      </c>
      <c r="B879" s="14" t="s">
        <v>2690</v>
      </c>
      <c r="C879" s="15" t="s">
        <v>17</v>
      </c>
      <c r="D879" s="16"/>
      <c r="E879" s="17">
        <v>830003564</v>
      </c>
      <c r="F879" s="16">
        <v>7</v>
      </c>
      <c r="G879" s="16" t="s">
        <v>1896</v>
      </c>
      <c r="H879" s="42">
        <v>0</v>
      </c>
      <c r="I879" s="42">
        <v>-59958.9</v>
      </c>
      <c r="J879" s="42">
        <v>0</v>
      </c>
      <c r="K879" s="42">
        <v>0</v>
      </c>
      <c r="L879" s="42">
        <v>0</v>
      </c>
      <c r="M879" s="42">
        <v>0</v>
      </c>
      <c r="N879" s="50">
        <v>0</v>
      </c>
      <c r="O879" s="50">
        <v>0</v>
      </c>
      <c r="P879" s="50">
        <v>0</v>
      </c>
      <c r="Q879" s="50">
        <v>0</v>
      </c>
      <c r="R879" s="50">
        <v>0</v>
      </c>
      <c r="S879" s="50">
        <v>0</v>
      </c>
      <c r="T879" s="50">
        <v>0</v>
      </c>
      <c r="U879" s="47">
        <v>0</v>
      </c>
      <c r="V879" s="43">
        <v>0</v>
      </c>
      <c r="W879" s="54">
        <v>36161</v>
      </c>
    </row>
    <row r="880" spans="1:23" ht="15.75" hidden="1" thickBot="1" x14ac:dyDescent="0.3">
      <c r="A880" s="7">
        <v>1</v>
      </c>
      <c r="B880" s="14" t="s">
        <v>2691</v>
      </c>
      <c r="C880" s="15" t="s">
        <v>17</v>
      </c>
      <c r="D880" s="16"/>
      <c r="E880" s="17">
        <v>900156264</v>
      </c>
      <c r="F880" s="16">
        <v>2</v>
      </c>
      <c r="G880" s="16" t="s">
        <v>1927</v>
      </c>
      <c r="H880" s="42">
        <v>8827432.7400000002</v>
      </c>
      <c r="I880" s="42">
        <v>13274536.119999999</v>
      </c>
      <c r="J880" s="42">
        <v>480782.97999999946</v>
      </c>
      <c r="K880" s="42">
        <v>0</v>
      </c>
      <c r="L880" s="42">
        <v>0</v>
      </c>
      <c r="M880" s="42">
        <v>0</v>
      </c>
      <c r="N880" s="50">
        <v>0</v>
      </c>
      <c r="O880" s="50">
        <v>0</v>
      </c>
      <c r="P880" s="50">
        <v>0</v>
      </c>
      <c r="Q880" s="50">
        <v>0</v>
      </c>
      <c r="R880" s="50">
        <v>0</v>
      </c>
      <c r="S880" s="50">
        <v>0</v>
      </c>
      <c r="T880" s="50">
        <v>0</v>
      </c>
      <c r="U880" s="47">
        <v>0</v>
      </c>
      <c r="V880" s="43">
        <v>0</v>
      </c>
      <c r="W880" s="54">
        <v>36161</v>
      </c>
    </row>
    <row r="881" spans="1:23" ht="15.75" hidden="1" thickBot="1" x14ac:dyDescent="0.3">
      <c r="A881" s="7">
        <v>1</v>
      </c>
      <c r="B881" s="14" t="s">
        <v>2692</v>
      </c>
      <c r="C881" s="15" t="s">
        <v>17</v>
      </c>
      <c r="D881" s="16"/>
      <c r="E881" s="17">
        <v>900156264</v>
      </c>
      <c r="F881" s="16">
        <v>2</v>
      </c>
      <c r="G881" s="16" t="s">
        <v>1927</v>
      </c>
      <c r="H881" s="42">
        <v>11303253.619999999</v>
      </c>
      <c r="I881" s="42">
        <v>14249430.140000001</v>
      </c>
      <c r="J881" s="42">
        <v>159998.18010157492</v>
      </c>
      <c r="K881" s="42">
        <v>0</v>
      </c>
      <c r="L881" s="42">
        <v>0</v>
      </c>
      <c r="M881" s="42">
        <v>972331.81989843643</v>
      </c>
      <c r="N881" s="50">
        <v>0</v>
      </c>
      <c r="O881" s="50">
        <v>0</v>
      </c>
      <c r="P881" s="50">
        <v>0</v>
      </c>
      <c r="Q881" s="50">
        <v>0</v>
      </c>
      <c r="R881" s="50">
        <v>0</v>
      </c>
      <c r="S881" s="50">
        <v>0</v>
      </c>
      <c r="T881" s="50">
        <v>0</v>
      </c>
      <c r="U881" s="47">
        <v>0</v>
      </c>
      <c r="V881" s="43">
        <v>0</v>
      </c>
      <c r="W881" s="54">
        <v>36161</v>
      </c>
    </row>
    <row r="882" spans="1:23" ht="15.75" hidden="1" thickBot="1" x14ac:dyDescent="0.3">
      <c r="A882" s="7">
        <v>1</v>
      </c>
      <c r="B882" s="14" t="s">
        <v>2693</v>
      </c>
      <c r="C882" s="15" t="s">
        <v>17</v>
      </c>
      <c r="D882" s="16"/>
      <c r="E882" s="17">
        <v>900156264</v>
      </c>
      <c r="F882" s="16">
        <v>2</v>
      </c>
      <c r="G882" s="16" t="s">
        <v>1927</v>
      </c>
      <c r="H882" s="42">
        <v>10279805.26</v>
      </c>
      <c r="I882" s="42">
        <v>12933153.75</v>
      </c>
      <c r="J882" s="42">
        <v>162138.4196111135</v>
      </c>
      <c r="K882" s="42">
        <v>0</v>
      </c>
      <c r="L882" s="42">
        <v>0</v>
      </c>
      <c r="M882" s="42">
        <v>856683.94038887636</v>
      </c>
      <c r="N882" s="50">
        <v>0</v>
      </c>
      <c r="O882" s="50">
        <v>0</v>
      </c>
      <c r="P882" s="50">
        <v>0</v>
      </c>
      <c r="Q882" s="50">
        <v>0</v>
      </c>
      <c r="R882" s="50">
        <v>0</v>
      </c>
      <c r="S882" s="50">
        <v>0</v>
      </c>
      <c r="T882" s="50">
        <v>0</v>
      </c>
      <c r="U882" s="47">
        <v>0</v>
      </c>
      <c r="V882" s="43">
        <v>0</v>
      </c>
      <c r="W882" s="54">
        <v>36161</v>
      </c>
    </row>
    <row r="883" spans="1:23" ht="15.75" hidden="1" thickBot="1" x14ac:dyDescent="0.3">
      <c r="A883" s="7">
        <v>1</v>
      </c>
      <c r="B883" s="14" t="s">
        <v>2694</v>
      </c>
      <c r="C883" s="15" t="s">
        <v>17</v>
      </c>
      <c r="D883" s="16"/>
      <c r="E883" s="17">
        <v>900156264</v>
      </c>
      <c r="F883" s="16">
        <v>2</v>
      </c>
      <c r="G883" s="16" t="s">
        <v>1927</v>
      </c>
      <c r="H883" s="42">
        <v>10315817.119999999</v>
      </c>
      <c r="I883" s="42">
        <v>13183031.98</v>
      </c>
      <c r="J883" s="42">
        <v>16787.074311194174</v>
      </c>
      <c r="K883" s="42">
        <v>0</v>
      </c>
      <c r="L883" s="42">
        <v>0</v>
      </c>
      <c r="M883" s="42">
        <v>976959.40568881552</v>
      </c>
      <c r="N883" s="50">
        <v>0</v>
      </c>
      <c r="O883" s="50">
        <v>0</v>
      </c>
      <c r="P883" s="50">
        <v>0</v>
      </c>
      <c r="Q883" s="50">
        <v>0</v>
      </c>
      <c r="R883" s="50">
        <v>0</v>
      </c>
      <c r="S883" s="50">
        <v>0</v>
      </c>
      <c r="T883" s="50">
        <v>0</v>
      </c>
      <c r="U883" s="47">
        <v>0</v>
      </c>
      <c r="V883" s="43">
        <v>0</v>
      </c>
      <c r="W883" s="54">
        <v>36161</v>
      </c>
    </row>
    <row r="884" spans="1:23" ht="15.75" hidden="1" thickBot="1" x14ac:dyDescent="0.3">
      <c r="A884" s="7">
        <v>1</v>
      </c>
      <c r="B884" s="14" t="s">
        <v>2695</v>
      </c>
      <c r="C884" s="15" t="s">
        <v>17</v>
      </c>
      <c r="D884" s="16"/>
      <c r="E884" s="17">
        <v>900156264</v>
      </c>
      <c r="F884" s="16">
        <v>2</v>
      </c>
      <c r="G884" s="16" t="s">
        <v>1927</v>
      </c>
      <c r="H884" s="42">
        <v>11074111.82</v>
      </c>
      <c r="I884" s="42">
        <v>14312458.33</v>
      </c>
      <c r="J884" s="42">
        <v>173636.93899225502</v>
      </c>
      <c r="K884" s="42">
        <v>0</v>
      </c>
      <c r="L884" s="42">
        <v>0</v>
      </c>
      <c r="M884" s="42">
        <v>709546.45100775466</v>
      </c>
      <c r="N884" s="50">
        <v>0</v>
      </c>
      <c r="O884" s="50">
        <v>0</v>
      </c>
      <c r="P884" s="50">
        <v>0</v>
      </c>
      <c r="Q884" s="50">
        <v>0</v>
      </c>
      <c r="R884" s="50">
        <v>0</v>
      </c>
      <c r="S884" s="50">
        <v>0</v>
      </c>
      <c r="T884" s="50">
        <v>0</v>
      </c>
      <c r="U884" s="47">
        <v>0</v>
      </c>
      <c r="V884" s="43">
        <v>0</v>
      </c>
      <c r="W884" s="54">
        <v>36161</v>
      </c>
    </row>
    <row r="885" spans="1:23" ht="15.75" hidden="1" thickBot="1" x14ac:dyDescent="0.3">
      <c r="A885" s="7">
        <v>1</v>
      </c>
      <c r="B885" s="14" t="s">
        <v>2696</v>
      </c>
      <c r="C885" s="15" t="s">
        <v>17</v>
      </c>
      <c r="D885" s="16"/>
      <c r="E885" s="17">
        <v>900156264</v>
      </c>
      <c r="F885" s="16">
        <v>2</v>
      </c>
      <c r="G885" s="16" t="s">
        <v>1927</v>
      </c>
      <c r="H885" s="42">
        <v>10565279.57</v>
      </c>
      <c r="I885" s="42">
        <v>13687998.289999999</v>
      </c>
      <c r="J885" s="42">
        <v>169345.41693543067</v>
      </c>
      <c r="K885" s="42">
        <v>0</v>
      </c>
      <c r="L885" s="42">
        <v>0</v>
      </c>
      <c r="M885" s="42">
        <v>720218.22306457022</v>
      </c>
      <c r="N885" s="50">
        <v>0</v>
      </c>
      <c r="O885" s="50">
        <v>0</v>
      </c>
      <c r="P885" s="50">
        <v>0</v>
      </c>
      <c r="Q885" s="50">
        <v>0</v>
      </c>
      <c r="R885" s="50">
        <v>0</v>
      </c>
      <c r="S885" s="50">
        <v>0</v>
      </c>
      <c r="T885" s="50">
        <v>0</v>
      </c>
      <c r="U885" s="47">
        <v>0</v>
      </c>
      <c r="V885" s="43">
        <v>0</v>
      </c>
      <c r="W885" s="54">
        <v>36161</v>
      </c>
    </row>
    <row r="886" spans="1:23" ht="15.75" hidden="1" thickBot="1" x14ac:dyDescent="0.3">
      <c r="A886" s="7">
        <v>1</v>
      </c>
      <c r="B886" s="14" t="s">
        <v>2697</v>
      </c>
      <c r="C886" s="15" t="s">
        <v>17</v>
      </c>
      <c r="D886" s="16"/>
      <c r="E886" s="17">
        <v>900156264</v>
      </c>
      <c r="F886" s="16">
        <v>2</v>
      </c>
      <c r="G886" s="16" t="s">
        <v>1927</v>
      </c>
      <c r="H886" s="42">
        <v>9954203.0399999991</v>
      </c>
      <c r="I886" s="42">
        <v>12905529.619999999</v>
      </c>
      <c r="J886" s="42">
        <v>175588.94246809103</v>
      </c>
      <c r="K886" s="42">
        <v>0</v>
      </c>
      <c r="L886" s="42">
        <v>0</v>
      </c>
      <c r="M886" s="42">
        <v>686078.49753190973</v>
      </c>
      <c r="N886" s="50">
        <v>0</v>
      </c>
      <c r="O886" s="50">
        <v>0</v>
      </c>
      <c r="P886" s="50">
        <v>0</v>
      </c>
      <c r="Q886" s="50">
        <v>0</v>
      </c>
      <c r="R886" s="50">
        <v>0</v>
      </c>
      <c r="S886" s="50">
        <v>0</v>
      </c>
      <c r="T886" s="50">
        <v>0</v>
      </c>
      <c r="U886" s="47">
        <v>0</v>
      </c>
      <c r="V886" s="43">
        <v>0</v>
      </c>
      <c r="W886" s="54">
        <v>36161</v>
      </c>
    </row>
    <row r="887" spans="1:23" ht="15.75" hidden="1" thickBot="1" x14ac:dyDescent="0.3">
      <c r="A887" s="7">
        <v>1</v>
      </c>
      <c r="B887" s="14" t="s">
        <v>2698</v>
      </c>
      <c r="C887" s="15" t="s">
        <v>17</v>
      </c>
      <c r="D887" s="16"/>
      <c r="E887" s="17">
        <v>900156264</v>
      </c>
      <c r="F887" s="16">
        <v>2</v>
      </c>
      <c r="G887" s="16" t="s">
        <v>1927</v>
      </c>
      <c r="H887" s="42">
        <v>10078721.17</v>
      </c>
      <c r="I887" s="42">
        <v>6547732.1200000001</v>
      </c>
      <c r="J887" s="42">
        <v>504633.02798837831</v>
      </c>
      <c r="K887" s="42">
        <v>0</v>
      </c>
      <c r="L887" s="42">
        <v>6295337.6689335899</v>
      </c>
      <c r="M887" s="42">
        <v>633746.73307788302</v>
      </c>
      <c r="N887" s="50">
        <v>0</v>
      </c>
      <c r="O887" s="50">
        <v>0</v>
      </c>
      <c r="P887" s="50">
        <v>0</v>
      </c>
      <c r="Q887" s="50">
        <v>0</v>
      </c>
      <c r="R887" s="50">
        <v>0</v>
      </c>
      <c r="S887" s="50">
        <v>0</v>
      </c>
      <c r="T887" s="50">
        <v>0</v>
      </c>
      <c r="U887" s="47">
        <v>0</v>
      </c>
      <c r="V887" s="43">
        <v>0</v>
      </c>
      <c r="W887" s="54">
        <v>36161</v>
      </c>
    </row>
    <row r="888" spans="1:23" ht="15.75" hidden="1" thickBot="1" x14ac:dyDescent="0.3">
      <c r="A888" s="7">
        <v>1</v>
      </c>
      <c r="B888" s="14" t="s">
        <v>2699</v>
      </c>
      <c r="C888" s="15" t="s">
        <v>17</v>
      </c>
      <c r="D888" s="16"/>
      <c r="E888" s="17">
        <v>900156264</v>
      </c>
      <c r="F888" s="16">
        <v>2</v>
      </c>
      <c r="G888" s="16" t="s">
        <v>1927</v>
      </c>
      <c r="H888" s="42">
        <v>10776021.41</v>
      </c>
      <c r="I888" s="42">
        <v>14180786.609999999</v>
      </c>
      <c r="J888" s="42">
        <v>176516.95223856808</v>
      </c>
      <c r="K888" s="42">
        <v>0</v>
      </c>
      <c r="L888" s="42">
        <v>0</v>
      </c>
      <c r="M888" s="42">
        <v>802858.90776142268</v>
      </c>
      <c r="N888" s="50">
        <v>0</v>
      </c>
      <c r="O888" s="50">
        <v>0</v>
      </c>
      <c r="P888" s="50">
        <v>0</v>
      </c>
      <c r="Q888" s="50">
        <v>0</v>
      </c>
      <c r="R888" s="50">
        <v>0</v>
      </c>
      <c r="S888" s="50">
        <v>0</v>
      </c>
      <c r="T888" s="50">
        <v>0</v>
      </c>
      <c r="U888" s="47">
        <v>0</v>
      </c>
      <c r="V888" s="43">
        <v>0</v>
      </c>
      <c r="W888" s="54">
        <v>36161</v>
      </c>
    </row>
    <row r="889" spans="1:23" ht="15.75" hidden="1" thickBot="1" x14ac:dyDescent="0.3">
      <c r="A889" s="7">
        <v>1</v>
      </c>
      <c r="B889" s="14" t="s">
        <v>2700</v>
      </c>
      <c r="C889" s="15" t="s">
        <v>17</v>
      </c>
      <c r="D889" s="16"/>
      <c r="E889" s="17">
        <v>900156264</v>
      </c>
      <c r="F889" s="16">
        <v>2</v>
      </c>
      <c r="G889" s="16" t="s">
        <v>1927</v>
      </c>
      <c r="H889" s="42">
        <v>10877194.73</v>
      </c>
      <c r="I889" s="42">
        <v>13893784.880000001</v>
      </c>
      <c r="J889" s="42">
        <v>168372.12923756809</v>
      </c>
      <c r="K889" s="42">
        <v>0</v>
      </c>
      <c r="L889" s="42">
        <v>0</v>
      </c>
      <c r="M889" s="42">
        <v>1061503.3607624327</v>
      </c>
      <c r="N889" s="50">
        <v>0</v>
      </c>
      <c r="O889" s="50">
        <v>0</v>
      </c>
      <c r="P889" s="50">
        <v>0</v>
      </c>
      <c r="Q889" s="50">
        <v>0</v>
      </c>
      <c r="R889" s="50">
        <v>0</v>
      </c>
      <c r="S889" s="50">
        <v>0</v>
      </c>
      <c r="T889" s="50">
        <v>0</v>
      </c>
      <c r="U889" s="47">
        <v>0</v>
      </c>
      <c r="V889" s="43">
        <v>0</v>
      </c>
      <c r="W889" s="54">
        <v>36161</v>
      </c>
    </row>
    <row r="890" spans="1:23" ht="15.75" hidden="1" thickBot="1" x14ac:dyDescent="0.3">
      <c r="A890" s="7">
        <v>1</v>
      </c>
      <c r="B890" s="14" t="s">
        <v>2701</v>
      </c>
      <c r="C890" s="15" t="s">
        <v>17</v>
      </c>
      <c r="D890" s="16"/>
      <c r="E890" s="17">
        <v>900156264</v>
      </c>
      <c r="F890" s="16">
        <v>2</v>
      </c>
      <c r="G890" s="16" t="s">
        <v>1927</v>
      </c>
      <c r="H890" s="42">
        <v>10938800.76</v>
      </c>
      <c r="I890" s="42">
        <v>3126789.2</v>
      </c>
      <c r="J890" s="42">
        <v>217692.67103728477</v>
      </c>
      <c r="K890" s="42">
        <v>0</v>
      </c>
      <c r="L890" s="42">
        <v>10881611.9227918</v>
      </c>
      <c r="M890" s="42">
        <v>1347247.2261708141</v>
      </c>
      <c r="N890" s="50">
        <v>0</v>
      </c>
      <c r="O890" s="50">
        <v>0</v>
      </c>
      <c r="P890" s="50">
        <v>0</v>
      </c>
      <c r="Q890" s="50">
        <v>0</v>
      </c>
      <c r="R890" s="50">
        <v>0</v>
      </c>
      <c r="S890" s="50">
        <v>0</v>
      </c>
      <c r="T890" s="50">
        <v>0</v>
      </c>
      <c r="U890" s="47">
        <v>0</v>
      </c>
      <c r="V890" s="43">
        <v>0</v>
      </c>
      <c r="W890" s="54">
        <v>36161</v>
      </c>
    </row>
    <row r="891" spans="1:23" ht="15.75" hidden="1" thickBot="1" x14ac:dyDescent="0.3">
      <c r="A891" s="7">
        <v>1</v>
      </c>
      <c r="B891" s="14" t="s">
        <v>2702</v>
      </c>
      <c r="C891" s="15" t="s">
        <v>17</v>
      </c>
      <c r="D891" s="16"/>
      <c r="E891" s="17">
        <v>900156264</v>
      </c>
      <c r="F891" s="16">
        <v>2</v>
      </c>
      <c r="G891" s="16" t="s">
        <v>1927</v>
      </c>
      <c r="H891" s="42">
        <v>11406766.74</v>
      </c>
      <c r="I891" s="42">
        <v>13656209.560000001</v>
      </c>
      <c r="J891" s="42">
        <v>352888.40899056831</v>
      </c>
      <c r="K891" s="42">
        <v>0</v>
      </c>
      <c r="L891" s="42">
        <v>972799.15990013594</v>
      </c>
      <c r="M891" s="42">
        <v>1199713.5911092956</v>
      </c>
      <c r="N891" s="50">
        <v>0</v>
      </c>
      <c r="O891" s="50">
        <v>0</v>
      </c>
      <c r="P891" s="50">
        <v>0</v>
      </c>
      <c r="Q891" s="50">
        <v>0</v>
      </c>
      <c r="R891" s="50">
        <v>0</v>
      </c>
      <c r="S891" s="50">
        <v>0</v>
      </c>
      <c r="T891" s="50">
        <v>0</v>
      </c>
      <c r="U891" s="47">
        <v>0</v>
      </c>
      <c r="V891" s="43">
        <v>0</v>
      </c>
      <c r="W891" s="54">
        <v>36161</v>
      </c>
    </row>
    <row r="892" spans="1:23" ht="15.75" thickBot="1" x14ac:dyDescent="0.3">
      <c r="A892" s="7">
        <v>1</v>
      </c>
      <c r="B892" s="14" t="s">
        <v>2703</v>
      </c>
      <c r="C892" s="15" t="s">
        <v>17</v>
      </c>
      <c r="D892" s="16"/>
      <c r="E892" s="17">
        <v>900156264</v>
      </c>
      <c r="F892" s="16">
        <v>2</v>
      </c>
      <c r="G892" s="16" t="s">
        <v>1940</v>
      </c>
      <c r="H892" s="42">
        <v>53279257.140000001</v>
      </c>
      <c r="I892" s="42">
        <v>80120397.950000003</v>
      </c>
      <c r="J892" s="42">
        <v>2901835.7500000047</v>
      </c>
      <c r="K892" s="42">
        <v>0</v>
      </c>
      <c r="L892" s="42">
        <v>0</v>
      </c>
      <c r="M892" s="42">
        <v>0</v>
      </c>
      <c r="N892" s="50">
        <v>0</v>
      </c>
      <c r="O892" s="50">
        <v>0</v>
      </c>
      <c r="P892" s="50">
        <v>0</v>
      </c>
      <c r="Q892" s="50">
        <v>0</v>
      </c>
      <c r="R892" s="50">
        <v>0</v>
      </c>
      <c r="S892" s="50">
        <v>0</v>
      </c>
      <c r="T892" s="50">
        <v>0</v>
      </c>
      <c r="U892" s="47">
        <v>0</v>
      </c>
      <c r="V892" s="43">
        <v>0</v>
      </c>
      <c r="W892" s="54">
        <v>36161</v>
      </c>
    </row>
    <row r="893" spans="1:23" ht="15.75" thickBot="1" x14ac:dyDescent="0.3">
      <c r="A893" s="7">
        <v>1</v>
      </c>
      <c r="B893" s="14" t="s">
        <v>2704</v>
      </c>
      <c r="C893" s="15" t="s">
        <v>17</v>
      </c>
      <c r="D893" s="16"/>
      <c r="E893" s="17">
        <v>900156264</v>
      </c>
      <c r="F893" s="16">
        <v>2</v>
      </c>
      <c r="G893" s="16" t="s">
        <v>1940</v>
      </c>
      <c r="H893" s="42">
        <v>61075006.469999999</v>
      </c>
      <c r="I893" s="42">
        <v>76994117.599999994</v>
      </c>
      <c r="J893" s="42">
        <v>864520.09684154764</v>
      </c>
      <c r="K893" s="42">
        <v>0</v>
      </c>
      <c r="L893" s="42">
        <v>0</v>
      </c>
      <c r="M893" s="42">
        <v>5253812.2531585135</v>
      </c>
      <c r="N893" s="50">
        <v>0</v>
      </c>
      <c r="O893" s="50">
        <v>0</v>
      </c>
      <c r="P893" s="50">
        <v>0</v>
      </c>
      <c r="Q893" s="50">
        <v>0</v>
      </c>
      <c r="R893" s="50">
        <v>0</v>
      </c>
      <c r="S893" s="50">
        <v>0</v>
      </c>
      <c r="T893" s="50">
        <v>0</v>
      </c>
      <c r="U893" s="47">
        <v>0</v>
      </c>
      <c r="V893" s="43">
        <v>0</v>
      </c>
      <c r="W893" s="54">
        <v>36161</v>
      </c>
    </row>
    <row r="894" spans="1:23" ht="15.75" thickBot="1" x14ac:dyDescent="0.3">
      <c r="A894" s="7">
        <v>1</v>
      </c>
      <c r="B894" s="14" t="s">
        <v>2705</v>
      </c>
      <c r="C894" s="15" t="s">
        <v>17</v>
      </c>
      <c r="D894" s="16"/>
      <c r="E894" s="17">
        <v>900156264</v>
      </c>
      <c r="F894" s="16">
        <v>2</v>
      </c>
      <c r="G894" s="16" t="s">
        <v>1940</v>
      </c>
      <c r="H894" s="42">
        <v>70528085.959999993</v>
      </c>
      <c r="I894" s="42">
        <v>88732282</v>
      </c>
      <c r="J894" s="42">
        <v>1112405.5446751276</v>
      </c>
      <c r="K894" s="42">
        <v>0</v>
      </c>
      <c r="L894" s="42">
        <v>0</v>
      </c>
      <c r="M894" s="42">
        <v>5877570.3353247996</v>
      </c>
      <c r="N894" s="50">
        <v>0</v>
      </c>
      <c r="O894" s="50">
        <v>0</v>
      </c>
      <c r="P894" s="50">
        <v>0</v>
      </c>
      <c r="Q894" s="50">
        <v>0</v>
      </c>
      <c r="R894" s="50">
        <v>0</v>
      </c>
      <c r="S894" s="50">
        <v>0</v>
      </c>
      <c r="T894" s="50">
        <v>0</v>
      </c>
      <c r="U894" s="47">
        <v>0</v>
      </c>
      <c r="V894" s="43">
        <v>0</v>
      </c>
      <c r="W894" s="54">
        <v>36161</v>
      </c>
    </row>
    <row r="895" spans="1:23" ht="15.75" thickBot="1" x14ac:dyDescent="0.3">
      <c r="A895" s="7">
        <v>1</v>
      </c>
      <c r="B895" s="14" t="s">
        <v>2706</v>
      </c>
      <c r="C895" s="15" t="s">
        <v>17</v>
      </c>
      <c r="D895" s="16"/>
      <c r="E895" s="17">
        <v>900156264</v>
      </c>
      <c r="F895" s="16">
        <v>2</v>
      </c>
      <c r="G895" s="16" t="s">
        <v>1940</v>
      </c>
      <c r="H895" s="42">
        <v>69645403.459999993</v>
      </c>
      <c r="I895" s="42">
        <v>89002894.329999998</v>
      </c>
      <c r="J895" s="42">
        <v>113334.94490934936</v>
      </c>
      <c r="K895" s="42">
        <v>0</v>
      </c>
      <c r="L895" s="42">
        <v>0</v>
      </c>
      <c r="M895" s="42">
        <v>6595767.5750907203</v>
      </c>
      <c r="N895" s="50">
        <v>0</v>
      </c>
      <c r="O895" s="50">
        <v>0</v>
      </c>
      <c r="P895" s="50">
        <v>0</v>
      </c>
      <c r="Q895" s="50">
        <v>0</v>
      </c>
      <c r="R895" s="50">
        <v>0</v>
      </c>
      <c r="S895" s="50">
        <v>0</v>
      </c>
      <c r="T895" s="50">
        <v>0</v>
      </c>
      <c r="U895" s="47">
        <v>0</v>
      </c>
      <c r="V895" s="43">
        <v>0</v>
      </c>
      <c r="W895" s="54">
        <v>36161</v>
      </c>
    </row>
    <row r="896" spans="1:23" ht="15.75" thickBot="1" x14ac:dyDescent="0.3">
      <c r="A896" s="7">
        <v>1</v>
      </c>
      <c r="B896" s="14" t="s">
        <v>2707</v>
      </c>
      <c r="C896" s="15" t="s">
        <v>17</v>
      </c>
      <c r="D896" s="16"/>
      <c r="E896" s="17">
        <v>900156264</v>
      </c>
      <c r="F896" s="16">
        <v>2</v>
      </c>
      <c r="G896" s="16" t="s">
        <v>1940</v>
      </c>
      <c r="H896" s="42">
        <v>72764073.609999999</v>
      </c>
      <c r="I896" s="42">
        <v>94042103.659999996</v>
      </c>
      <c r="J896" s="42">
        <v>1140906.9355589007</v>
      </c>
      <c r="K896" s="42">
        <v>0</v>
      </c>
      <c r="L896" s="42">
        <v>0</v>
      </c>
      <c r="M896" s="42">
        <v>4662178.8644411592</v>
      </c>
      <c r="N896" s="50">
        <v>0</v>
      </c>
      <c r="O896" s="50">
        <v>0</v>
      </c>
      <c r="P896" s="50">
        <v>0</v>
      </c>
      <c r="Q896" s="50">
        <v>0</v>
      </c>
      <c r="R896" s="50">
        <v>0</v>
      </c>
      <c r="S896" s="50">
        <v>0</v>
      </c>
      <c r="T896" s="50">
        <v>0</v>
      </c>
      <c r="U896" s="47">
        <v>0</v>
      </c>
      <c r="V896" s="43">
        <v>0</v>
      </c>
      <c r="W896" s="54">
        <v>36161</v>
      </c>
    </row>
    <row r="897" spans="1:23" ht="15.75" thickBot="1" x14ac:dyDescent="0.3">
      <c r="A897" s="7">
        <v>1</v>
      </c>
      <c r="B897" s="14" t="s">
        <v>2708</v>
      </c>
      <c r="C897" s="15" t="s">
        <v>17</v>
      </c>
      <c r="D897" s="16"/>
      <c r="E897" s="17">
        <v>900156264</v>
      </c>
      <c r="F897" s="16">
        <v>2</v>
      </c>
      <c r="G897" s="16" t="s">
        <v>1940</v>
      </c>
      <c r="H897" s="42">
        <v>74968209.920000002</v>
      </c>
      <c r="I897" s="42">
        <v>97126131.129999995</v>
      </c>
      <c r="J897" s="42">
        <v>1201626.7744285848</v>
      </c>
      <c r="K897" s="42">
        <v>0</v>
      </c>
      <c r="L897" s="42">
        <v>0</v>
      </c>
      <c r="M897" s="42">
        <v>5110463.0755714234</v>
      </c>
      <c r="N897" s="50">
        <v>0</v>
      </c>
      <c r="O897" s="50">
        <v>0</v>
      </c>
      <c r="P897" s="50">
        <v>0</v>
      </c>
      <c r="Q897" s="50">
        <v>0</v>
      </c>
      <c r="R897" s="50">
        <v>0</v>
      </c>
      <c r="S897" s="50">
        <v>0</v>
      </c>
      <c r="T897" s="50">
        <v>0</v>
      </c>
      <c r="U897" s="47">
        <v>0</v>
      </c>
      <c r="V897" s="43">
        <v>0</v>
      </c>
      <c r="W897" s="54">
        <v>36161</v>
      </c>
    </row>
    <row r="898" spans="1:23" ht="15.75" thickBot="1" x14ac:dyDescent="0.3">
      <c r="A898" s="7">
        <v>1</v>
      </c>
      <c r="B898" s="14" t="s">
        <v>2709</v>
      </c>
      <c r="C898" s="15" t="s">
        <v>17</v>
      </c>
      <c r="D898" s="16"/>
      <c r="E898" s="17">
        <v>900156264</v>
      </c>
      <c r="F898" s="16">
        <v>2</v>
      </c>
      <c r="G898" s="16" t="s">
        <v>1940</v>
      </c>
      <c r="H898" s="42">
        <v>85460476.909999996</v>
      </c>
      <c r="I898" s="42">
        <v>110798695.88</v>
      </c>
      <c r="J898" s="42">
        <v>1507495.3544347887</v>
      </c>
      <c r="K898" s="42">
        <v>0</v>
      </c>
      <c r="L898" s="42">
        <v>0</v>
      </c>
      <c r="M898" s="42">
        <v>5890235.0755652208</v>
      </c>
      <c r="N898" s="50">
        <v>0</v>
      </c>
      <c r="O898" s="50">
        <v>0</v>
      </c>
      <c r="P898" s="50">
        <v>0</v>
      </c>
      <c r="Q898" s="50">
        <v>0</v>
      </c>
      <c r="R898" s="50">
        <v>0</v>
      </c>
      <c r="S898" s="50">
        <v>0</v>
      </c>
      <c r="T898" s="50">
        <v>0</v>
      </c>
      <c r="U898" s="47">
        <v>0</v>
      </c>
      <c r="V898" s="43">
        <v>0</v>
      </c>
      <c r="W898" s="54">
        <v>36161</v>
      </c>
    </row>
    <row r="899" spans="1:23" ht="15.75" thickBot="1" x14ac:dyDescent="0.3">
      <c r="A899" s="7">
        <v>1</v>
      </c>
      <c r="B899" s="14" t="s">
        <v>2710</v>
      </c>
      <c r="C899" s="15" t="s">
        <v>17</v>
      </c>
      <c r="D899" s="16"/>
      <c r="E899" s="17">
        <v>900156264</v>
      </c>
      <c r="F899" s="16">
        <v>2</v>
      </c>
      <c r="G899" s="16" t="s">
        <v>1940</v>
      </c>
      <c r="H899" s="42">
        <v>91574479.159999996</v>
      </c>
      <c r="I899" s="42">
        <v>59492186.350000001</v>
      </c>
      <c r="J899" s="42">
        <v>4585056.5672302311</v>
      </c>
      <c r="K899" s="42">
        <v>0</v>
      </c>
      <c r="L899" s="42">
        <v>57198949.971504003</v>
      </c>
      <c r="M899" s="42">
        <v>5758173.681264421</v>
      </c>
      <c r="N899" s="50">
        <v>0</v>
      </c>
      <c r="O899" s="50">
        <v>0</v>
      </c>
      <c r="P899" s="50">
        <v>0</v>
      </c>
      <c r="Q899" s="50">
        <v>0</v>
      </c>
      <c r="R899" s="50">
        <v>0</v>
      </c>
      <c r="S899" s="50">
        <v>0</v>
      </c>
      <c r="T899" s="50">
        <v>0</v>
      </c>
      <c r="U899" s="47">
        <v>0</v>
      </c>
      <c r="V899" s="43">
        <v>0</v>
      </c>
      <c r="W899" s="54">
        <v>36161</v>
      </c>
    </row>
    <row r="900" spans="1:23" ht="15.75" thickBot="1" x14ac:dyDescent="0.3">
      <c r="A900" s="7">
        <v>1</v>
      </c>
      <c r="B900" s="14" t="s">
        <v>2711</v>
      </c>
      <c r="C900" s="15" t="s">
        <v>17</v>
      </c>
      <c r="D900" s="16"/>
      <c r="E900" s="17">
        <v>900156264</v>
      </c>
      <c r="F900" s="16">
        <v>2</v>
      </c>
      <c r="G900" s="16" t="s">
        <v>1940</v>
      </c>
      <c r="H900" s="42">
        <v>95606423.829999998</v>
      </c>
      <c r="I900" s="42">
        <v>125813994.2</v>
      </c>
      <c r="J900" s="42">
        <v>1566083.9845091952</v>
      </c>
      <c r="K900" s="42">
        <v>0</v>
      </c>
      <c r="L900" s="42">
        <v>0</v>
      </c>
      <c r="M900" s="42">
        <v>7123080.5954907183</v>
      </c>
      <c r="N900" s="50">
        <v>0</v>
      </c>
      <c r="O900" s="50">
        <v>0</v>
      </c>
      <c r="P900" s="50">
        <v>0</v>
      </c>
      <c r="Q900" s="50">
        <v>0</v>
      </c>
      <c r="R900" s="50">
        <v>0</v>
      </c>
      <c r="S900" s="50">
        <v>0</v>
      </c>
      <c r="T900" s="50">
        <v>0</v>
      </c>
      <c r="U900" s="47">
        <v>0</v>
      </c>
      <c r="V900" s="43">
        <v>0</v>
      </c>
      <c r="W900" s="54">
        <v>36161</v>
      </c>
    </row>
    <row r="901" spans="1:23" ht="15.75" thickBot="1" x14ac:dyDescent="0.3">
      <c r="A901" s="7">
        <v>1</v>
      </c>
      <c r="B901" s="14" t="s">
        <v>2712</v>
      </c>
      <c r="C901" s="15" t="s">
        <v>17</v>
      </c>
      <c r="D901" s="16"/>
      <c r="E901" s="17">
        <v>900156264</v>
      </c>
      <c r="F901" s="16">
        <v>2</v>
      </c>
      <c r="G901" s="16" t="s">
        <v>1940</v>
      </c>
      <c r="H901" s="42">
        <v>100186580.95999999</v>
      </c>
      <c r="I901" s="42">
        <v>127971488.89</v>
      </c>
      <c r="J901" s="42">
        <v>1550825.224742946</v>
      </c>
      <c r="K901" s="42">
        <v>0</v>
      </c>
      <c r="L901" s="42">
        <v>0</v>
      </c>
      <c r="M901" s="42">
        <v>9777189.3452570513</v>
      </c>
      <c r="N901" s="50">
        <v>0</v>
      </c>
      <c r="O901" s="50">
        <v>0</v>
      </c>
      <c r="P901" s="50">
        <v>0</v>
      </c>
      <c r="Q901" s="50">
        <v>0</v>
      </c>
      <c r="R901" s="50">
        <v>0</v>
      </c>
      <c r="S901" s="50">
        <v>0</v>
      </c>
      <c r="T901" s="50">
        <v>0</v>
      </c>
      <c r="U901" s="47">
        <v>0</v>
      </c>
      <c r="V901" s="43">
        <v>0</v>
      </c>
      <c r="W901" s="54">
        <v>36161</v>
      </c>
    </row>
    <row r="902" spans="1:23" ht="15.75" thickBot="1" x14ac:dyDescent="0.3">
      <c r="A902" s="7">
        <v>1</v>
      </c>
      <c r="B902" s="14" t="s">
        <v>2713</v>
      </c>
      <c r="C902" s="15" t="s">
        <v>17</v>
      </c>
      <c r="D902" s="16"/>
      <c r="E902" s="17">
        <v>900156264</v>
      </c>
      <c r="F902" s="16">
        <v>2</v>
      </c>
      <c r="G902" s="16" t="s">
        <v>1940</v>
      </c>
      <c r="H902" s="42">
        <v>153861647.31999999</v>
      </c>
      <c r="I902" s="42">
        <v>43980409.600000001</v>
      </c>
      <c r="J902" s="42">
        <v>3061994.9779078667</v>
      </c>
      <c r="K902" s="42">
        <v>0</v>
      </c>
      <c r="L902" s="42">
        <v>153057247.634323</v>
      </c>
      <c r="M902" s="42">
        <v>18949945.44776753</v>
      </c>
      <c r="N902" s="50">
        <v>0</v>
      </c>
      <c r="O902" s="50">
        <v>0</v>
      </c>
      <c r="P902" s="50">
        <v>0</v>
      </c>
      <c r="Q902" s="50">
        <v>0</v>
      </c>
      <c r="R902" s="50">
        <v>0</v>
      </c>
      <c r="S902" s="50">
        <v>0</v>
      </c>
      <c r="T902" s="50">
        <v>0</v>
      </c>
      <c r="U902" s="47">
        <v>0</v>
      </c>
      <c r="V902" s="43">
        <v>0</v>
      </c>
      <c r="W902" s="54">
        <v>36161</v>
      </c>
    </row>
    <row r="903" spans="1:23" ht="15.75" thickBot="1" x14ac:dyDescent="0.3">
      <c r="A903" s="7">
        <v>1</v>
      </c>
      <c r="B903" s="14" t="s">
        <v>2714</v>
      </c>
      <c r="C903" s="15" t="s">
        <v>17</v>
      </c>
      <c r="D903" s="16"/>
      <c r="E903" s="17">
        <v>900156264</v>
      </c>
      <c r="F903" s="16">
        <v>2</v>
      </c>
      <c r="G903" s="16" t="s">
        <v>1940</v>
      </c>
      <c r="H903" s="42">
        <v>156193840.96000001</v>
      </c>
      <c r="I903" s="42">
        <v>186995655.58000001</v>
      </c>
      <c r="J903" s="42">
        <v>4832131.4153814176</v>
      </c>
      <c r="K903" s="42">
        <v>0</v>
      </c>
      <c r="L903" s="42">
        <v>13320622.785135901</v>
      </c>
      <c r="M903" s="42">
        <v>16427781.659482714</v>
      </c>
      <c r="N903" s="50">
        <v>0</v>
      </c>
      <c r="O903" s="50">
        <v>0</v>
      </c>
      <c r="P903" s="50">
        <v>0</v>
      </c>
      <c r="Q903" s="50">
        <v>0</v>
      </c>
      <c r="R903" s="50">
        <v>0</v>
      </c>
      <c r="S903" s="50">
        <v>0</v>
      </c>
      <c r="T903" s="50">
        <v>0</v>
      </c>
      <c r="U903" s="47">
        <v>0</v>
      </c>
      <c r="V903" s="43">
        <v>0</v>
      </c>
      <c r="W903" s="54">
        <v>36161</v>
      </c>
    </row>
    <row r="904" spans="1:23" ht="15.75" hidden="1" thickBot="1" x14ac:dyDescent="0.3">
      <c r="A904" s="7">
        <v>1</v>
      </c>
      <c r="B904" s="14" t="s">
        <v>2715</v>
      </c>
      <c r="C904" s="15" t="s">
        <v>17</v>
      </c>
      <c r="D904" s="16"/>
      <c r="E904" s="17">
        <v>901097473</v>
      </c>
      <c r="F904" s="16">
        <v>5</v>
      </c>
      <c r="G904" s="16" t="s">
        <v>1953</v>
      </c>
      <c r="H904" s="42">
        <v>3270998.15</v>
      </c>
      <c r="I904" s="42">
        <v>4918868.75</v>
      </c>
      <c r="J904" s="42">
        <v>178153.74999999971</v>
      </c>
      <c r="K904" s="42">
        <v>0</v>
      </c>
      <c r="L904" s="42">
        <v>0</v>
      </c>
      <c r="M904" s="42">
        <v>0</v>
      </c>
      <c r="N904" s="50">
        <v>0</v>
      </c>
      <c r="O904" s="50">
        <v>0</v>
      </c>
      <c r="P904" s="50">
        <v>0</v>
      </c>
      <c r="Q904" s="50">
        <v>0</v>
      </c>
      <c r="R904" s="50">
        <v>0</v>
      </c>
      <c r="S904" s="50">
        <v>0</v>
      </c>
      <c r="T904" s="50">
        <v>0</v>
      </c>
      <c r="U904" s="47">
        <v>0</v>
      </c>
      <c r="V904" s="43">
        <v>0</v>
      </c>
      <c r="W904" s="54">
        <v>36161</v>
      </c>
    </row>
    <row r="905" spans="1:23" ht="15.75" hidden="1" thickBot="1" x14ac:dyDescent="0.3">
      <c r="A905" s="7">
        <v>1</v>
      </c>
      <c r="B905" s="14" t="s">
        <v>2716</v>
      </c>
      <c r="C905" s="15" t="s">
        <v>17</v>
      </c>
      <c r="D905" s="16"/>
      <c r="E905" s="17">
        <v>901097473</v>
      </c>
      <c r="F905" s="16">
        <v>5</v>
      </c>
      <c r="G905" s="16" t="s">
        <v>1953</v>
      </c>
      <c r="H905" s="42">
        <v>3711397.36</v>
      </c>
      <c r="I905" s="42">
        <v>4678767.66</v>
      </c>
      <c r="J905" s="42">
        <v>52535.035692314115</v>
      </c>
      <c r="K905" s="42">
        <v>0</v>
      </c>
      <c r="L905" s="42">
        <v>0</v>
      </c>
      <c r="M905" s="42">
        <v>319262.92430768971</v>
      </c>
      <c r="N905" s="50">
        <v>0</v>
      </c>
      <c r="O905" s="50">
        <v>0</v>
      </c>
      <c r="P905" s="50">
        <v>0</v>
      </c>
      <c r="Q905" s="50">
        <v>0</v>
      </c>
      <c r="R905" s="50">
        <v>0</v>
      </c>
      <c r="S905" s="50">
        <v>0</v>
      </c>
      <c r="T905" s="50">
        <v>0</v>
      </c>
      <c r="U905" s="47">
        <v>0</v>
      </c>
      <c r="V905" s="43">
        <v>0</v>
      </c>
      <c r="W905" s="54">
        <v>36161</v>
      </c>
    </row>
    <row r="906" spans="1:23" ht="15.75" hidden="1" thickBot="1" x14ac:dyDescent="0.3">
      <c r="A906" s="7">
        <v>1</v>
      </c>
      <c r="B906" s="14" t="s">
        <v>2717</v>
      </c>
      <c r="C906" s="15" t="s">
        <v>17</v>
      </c>
      <c r="D906" s="16"/>
      <c r="E906" s="17">
        <v>901097473</v>
      </c>
      <c r="F906" s="16">
        <v>5</v>
      </c>
      <c r="G906" s="16" t="s">
        <v>1953</v>
      </c>
      <c r="H906" s="42">
        <v>3737905.87</v>
      </c>
      <c r="I906" s="42">
        <v>4702706.92</v>
      </c>
      <c r="J906" s="42">
        <v>58956.190225836166</v>
      </c>
      <c r="K906" s="42">
        <v>0</v>
      </c>
      <c r="L906" s="42">
        <v>0</v>
      </c>
      <c r="M906" s="42">
        <v>311504.33977415983</v>
      </c>
      <c r="N906" s="50">
        <v>0</v>
      </c>
      <c r="O906" s="50">
        <v>0</v>
      </c>
      <c r="P906" s="50">
        <v>0</v>
      </c>
      <c r="Q906" s="50">
        <v>0</v>
      </c>
      <c r="R906" s="50">
        <v>0</v>
      </c>
      <c r="S906" s="50">
        <v>0</v>
      </c>
      <c r="T906" s="50">
        <v>0</v>
      </c>
      <c r="U906" s="47">
        <v>0</v>
      </c>
      <c r="V906" s="43">
        <v>0</v>
      </c>
      <c r="W906" s="54">
        <v>36161</v>
      </c>
    </row>
    <row r="907" spans="1:23" ht="15.75" hidden="1" thickBot="1" x14ac:dyDescent="0.3">
      <c r="A907" s="7">
        <v>1</v>
      </c>
      <c r="B907" s="14" t="s">
        <v>2718</v>
      </c>
      <c r="C907" s="15" t="s">
        <v>17</v>
      </c>
      <c r="D907" s="16"/>
      <c r="E907" s="17">
        <v>901097473</v>
      </c>
      <c r="F907" s="16">
        <v>5</v>
      </c>
      <c r="G907" s="16" t="s">
        <v>1953</v>
      </c>
      <c r="H907" s="42">
        <v>3489283.71</v>
      </c>
      <c r="I907" s="42">
        <v>4459107.62</v>
      </c>
      <c r="J907" s="42">
        <v>5678.1605368787541</v>
      </c>
      <c r="K907" s="42">
        <v>0</v>
      </c>
      <c r="L907" s="42">
        <v>0</v>
      </c>
      <c r="M907" s="42">
        <v>330452.59946312517</v>
      </c>
      <c r="N907" s="50">
        <v>0</v>
      </c>
      <c r="O907" s="50">
        <v>0</v>
      </c>
      <c r="P907" s="50">
        <v>0</v>
      </c>
      <c r="Q907" s="50">
        <v>0</v>
      </c>
      <c r="R907" s="50">
        <v>0</v>
      </c>
      <c r="S907" s="50">
        <v>0</v>
      </c>
      <c r="T907" s="50">
        <v>0</v>
      </c>
      <c r="U907" s="47">
        <v>0</v>
      </c>
      <c r="V907" s="43">
        <v>0</v>
      </c>
      <c r="W907" s="54">
        <v>36161</v>
      </c>
    </row>
    <row r="908" spans="1:23" ht="15.75" hidden="1" thickBot="1" x14ac:dyDescent="0.3">
      <c r="A908" s="7">
        <v>1</v>
      </c>
      <c r="B908" s="14" t="s">
        <v>2719</v>
      </c>
      <c r="C908" s="15" t="s">
        <v>17</v>
      </c>
      <c r="D908" s="16"/>
      <c r="E908" s="17">
        <v>901097473</v>
      </c>
      <c r="F908" s="16">
        <v>5</v>
      </c>
      <c r="G908" s="16" t="s">
        <v>1953</v>
      </c>
      <c r="H908" s="42">
        <v>3648744.91</v>
      </c>
      <c r="I908" s="42">
        <v>4715728.93</v>
      </c>
      <c r="J908" s="42">
        <v>57210.629368054928</v>
      </c>
      <c r="K908" s="42">
        <v>0</v>
      </c>
      <c r="L908" s="42">
        <v>0</v>
      </c>
      <c r="M908" s="42">
        <v>233784.35063194798</v>
      </c>
      <c r="N908" s="50">
        <v>0</v>
      </c>
      <c r="O908" s="50">
        <v>0</v>
      </c>
      <c r="P908" s="50">
        <v>0</v>
      </c>
      <c r="Q908" s="50">
        <v>0</v>
      </c>
      <c r="R908" s="50">
        <v>0</v>
      </c>
      <c r="S908" s="50">
        <v>0</v>
      </c>
      <c r="T908" s="50">
        <v>0</v>
      </c>
      <c r="U908" s="47">
        <v>0</v>
      </c>
      <c r="V908" s="43">
        <v>0</v>
      </c>
      <c r="W908" s="54">
        <v>36161</v>
      </c>
    </row>
    <row r="909" spans="1:23" ht="15.75" hidden="1" thickBot="1" x14ac:dyDescent="0.3">
      <c r="A909" s="7">
        <v>1</v>
      </c>
      <c r="B909" s="14" t="s">
        <v>2720</v>
      </c>
      <c r="C909" s="15" t="s">
        <v>17</v>
      </c>
      <c r="D909" s="16"/>
      <c r="E909" s="17">
        <v>901097473</v>
      </c>
      <c r="F909" s="16">
        <v>5</v>
      </c>
      <c r="G909" s="16" t="s">
        <v>1953</v>
      </c>
      <c r="H909" s="42">
        <v>3103355.82</v>
      </c>
      <c r="I909" s="42">
        <v>4020596.79</v>
      </c>
      <c r="J909" s="42">
        <v>49742.090507170062</v>
      </c>
      <c r="K909" s="42">
        <v>0</v>
      </c>
      <c r="L909" s="42">
        <v>0</v>
      </c>
      <c r="M909" s="42">
        <v>211550.80949282987</v>
      </c>
      <c r="N909" s="50">
        <v>0</v>
      </c>
      <c r="O909" s="50">
        <v>0</v>
      </c>
      <c r="P909" s="50">
        <v>0</v>
      </c>
      <c r="Q909" s="50">
        <v>0</v>
      </c>
      <c r="R909" s="50">
        <v>0</v>
      </c>
      <c r="S909" s="50">
        <v>0</v>
      </c>
      <c r="T909" s="50">
        <v>0</v>
      </c>
      <c r="U909" s="47">
        <v>0</v>
      </c>
      <c r="V909" s="43">
        <v>0</v>
      </c>
      <c r="W909" s="54">
        <v>36161</v>
      </c>
    </row>
    <row r="910" spans="1:23" ht="15.75" hidden="1" thickBot="1" x14ac:dyDescent="0.3">
      <c r="A910" s="7">
        <v>1</v>
      </c>
      <c r="B910" s="14" t="s">
        <v>2721</v>
      </c>
      <c r="C910" s="15" t="s">
        <v>17</v>
      </c>
      <c r="D910" s="16"/>
      <c r="E910" s="17">
        <v>901097473</v>
      </c>
      <c r="F910" s="16">
        <v>5</v>
      </c>
      <c r="G910" s="16" t="s">
        <v>1953</v>
      </c>
      <c r="H910" s="42">
        <v>3630313.8</v>
      </c>
      <c r="I910" s="42">
        <v>4706667.34</v>
      </c>
      <c r="J910" s="42">
        <v>64037.569475772696</v>
      </c>
      <c r="K910" s="42">
        <v>0</v>
      </c>
      <c r="L910" s="42">
        <v>0</v>
      </c>
      <c r="M910" s="42">
        <v>250213.9305242273</v>
      </c>
      <c r="N910" s="50">
        <v>0</v>
      </c>
      <c r="O910" s="50">
        <v>0</v>
      </c>
      <c r="P910" s="50">
        <v>0</v>
      </c>
      <c r="Q910" s="50">
        <v>0</v>
      </c>
      <c r="R910" s="50">
        <v>0</v>
      </c>
      <c r="S910" s="50">
        <v>0</v>
      </c>
      <c r="T910" s="50">
        <v>0</v>
      </c>
      <c r="U910" s="47">
        <v>0</v>
      </c>
      <c r="V910" s="43">
        <v>0</v>
      </c>
      <c r="W910" s="54">
        <v>36161</v>
      </c>
    </row>
    <row r="911" spans="1:23" ht="15.75" hidden="1" thickBot="1" x14ac:dyDescent="0.3">
      <c r="A911" s="7">
        <v>1</v>
      </c>
      <c r="B911" s="14" t="s">
        <v>2722</v>
      </c>
      <c r="C911" s="15" t="s">
        <v>17</v>
      </c>
      <c r="D911" s="16"/>
      <c r="E911" s="17">
        <v>901097473</v>
      </c>
      <c r="F911" s="16">
        <v>5</v>
      </c>
      <c r="G911" s="16" t="s">
        <v>1953</v>
      </c>
      <c r="H911" s="42">
        <v>2840018.69</v>
      </c>
      <c r="I911" s="42">
        <v>1845043.75</v>
      </c>
      <c r="J911" s="42">
        <v>142197.32903630316</v>
      </c>
      <c r="K911" s="42">
        <v>0</v>
      </c>
      <c r="L911" s="42">
        <v>1773923.1327613438</v>
      </c>
      <c r="M911" s="42">
        <v>178579.45820231453</v>
      </c>
      <c r="N911" s="50">
        <v>0</v>
      </c>
      <c r="O911" s="50">
        <v>0</v>
      </c>
      <c r="P911" s="50">
        <v>0</v>
      </c>
      <c r="Q911" s="50">
        <v>0</v>
      </c>
      <c r="R911" s="50">
        <v>0</v>
      </c>
      <c r="S911" s="50">
        <v>0</v>
      </c>
      <c r="T911" s="50">
        <v>0</v>
      </c>
      <c r="U911" s="47">
        <v>0</v>
      </c>
      <c r="V911" s="43">
        <v>0</v>
      </c>
      <c r="W911" s="54">
        <v>36161</v>
      </c>
    </row>
    <row r="912" spans="1:23" ht="15.75" hidden="1" thickBot="1" x14ac:dyDescent="0.3">
      <c r="A912" s="7">
        <v>1</v>
      </c>
      <c r="B912" s="14" t="s">
        <v>2723</v>
      </c>
      <c r="C912" s="15" t="s">
        <v>17</v>
      </c>
      <c r="D912" s="16"/>
      <c r="E912" s="17">
        <v>901097473</v>
      </c>
      <c r="F912" s="16">
        <v>5</v>
      </c>
      <c r="G912" s="16" t="s">
        <v>1953</v>
      </c>
      <c r="H912" s="42">
        <v>2858780.81</v>
      </c>
      <c r="I912" s="42">
        <v>3762034.16</v>
      </c>
      <c r="J912" s="42">
        <v>46828.347732429014</v>
      </c>
      <c r="K912" s="42">
        <v>0</v>
      </c>
      <c r="L912" s="42">
        <v>0</v>
      </c>
      <c r="M912" s="42">
        <v>212991.19226756832</v>
      </c>
      <c r="N912" s="50">
        <v>0</v>
      </c>
      <c r="O912" s="50">
        <v>0</v>
      </c>
      <c r="P912" s="50">
        <v>0</v>
      </c>
      <c r="Q912" s="50">
        <v>0</v>
      </c>
      <c r="R912" s="50">
        <v>0</v>
      </c>
      <c r="S912" s="50">
        <v>0</v>
      </c>
      <c r="T912" s="50">
        <v>0</v>
      </c>
      <c r="U912" s="47">
        <v>0</v>
      </c>
      <c r="V912" s="43">
        <v>0</v>
      </c>
      <c r="W912" s="54">
        <v>36161</v>
      </c>
    </row>
    <row r="913" spans="1:23" ht="15.75" hidden="1" thickBot="1" x14ac:dyDescent="0.3">
      <c r="A913" s="7">
        <v>1</v>
      </c>
      <c r="B913" s="14" t="s">
        <v>2724</v>
      </c>
      <c r="C913" s="15" t="s">
        <v>17</v>
      </c>
      <c r="D913" s="16"/>
      <c r="E913" s="17">
        <v>901097473</v>
      </c>
      <c r="F913" s="16">
        <v>5</v>
      </c>
      <c r="G913" s="16" t="s">
        <v>1953</v>
      </c>
      <c r="H913" s="42">
        <v>2880856.67</v>
      </c>
      <c r="I913" s="42">
        <v>3679809.35</v>
      </c>
      <c r="J913" s="42">
        <v>44593.848054115981</v>
      </c>
      <c r="K913" s="42">
        <v>0</v>
      </c>
      <c r="L913" s="42">
        <v>0</v>
      </c>
      <c r="M913" s="42">
        <v>281142.25194588408</v>
      </c>
      <c r="N913" s="50">
        <v>0</v>
      </c>
      <c r="O913" s="50">
        <v>0</v>
      </c>
      <c r="P913" s="50">
        <v>0</v>
      </c>
      <c r="Q913" s="50">
        <v>0</v>
      </c>
      <c r="R913" s="50">
        <v>0</v>
      </c>
      <c r="S913" s="50">
        <v>0</v>
      </c>
      <c r="T913" s="50">
        <v>0</v>
      </c>
      <c r="U913" s="47">
        <v>0</v>
      </c>
      <c r="V913" s="43">
        <v>0</v>
      </c>
      <c r="W913" s="54">
        <v>36161</v>
      </c>
    </row>
    <row r="914" spans="1:23" ht="15.75" hidden="1" thickBot="1" x14ac:dyDescent="0.3">
      <c r="A914" s="7">
        <v>1</v>
      </c>
      <c r="B914" s="14" t="s">
        <v>2725</v>
      </c>
      <c r="C914" s="15" t="s">
        <v>17</v>
      </c>
      <c r="D914" s="16"/>
      <c r="E914" s="17">
        <v>901097473</v>
      </c>
      <c r="F914" s="16">
        <v>5</v>
      </c>
      <c r="G914" s="16" t="s">
        <v>1953</v>
      </c>
      <c r="H914" s="42">
        <v>2790118.53</v>
      </c>
      <c r="I914" s="42">
        <v>797538.29</v>
      </c>
      <c r="J914" s="42">
        <v>55526.046115197758</v>
      </c>
      <c r="K914" s="42">
        <v>0</v>
      </c>
      <c r="L914" s="42">
        <v>2775531.59026257</v>
      </c>
      <c r="M914" s="42">
        <v>343637.2536221976</v>
      </c>
      <c r="N914" s="50">
        <v>0</v>
      </c>
      <c r="O914" s="50">
        <v>0</v>
      </c>
      <c r="P914" s="50">
        <v>0</v>
      </c>
      <c r="Q914" s="50">
        <v>0</v>
      </c>
      <c r="R914" s="50">
        <v>0</v>
      </c>
      <c r="S914" s="50">
        <v>0</v>
      </c>
      <c r="T914" s="50">
        <v>0</v>
      </c>
      <c r="U914" s="47">
        <v>0</v>
      </c>
      <c r="V914" s="43">
        <v>0</v>
      </c>
      <c r="W914" s="54">
        <v>36161</v>
      </c>
    </row>
    <row r="915" spans="1:23" ht="15.75" hidden="1" thickBot="1" x14ac:dyDescent="0.3">
      <c r="A915" s="7">
        <v>1</v>
      </c>
      <c r="B915" s="14" t="s">
        <v>2726</v>
      </c>
      <c r="C915" s="15" t="s">
        <v>17</v>
      </c>
      <c r="D915" s="16"/>
      <c r="E915" s="17">
        <v>901097473</v>
      </c>
      <c r="F915" s="16">
        <v>5</v>
      </c>
      <c r="G915" s="16" t="s">
        <v>1953</v>
      </c>
      <c r="H915" s="42">
        <v>2414708.29</v>
      </c>
      <c r="I915" s="42">
        <v>2890894.78</v>
      </c>
      <c r="J915" s="42">
        <v>74703.251704745664</v>
      </c>
      <c r="K915" s="42">
        <v>0</v>
      </c>
      <c r="L915" s="42">
        <v>205932.69330681601</v>
      </c>
      <c r="M915" s="42">
        <v>253968.40498843798</v>
      </c>
      <c r="N915" s="50">
        <v>0</v>
      </c>
      <c r="O915" s="50">
        <v>0</v>
      </c>
      <c r="P915" s="50">
        <v>0</v>
      </c>
      <c r="Q915" s="50">
        <v>0</v>
      </c>
      <c r="R915" s="50">
        <v>0</v>
      </c>
      <c r="S915" s="50">
        <v>0</v>
      </c>
      <c r="T915" s="50">
        <v>0</v>
      </c>
      <c r="U915" s="47">
        <v>0</v>
      </c>
      <c r="V915" s="43">
        <v>0</v>
      </c>
      <c r="W915" s="54">
        <v>36161</v>
      </c>
    </row>
    <row r="916" spans="1:23" ht="15.75" hidden="1" thickBot="1" x14ac:dyDescent="0.3">
      <c r="A916" s="7">
        <v>1</v>
      </c>
      <c r="B916" s="14" t="s">
        <v>2727</v>
      </c>
      <c r="C916" s="15" t="s">
        <v>17</v>
      </c>
      <c r="D916" s="16"/>
      <c r="E916" s="17">
        <v>811004055</v>
      </c>
      <c r="F916" s="16">
        <v>5</v>
      </c>
      <c r="G916" s="16" t="s">
        <v>1966</v>
      </c>
      <c r="H916" s="42">
        <v>343451298.51999998</v>
      </c>
      <c r="I916" s="42">
        <v>516475945.66000003</v>
      </c>
      <c r="J916" s="42">
        <v>18705952.549999975</v>
      </c>
      <c r="K916" s="42">
        <v>0</v>
      </c>
      <c r="L916" s="42">
        <v>0</v>
      </c>
      <c r="M916" s="42">
        <v>0</v>
      </c>
      <c r="N916" s="50">
        <v>0</v>
      </c>
      <c r="O916" s="50">
        <v>0</v>
      </c>
      <c r="P916" s="50">
        <v>0</v>
      </c>
      <c r="Q916" s="50">
        <v>0</v>
      </c>
      <c r="R916" s="50">
        <v>0</v>
      </c>
      <c r="S916" s="50">
        <v>0</v>
      </c>
      <c r="T916" s="50">
        <v>0</v>
      </c>
      <c r="U916" s="47">
        <v>0</v>
      </c>
      <c r="V916" s="43">
        <v>0</v>
      </c>
      <c r="W916" s="54">
        <v>36161</v>
      </c>
    </row>
    <row r="917" spans="1:23" ht="15.75" hidden="1" thickBot="1" x14ac:dyDescent="0.3">
      <c r="A917" s="7">
        <v>1</v>
      </c>
      <c r="B917" s="14" t="s">
        <v>2728</v>
      </c>
      <c r="C917" s="15" t="s">
        <v>17</v>
      </c>
      <c r="D917" s="16"/>
      <c r="E917" s="17">
        <v>811004055</v>
      </c>
      <c r="F917" s="16">
        <v>5</v>
      </c>
      <c r="G917" s="16" t="s">
        <v>1966</v>
      </c>
      <c r="H917" s="42">
        <v>362603135.87</v>
      </c>
      <c r="I917" s="42">
        <v>457115113</v>
      </c>
      <c r="J917" s="42">
        <v>5132667.4521371806</v>
      </c>
      <c r="K917" s="42">
        <v>0</v>
      </c>
      <c r="L917" s="42">
        <v>0</v>
      </c>
      <c r="M917" s="42">
        <v>31191954.067863144</v>
      </c>
      <c r="N917" s="50">
        <v>0</v>
      </c>
      <c r="O917" s="50">
        <v>0</v>
      </c>
      <c r="P917" s="50">
        <v>0</v>
      </c>
      <c r="Q917" s="50">
        <v>0</v>
      </c>
      <c r="R917" s="50">
        <v>0</v>
      </c>
      <c r="S917" s="50">
        <v>0</v>
      </c>
      <c r="T917" s="50">
        <v>0</v>
      </c>
      <c r="U917" s="47">
        <v>0</v>
      </c>
      <c r="V917" s="43">
        <v>0</v>
      </c>
      <c r="W917" s="54">
        <v>36161</v>
      </c>
    </row>
    <row r="918" spans="1:23" ht="15.75" hidden="1" thickBot="1" x14ac:dyDescent="0.3">
      <c r="A918" s="7">
        <v>1</v>
      </c>
      <c r="B918" s="14" t="s">
        <v>2729</v>
      </c>
      <c r="C918" s="15" t="s">
        <v>17</v>
      </c>
      <c r="D918" s="16"/>
      <c r="E918" s="17">
        <v>811004055</v>
      </c>
      <c r="F918" s="16">
        <v>5</v>
      </c>
      <c r="G918" s="16" t="s">
        <v>1966</v>
      </c>
      <c r="H918" s="42">
        <v>320031149.87</v>
      </c>
      <c r="I918" s="42">
        <v>402635260.11000001</v>
      </c>
      <c r="J918" s="42">
        <v>5047697.2512998898</v>
      </c>
      <c r="K918" s="42">
        <v>0</v>
      </c>
      <c r="L918" s="42">
        <v>0</v>
      </c>
      <c r="M918" s="42">
        <v>26670305.418699764</v>
      </c>
      <c r="N918" s="50">
        <v>0</v>
      </c>
      <c r="O918" s="50">
        <v>0</v>
      </c>
      <c r="P918" s="50">
        <v>0</v>
      </c>
      <c r="Q918" s="50">
        <v>0</v>
      </c>
      <c r="R918" s="50">
        <v>0</v>
      </c>
      <c r="S918" s="50">
        <v>0</v>
      </c>
      <c r="T918" s="50">
        <v>0</v>
      </c>
      <c r="U918" s="47">
        <v>0</v>
      </c>
      <c r="V918" s="43">
        <v>0</v>
      </c>
      <c r="W918" s="54">
        <v>36161</v>
      </c>
    </row>
    <row r="919" spans="1:23" ht="15.75" hidden="1" thickBot="1" x14ac:dyDescent="0.3">
      <c r="A919" s="7">
        <v>1</v>
      </c>
      <c r="B919" s="14" t="s">
        <v>2730</v>
      </c>
      <c r="C919" s="15" t="s">
        <v>17</v>
      </c>
      <c r="D919" s="16"/>
      <c r="E919" s="17">
        <v>811004055</v>
      </c>
      <c r="F919" s="16">
        <v>5</v>
      </c>
      <c r="G919" s="16" t="s">
        <v>1966</v>
      </c>
      <c r="H919" s="42">
        <v>296326229.83999997</v>
      </c>
      <c r="I919" s="42">
        <v>378688194.89999998</v>
      </c>
      <c r="J919" s="42">
        <v>482215.84257100045</v>
      </c>
      <c r="K919" s="42">
        <v>0</v>
      </c>
      <c r="L919" s="42">
        <v>0</v>
      </c>
      <c r="M919" s="42">
        <v>28063574.047429293</v>
      </c>
      <c r="N919" s="50">
        <v>0</v>
      </c>
      <c r="O919" s="50">
        <v>0</v>
      </c>
      <c r="P919" s="50">
        <v>0</v>
      </c>
      <c r="Q919" s="50">
        <v>0</v>
      </c>
      <c r="R919" s="50">
        <v>0</v>
      </c>
      <c r="S919" s="50">
        <v>0</v>
      </c>
      <c r="T919" s="50">
        <v>0</v>
      </c>
      <c r="U919" s="47">
        <v>0</v>
      </c>
      <c r="V919" s="43">
        <v>0</v>
      </c>
      <c r="W919" s="54">
        <v>36161</v>
      </c>
    </row>
    <row r="920" spans="1:23" ht="15.75" hidden="1" thickBot="1" x14ac:dyDescent="0.3">
      <c r="A920" s="7">
        <v>1</v>
      </c>
      <c r="B920" s="14" t="s">
        <v>2731</v>
      </c>
      <c r="C920" s="15" t="s">
        <v>17</v>
      </c>
      <c r="D920" s="16"/>
      <c r="E920" s="17">
        <v>811004055</v>
      </c>
      <c r="F920" s="16">
        <v>5</v>
      </c>
      <c r="G920" s="16" t="s">
        <v>1966</v>
      </c>
      <c r="H920" s="42">
        <v>291731306.70999998</v>
      </c>
      <c r="I920" s="42">
        <v>377040817.31999999</v>
      </c>
      <c r="J920" s="42">
        <v>4574211.6219075546</v>
      </c>
      <c r="K920" s="42">
        <v>0</v>
      </c>
      <c r="L920" s="42">
        <v>0</v>
      </c>
      <c r="M920" s="42">
        <v>18691965.208092663</v>
      </c>
      <c r="N920" s="50">
        <v>0</v>
      </c>
      <c r="O920" s="50">
        <v>0</v>
      </c>
      <c r="P920" s="50">
        <v>0</v>
      </c>
      <c r="Q920" s="50">
        <v>0</v>
      </c>
      <c r="R920" s="50">
        <v>0</v>
      </c>
      <c r="S920" s="50">
        <v>0</v>
      </c>
      <c r="T920" s="50">
        <v>0</v>
      </c>
      <c r="U920" s="47">
        <v>0</v>
      </c>
      <c r="V920" s="43">
        <v>0</v>
      </c>
      <c r="W920" s="54">
        <v>36161</v>
      </c>
    </row>
    <row r="921" spans="1:23" ht="15.75" hidden="1" thickBot="1" x14ac:dyDescent="0.3">
      <c r="A921" s="7">
        <v>1</v>
      </c>
      <c r="B921" s="14" t="s">
        <v>2732</v>
      </c>
      <c r="C921" s="15" t="s">
        <v>17</v>
      </c>
      <c r="D921" s="16"/>
      <c r="E921" s="17">
        <v>811004055</v>
      </c>
      <c r="F921" s="16">
        <v>5</v>
      </c>
      <c r="G921" s="16" t="s">
        <v>1966</v>
      </c>
      <c r="H921" s="42">
        <v>287419316.73000002</v>
      </c>
      <c r="I921" s="42">
        <v>372370185.63</v>
      </c>
      <c r="J921" s="42">
        <v>4606895.998252226</v>
      </c>
      <c r="K921" s="42">
        <v>0</v>
      </c>
      <c r="L921" s="42">
        <v>0</v>
      </c>
      <c r="M921" s="42">
        <v>19592915.53174777</v>
      </c>
      <c r="N921" s="50">
        <v>0</v>
      </c>
      <c r="O921" s="50">
        <v>0</v>
      </c>
      <c r="P921" s="50">
        <v>0</v>
      </c>
      <c r="Q921" s="50">
        <v>0</v>
      </c>
      <c r="R921" s="50">
        <v>0</v>
      </c>
      <c r="S921" s="50">
        <v>0</v>
      </c>
      <c r="T921" s="50">
        <v>0</v>
      </c>
      <c r="U921" s="47">
        <v>0</v>
      </c>
      <c r="V921" s="43">
        <v>0</v>
      </c>
      <c r="W921" s="54">
        <v>36161</v>
      </c>
    </row>
    <row r="922" spans="1:23" ht="15.75" hidden="1" thickBot="1" x14ac:dyDescent="0.3">
      <c r="A922" s="7">
        <v>1</v>
      </c>
      <c r="B922" s="14" t="s">
        <v>2733</v>
      </c>
      <c r="C922" s="15" t="s">
        <v>17</v>
      </c>
      <c r="D922" s="16"/>
      <c r="E922" s="17">
        <v>811004055</v>
      </c>
      <c r="F922" s="16">
        <v>5</v>
      </c>
      <c r="G922" s="16" t="s">
        <v>1966</v>
      </c>
      <c r="H922" s="42">
        <v>267121283.16</v>
      </c>
      <c r="I922" s="42">
        <v>346320204.24000001</v>
      </c>
      <c r="J922" s="42">
        <v>4711933.611115396</v>
      </c>
      <c r="K922" s="42">
        <v>0</v>
      </c>
      <c r="L922" s="42">
        <v>0</v>
      </c>
      <c r="M922" s="42">
        <v>18410933.438884594</v>
      </c>
      <c r="N922" s="50">
        <v>0</v>
      </c>
      <c r="O922" s="50">
        <v>0</v>
      </c>
      <c r="P922" s="50">
        <v>0</v>
      </c>
      <c r="Q922" s="50">
        <v>0</v>
      </c>
      <c r="R922" s="50">
        <v>0</v>
      </c>
      <c r="S922" s="50">
        <v>0</v>
      </c>
      <c r="T922" s="50">
        <v>0</v>
      </c>
      <c r="U922" s="47">
        <v>0</v>
      </c>
      <c r="V922" s="43">
        <v>0</v>
      </c>
      <c r="W922" s="54">
        <v>36161</v>
      </c>
    </row>
    <row r="923" spans="1:23" ht="15.75" hidden="1" thickBot="1" x14ac:dyDescent="0.3">
      <c r="A923" s="7">
        <v>1</v>
      </c>
      <c r="B923" s="14" t="s">
        <v>2734</v>
      </c>
      <c r="C923" s="15" t="s">
        <v>17</v>
      </c>
      <c r="D923" s="16"/>
      <c r="E923" s="17">
        <v>811004055</v>
      </c>
      <c r="F923" s="16">
        <v>5</v>
      </c>
      <c r="G923" s="16" t="s">
        <v>1966</v>
      </c>
      <c r="H923" s="42">
        <v>257305234.30000001</v>
      </c>
      <c r="I923" s="42">
        <v>167160666.24000001</v>
      </c>
      <c r="J923" s="42">
        <v>12883055.028308818</v>
      </c>
      <c r="K923" s="42">
        <v>0</v>
      </c>
      <c r="L923" s="42">
        <v>160717149.12113231</v>
      </c>
      <c r="M923" s="42">
        <v>16179270.050555088</v>
      </c>
      <c r="N923" s="50">
        <v>0</v>
      </c>
      <c r="O923" s="50">
        <v>0</v>
      </c>
      <c r="P923" s="50">
        <v>0</v>
      </c>
      <c r="Q923" s="50">
        <v>0</v>
      </c>
      <c r="R923" s="50">
        <v>0</v>
      </c>
      <c r="S923" s="50">
        <v>0</v>
      </c>
      <c r="T923" s="50">
        <v>0</v>
      </c>
      <c r="U923" s="47">
        <v>0</v>
      </c>
      <c r="V923" s="43">
        <v>0</v>
      </c>
      <c r="W923" s="54">
        <v>36161</v>
      </c>
    </row>
    <row r="924" spans="1:23" ht="15.75" hidden="1" thickBot="1" x14ac:dyDescent="0.3">
      <c r="A924" s="7">
        <v>1</v>
      </c>
      <c r="B924" s="14" t="s">
        <v>2735</v>
      </c>
      <c r="C924" s="15" t="s">
        <v>17</v>
      </c>
      <c r="D924" s="16"/>
      <c r="E924" s="17">
        <v>811004055</v>
      </c>
      <c r="F924" s="16">
        <v>5</v>
      </c>
      <c r="G924" s="16" t="s">
        <v>1966</v>
      </c>
      <c r="H924" s="42">
        <v>260380902.41</v>
      </c>
      <c r="I924" s="42">
        <v>342650211.51999998</v>
      </c>
      <c r="J924" s="42">
        <v>4265177.4308178248</v>
      </c>
      <c r="K924" s="42">
        <v>0</v>
      </c>
      <c r="L924" s="42">
        <v>0</v>
      </c>
      <c r="M924" s="42">
        <v>19399472.119181935</v>
      </c>
      <c r="N924" s="50">
        <v>0</v>
      </c>
      <c r="O924" s="50">
        <v>0</v>
      </c>
      <c r="P924" s="50">
        <v>0</v>
      </c>
      <c r="Q924" s="50">
        <v>0</v>
      </c>
      <c r="R924" s="50">
        <v>0</v>
      </c>
      <c r="S924" s="50">
        <v>0</v>
      </c>
      <c r="T924" s="50">
        <v>0</v>
      </c>
      <c r="U924" s="47">
        <v>0</v>
      </c>
      <c r="V924" s="43">
        <v>0</v>
      </c>
      <c r="W924" s="54">
        <v>36161</v>
      </c>
    </row>
    <row r="925" spans="1:23" ht="15.75" hidden="1" thickBot="1" x14ac:dyDescent="0.3">
      <c r="A925" s="7">
        <v>1</v>
      </c>
      <c r="B925" s="14" t="s">
        <v>2736</v>
      </c>
      <c r="C925" s="15" t="s">
        <v>17</v>
      </c>
      <c r="D925" s="16"/>
      <c r="E925" s="17">
        <v>811004055</v>
      </c>
      <c r="F925" s="16">
        <v>5</v>
      </c>
      <c r="G925" s="16" t="s">
        <v>1966</v>
      </c>
      <c r="H925" s="42">
        <v>238794931.72999999</v>
      </c>
      <c r="I925" s="42">
        <v>305020319.69</v>
      </c>
      <c r="J925" s="42">
        <v>3696395.2680142685</v>
      </c>
      <c r="K925" s="42">
        <v>0</v>
      </c>
      <c r="L925" s="42">
        <v>0</v>
      </c>
      <c r="M925" s="42">
        <v>23303951.891985726</v>
      </c>
      <c r="N925" s="50">
        <v>0</v>
      </c>
      <c r="O925" s="50">
        <v>0</v>
      </c>
      <c r="P925" s="50">
        <v>0</v>
      </c>
      <c r="Q925" s="50">
        <v>0</v>
      </c>
      <c r="R925" s="50">
        <v>0</v>
      </c>
      <c r="S925" s="50">
        <v>0</v>
      </c>
      <c r="T925" s="50">
        <v>0</v>
      </c>
      <c r="U925" s="47">
        <v>0</v>
      </c>
      <c r="V925" s="43">
        <v>0</v>
      </c>
      <c r="W925" s="54">
        <v>36161</v>
      </c>
    </row>
    <row r="926" spans="1:23" ht="15.75" hidden="1" thickBot="1" x14ac:dyDescent="0.3">
      <c r="A926" s="7">
        <v>1</v>
      </c>
      <c r="B926" s="14" t="s">
        <v>2737</v>
      </c>
      <c r="C926" s="15" t="s">
        <v>17</v>
      </c>
      <c r="D926" s="16"/>
      <c r="E926" s="17">
        <v>811004055</v>
      </c>
      <c r="F926" s="16">
        <v>5</v>
      </c>
      <c r="G926" s="16" t="s">
        <v>1966</v>
      </c>
      <c r="H926" s="42">
        <v>12730843.279999999</v>
      </c>
      <c r="I926" s="42">
        <v>3639033.58</v>
      </c>
      <c r="J926" s="42">
        <v>253356.04323415906</v>
      </c>
      <c r="K926" s="42">
        <v>0</v>
      </c>
      <c r="L926" s="42">
        <v>12664285.516052101</v>
      </c>
      <c r="M926" s="42">
        <v>1567959.2007136184</v>
      </c>
      <c r="N926" s="50">
        <v>0</v>
      </c>
      <c r="O926" s="50">
        <v>0</v>
      </c>
      <c r="P926" s="50">
        <v>0</v>
      </c>
      <c r="Q926" s="50">
        <v>0</v>
      </c>
      <c r="R926" s="50">
        <v>0</v>
      </c>
      <c r="S926" s="50">
        <v>0</v>
      </c>
      <c r="T926" s="50">
        <v>0</v>
      </c>
      <c r="U926" s="47">
        <v>0</v>
      </c>
      <c r="V926" s="43">
        <v>0</v>
      </c>
      <c r="W926" s="54">
        <v>36161</v>
      </c>
    </row>
    <row r="927" spans="1:23" ht="15.75" hidden="1" thickBot="1" x14ac:dyDescent="0.3">
      <c r="A927" s="7">
        <v>1</v>
      </c>
      <c r="B927" s="14" t="s">
        <v>2738</v>
      </c>
      <c r="C927" s="15" t="s">
        <v>17</v>
      </c>
      <c r="D927" s="16"/>
      <c r="E927" s="17">
        <v>811004055</v>
      </c>
      <c r="F927" s="16">
        <v>5</v>
      </c>
      <c r="G927" s="16" t="s">
        <v>1966</v>
      </c>
      <c r="H927" s="42">
        <v>9781924.1099999994</v>
      </c>
      <c r="I927" s="42">
        <v>11710943.92</v>
      </c>
      <c r="J927" s="42">
        <v>302621.04186124768</v>
      </c>
      <c r="K927" s="42">
        <v>0</v>
      </c>
      <c r="L927" s="42">
        <v>834228.29367737705</v>
      </c>
      <c r="M927" s="42">
        <v>1028819.7844613767</v>
      </c>
      <c r="N927" s="50">
        <v>0</v>
      </c>
      <c r="O927" s="50">
        <v>0</v>
      </c>
      <c r="P927" s="50">
        <v>0</v>
      </c>
      <c r="Q927" s="50">
        <v>0</v>
      </c>
      <c r="R927" s="50">
        <v>0</v>
      </c>
      <c r="S927" s="50">
        <v>0</v>
      </c>
      <c r="T927" s="50">
        <v>0</v>
      </c>
      <c r="U927" s="47">
        <v>0</v>
      </c>
      <c r="V927" s="43">
        <v>0</v>
      </c>
      <c r="W927" s="54">
        <v>36161</v>
      </c>
    </row>
    <row r="928" spans="1:23" ht="15.75" hidden="1" thickBot="1" x14ac:dyDescent="0.3">
      <c r="A928" s="7">
        <v>1</v>
      </c>
      <c r="B928" s="14" t="s">
        <v>2739</v>
      </c>
      <c r="C928" s="15" t="s">
        <v>17</v>
      </c>
      <c r="D928" s="16"/>
      <c r="E928" s="17">
        <v>900226715</v>
      </c>
      <c r="F928" s="16">
        <v>3</v>
      </c>
      <c r="G928" s="16" t="s">
        <v>1969</v>
      </c>
      <c r="H928" s="42">
        <v>13990953.119999999</v>
      </c>
      <c r="I928" s="42">
        <v>21039346.109999999</v>
      </c>
      <c r="J928" s="42">
        <v>762012.27000000025</v>
      </c>
      <c r="K928" s="42">
        <v>0</v>
      </c>
      <c r="L928" s="42">
        <v>0</v>
      </c>
      <c r="M928" s="42">
        <v>0</v>
      </c>
      <c r="N928" s="50">
        <v>0</v>
      </c>
      <c r="O928" s="50">
        <v>0</v>
      </c>
      <c r="P928" s="50">
        <v>0</v>
      </c>
      <c r="Q928" s="50">
        <v>0</v>
      </c>
      <c r="R928" s="50">
        <v>0</v>
      </c>
      <c r="S928" s="50">
        <v>0</v>
      </c>
      <c r="T928" s="50">
        <v>0</v>
      </c>
      <c r="U928" s="47">
        <v>0</v>
      </c>
      <c r="V928" s="43">
        <v>0</v>
      </c>
      <c r="W928" s="54">
        <v>36161</v>
      </c>
    </row>
    <row r="929" spans="1:23" ht="15.75" hidden="1" thickBot="1" x14ac:dyDescent="0.3">
      <c r="A929" s="7">
        <v>1</v>
      </c>
      <c r="B929" s="14" t="s">
        <v>2740</v>
      </c>
      <c r="C929" s="15" t="s">
        <v>17</v>
      </c>
      <c r="D929" s="16"/>
      <c r="E929" s="17">
        <v>900226715</v>
      </c>
      <c r="F929" s="16">
        <v>3</v>
      </c>
      <c r="G929" s="16" t="s">
        <v>1969</v>
      </c>
      <c r="H929" s="42">
        <v>7687745.2199999997</v>
      </c>
      <c r="I929" s="42">
        <v>9691544.7699999996</v>
      </c>
      <c r="J929" s="42">
        <v>108820.45907744025</v>
      </c>
      <c r="K929" s="42">
        <v>0</v>
      </c>
      <c r="L929" s="42">
        <v>0</v>
      </c>
      <c r="M929" s="42">
        <v>661317.49092256825</v>
      </c>
      <c r="N929" s="50">
        <v>0</v>
      </c>
      <c r="O929" s="50">
        <v>0</v>
      </c>
      <c r="P929" s="50">
        <v>0</v>
      </c>
      <c r="Q929" s="50">
        <v>0</v>
      </c>
      <c r="R929" s="50">
        <v>0</v>
      </c>
      <c r="S929" s="50">
        <v>0</v>
      </c>
      <c r="T929" s="50">
        <v>0</v>
      </c>
      <c r="U929" s="47">
        <v>0</v>
      </c>
      <c r="V929" s="43">
        <v>0</v>
      </c>
      <c r="W929" s="54">
        <v>36161</v>
      </c>
    </row>
    <row r="930" spans="1:23" ht="15.75" hidden="1" thickBot="1" x14ac:dyDescent="0.3">
      <c r="A930" s="7">
        <v>1</v>
      </c>
      <c r="B930" s="14" t="s">
        <v>2741</v>
      </c>
      <c r="C930" s="15" t="s">
        <v>17</v>
      </c>
      <c r="D930" s="16"/>
      <c r="E930" s="17">
        <v>900226715</v>
      </c>
      <c r="F930" s="16">
        <v>3</v>
      </c>
      <c r="G930" s="16" t="s">
        <v>1969</v>
      </c>
      <c r="H930" s="42">
        <v>6389208.0999999996</v>
      </c>
      <c r="I930" s="42">
        <v>8038343.9800000004</v>
      </c>
      <c r="J930" s="42">
        <v>100773.90285638439</v>
      </c>
      <c r="K930" s="42">
        <v>0</v>
      </c>
      <c r="L930" s="42">
        <v>0</v>
      </c>
      <c r="M930" s="42">
        <v>532454.82714360941</v>
      </c>
      <c r="N930" s="50">
        <v>0</v>
      </c>
      <c r="O930" s="50">
        <v>0</v>
      </c>
      <c r="P930" s="50">
        <v>0</v>
      </c>
      <c r="Q930" s="50">
        <v>0</v>
      </c>
      <c r="R930" s="50">
        <v>0</v>
      </c>
      <c r="S930" s="50">
        <v>0</v>
      </c>
      <c r="T930" s="50">
        <v>0</v>
      </c>
      <c r="U930" s="47">
        <v>0</v>
      </c>
      <c r="V930" s="43">
        <v>0</v>
      </c>
      <c r="W930" s="54">
        <v>36161</v>
      </c>
    </row>
    <row r="931" spans="1:23" ht="15.75" hidden="1" thickBot="1" x14ac:dyDescent="0.3">
      <c r="A931" s="7">
        <v>1</v>
      </c>
      <c r="B931" s="14" t="s">
        <v>2742</v>
      </c>
      <c r="C931" s="15" t="s">
        <v>17</v>
      </c>
      <c r="D931" s="16"/>
      <c r="E931" s="17">
        <v>900226715</v>
      </c>
      <c r="F931" s="16">
        <v>3</v>
      </c>
      <c r="G931" s="16" t="s">
        <v>1969</v>
      </c>
      <c r="H931" s="42">
        <v>21374007.48</v>
      </c>
      <c r="I931" s="42">
        <v>27314775.050000001</v>
      </c>
      <c r="J931" s="42">
        <v>34782.22306954526</v>
      </c>
      <c r="K931" s="42">
        <v>0</v>
      </c>
      <c r="L931" s="42">
        <v>0</v>
      </c>
      <c r="M931" s="42">
        <v>2024225.2669304754</v>
      </c>
      <c r="N931" s="50">
        <v>0</v>
      </c>
      <c r="O931" s="50">
        <v>0</v>
      </c>
      <c r="P931" s="50">
        <v>0</v>
      </c>
      <c r="Q931" s="50">
        <v>0</v>
      </c>
      <c r="R931" s="50">
        <v>0</v>
      </c>
      <c r="S931" s="50">
        <v>0</v>
      </c>
      <c r="T931" s="50">
        <v>0</v>
      </c>
      <c r="U931" s="47">
        <v>0</v>
      </c>
      <c r="V931" s="43">
        <v>0</v>
      </c>
      <c r="W931" s="54">
        <v>36161</v>
      </c>
    </row>
    <row r="932" spans="1:23" ht="15.75" hidden="1" thickBot="1" x14ac:dyDescent="0.3">
      <c r="A932" s="7">
        <v>1</v>
      </c>
      <c r="B932" s="14" t="s">
        <v>2743</v>
      </c>
      <c r="C932" s="15" t="s">
        <v>17</v>
      </c>
      <c r="D932" s="16"/>
      <c r="E932" s="17">
        <v>900226715</v>
      </c>
      <c r="F932" s="16">
        <v>3</v>
      </c>
      <c r="G932" s="16" t="s">
        <v>1969</v>
      </c>
      <c r="H932" s="42">
        <v>14397977.869999999</v>
      </c>
      <c r="I932" s="42">
        <v>18608305.73</v>
      </c>
      <c r="J932" s="42">
        <v>225753.61708843001</v>
      </c>
      <c r="K932" s="42">
        <v>0</v>
      </c>
      <c r="L932" s="42">
        <v>0</v>
      </c>
      <c r="M932" s="42">
        <v>922514.98291158152</v>
      </c>
      <c r="N932" s="50">
        <v>0</v>
      </c>
      <c r="O932" s="50">
        <v>0</v>
      </c>
      <c r="P932" s="50">
        <v>0</v>
      </c>
      <c r="Q932" s="50">
        <v>0</v>
      </c>
      <c r="R932" s="50">
        <v>0</v>
      </c>
      <c r="S932" s="50">
        <v>0</v>
      </c>
      <c r="T932" s="50">
        <v>0</v>
      </c>
      <c r="U932" s="47">
        <v>0</v>
      </c>
      <c r="V932" s="43">
        <v>0</v>
      </c>
      <c r="W932" s="54">
        <v>36161</v>
      </c>
    </row>
    <row r="933" spans="1:23" ht="15.75" hidden="1" thickBot="1" x14ac:dyDescent="0.3">
      <c r="A933" s="7">
        <v>1</v>
      </c>
      <c r="B933" s="14" t="s">
        <v>2744</v>
      </c>
      <c r="C933" s="15" t="s">
        <v>17</v>
      </c>
      <c r="D933" s="16"/>
      <c r="E933" s="17">
        <v>900226715</v>
      </c>
      <c r="F933" s="16">
        <v>3</v>
      </c>
      <c r="G933" s="16" t="s">
        <v>1969</v>
      </c>
      <c r="H933" s="42">
        <v>14477787.619999999</v>
      </c>
      <c r="I933" s="42">
        <v>18756903.760000002</v>
      </c>
      <c r="J933" s="42">
        <v>232056.99155901343</v>
      </c>
      <c r="K933" s="42">
        <v>0</v>
      </c>
      <c r="L933" s="42">
        <v>0</v>
      </c>
      <c r="M933" s="42">
        <v>986927.6484409871</v>
      </c>
      <c r="N933" s="50">
        <v>0</v>
      </c>
      <c r="O933" s="50">
        <v>0</v>
      </c>
      <c r="P933" s="50">
        <v>0</v>
      </c>
      <c r="Q933" s="50">
        <v>0</v>
      </c>
      <c r="R933" s="50">
        <v>0</v>
      </c>
      <c r="S933" s="50">
        <v>0</v>
      </c>
      <c r="T933" s="50">
        <v>0</v>
      </c>
      <c r="U933" s="47">
        <v>0</v>
      </c>
      <c r="V933" s="43">
        <v>0</v>
      </c>
      <c r="W933" s="54">
        <v>36161</v>
      </c>
    </row>
    <row r="934" spans="1:23" ht="15.75" hidden="1" thickBot="1" x14ac:dyDescent="0.3">
      <c r="A934" s="7">
        <v>1</v>
      </c>
      <c r="B934" s="14" t="s">
        <v>2745</v>
      </c>
      <c r="C934" s="15" t="s">
        <v>17</v>
      </c>
      <c r="D934" s="16"/>
      <c r="E934" s="17">
        <v>900226715</v>
      </c>
      <c r="F934" s="16">
        <v>3</v>
      </c>
      <c r="G934" s="16" t="s">
        <v>1969</v>
      </c>
      <c r="H934" s="42">
        <v>14938143.189999999</v>
      </c>
      <c r="I934" s="42">
        <v>19367160.629999999</v>
      </c>
      <c r="J934" s="42">
        <v>263504.04625401937</v>
      </c>
      <c r="K934" s="42">
        <v>0</v>
      </c>
      <c r="L934" s="42">
        <v>0</v>
      </c>
      <c r="M934" s="42">
        <v>1029589.0937459798</v>
      </c>
      <c r="N934" s="50">
        <v>0</v>
      </c>
      <c r="O934" s="50">
        <v>0</v>
      </c>
      <c r="P934" s="50">
        <v>0</v>
      </c>
      <c r="Q934" s="50">
        <v>0</v>
      </c>
      <c r="R934" s="50">
        <v>0</v>
      </c>
      <c r="S934" s="50">
        <v>0</v>
      </c>
      <c r="T934" s="50">
        <v>0</v>
      </c>
      <c r="U934" s="47">
        <v>0</v>
      </c>
      <c r="V934" s="43">
        <v>0</v>
      </c>
      <c r="W934" s="54">
        <v>36161</v>
      </c>
    </row>
    <row r="935" spans="1:23" ht="15.75" hidden="1" thickBot="1" x14ac:dyDescent="0.3">
      <c r="A935" s="7">
        <v>1</v>
      </c>
      <c r="B935" s="14" t="s">
        <v>2746</v>
      </c>
      <c r="C935" s="15" t="s">
        <v>17</v>
      </c>
      <c r="D935" s="16"/>
      <c r="E935" s="17">
        <v>900226715</v>
      </c>
      <c r="F935" s="16">
        <v>3</v>
      </c>
      <c r="G935" s="16" t="s">
        <v>1969</v>
      </c>
      <c r="H935" s="42">
        <v>14873531.060000001</v>
      </c>
      <c r="I935" s="42">
        <v>9662723.6099999994</v>
      </c>
      <c r="J935" s="42">
        <v>744705.09596401977</v>
      </c>
      <c r="K935" s="42">
        <v>0</v>
      </c>
      <c r="L935" s="42">
        <v>9290256.0531116594</v>
      </c>
      <c r="M935" s="42">
        <v>935242.83092409465</v>
      </c>
      <c r="N935" s="50">
        <v>0</v>
      </c>
      <c r="O935" s="50">
        <v>0</v>
      </c>
      <c r="P935" s="50">
        <v>0</v>
      </c>
      <c r="Q935" s="50">
        <v>0</v>
      </c>
      <c r="R935" s="50">
        <v>0</v>
      </c>
      <c r="S935" s="50">
        <v>0</v>
      </c>
      <c r="T935" s="50">
        <v>0</v>
      </c>
      <c r="U935" s="47">
        <v>0</v>
      </c>
      <c r="V935" s="43">
        <v>0</v>
      </c>
      <c r="W935" s="54">
        <v>36161</v>
      </c>
    </row>
    <row r="936" spans="1:23" ht="15.75" hidden="1" thickBot="1" x14ac:dyDescent="0.3">
      <c r="A936" s="7">
        <v>1</v>
      </c>
      <c r="B936" s="14" t="s">
        <v>2747</v>
      </c>
      <c r="C936" s="15" t="s">
        <v>17</v>
      </c>
      <c r="D936" s="16"/>
      <c r="E936" s="17">
        <v>900226715</v>
      </c>
      <c r="F936" s="16">
        <v>3</v>
      </c>
      <c r="G936" s="16" t="s">
        <v>1969</v>
      </c>
      <c r="H936" s="42">
        <v>15148413.77</v>
      </c>
      <c r="I936" s="42">
        <v>19934669.300000001</v>
      </c>
      <c r="J936" s="42">
        <v>248139.05973427885</v>
      </c>
      <c r="K936" s="42">
        <v>0</v>
      </c>
      <c r="L936" s="42">
        <v>0</v>
      </c>
      <c r="M936" s="42">
        <v>1128620.5202657063</v>
      </c>
      <c r="N936" s="50">
        <v>0</v>
      </c>
      <c r="O936" s="50">
        <v>0</v>
      </c>
      <c r="P936" s="50">
        <v>0</v>
      </c>
      <c r="Q936" s="50">
        <v>0</v>
      </c>
      <c r="R936" s="50">
        <v>0</v>
      </c>
      <c r="S936" s="50">
        <v>0</v>
      </c>
      <c r="T936" s="50">
        <v>0</v>
      </c>
      <c r="U936" s="47">
        <v>0</v>
      </c>
      <c r="V936" s="43">
        <v>0</v>
      </c>
      <c r="W936" s="54">
        <v>36161</v>
      </c>
    </row>
    <row r="937" spans="1:23" ht="15.75" hidden="1" thickBot="1" x14ac:dyDescent="0.3">
      <c r="A937" s="7">
        <v>1</v>
      </c>
      <c r="B937" s="14" t="s">
        <v>2748</v>
      </c>
      <c r="C937" s="15" t="s">
        <v>17</v>
      </c>
      <c r="D937" s="16"/>
      <c r="E937" s="17">
        <v>900226715</v>
      </c>
      <c r="F937" s="16">
        <v>3</v>
      </c>
      <c r="G937" s="16" t="s">
        <v>1969</v>
      </c>
      <c r="H937" s="42">
        <v>15832086.779999999</v>
      </c>
      <c r="I937" s="42">
        <v>20222825.23</v>
      </c>
      <c r="J937" s="42">
        <v>245070.73976157798</v>
      </c>
      <c r="K937" s="42">
        <v>0</v>
      </c>
      <c r="L937" s="42">
        <v>0</v>
      </c>
      <c r="M937" s="42">
        <v>1545050.3302384219</v>
      </c>
      <c r="N937" s="50">
        <v>0</v>
      </c>
      <c r="O937" s="50">
        <v>0</v>
      </c>
      <c r="P937" s="50">
        <v>0</v>
      </c>
      <c r="Q937" s="50">
        <v>0</v>
      </c>
      <c r="R937" s="50">
        <v>0</v>
      </c>
      <c r="S937" s="50">
        <v>0</v>
      </c>
      <c r="T937" s="50">
        <v>0</v>
      </c>
      <c r="U937" s="47">
        <v>0</v>
      </c>
      <c r="V937" s="43">
        <v>0</v>
      </c>
      <c r="W937" s="54">
        <v>36161</v>
      </c>
    </row>
    <row r="938" spans="1:23" ht="15.75" hidden="1" thickBot="1" x14ac:dyDescent="0.3">
      <c r="A938" s="7">
        <v>1</v>
      </c>
      <c r="B938" s="14" t="s">
        <v>2749</v>
      </c>
      <c r="C938" s="15" t="s">
        <v>17</v>
      </c>
      <c r="D938" s="16"/>
      <c r="E938" s="17">
        <v>900226715</v>
      </c>
      <c r="F938" s="16">
        <v>3</v>
      </c>
      <c r="G938" s="16" t="s">
        <v>1969</v>
      </c>
      <c r="H938" s="42">
        <v>37986583.030000001</v>
      </c>
      <c r="I938" s="42">
        <v>10858232.119999999</v>
      </c>
      <c r="J938" s="42">
        <v>755969.59027651115</v>
      </c>
      <c r="K938" s="42">
        <v>0</v>
      </c>
      <c r="L938" s="42">
        <v>37787986.465616897</v>
      </c>
      <c r="M938" s="42">
        <v>4678512.7341061467</v>
      </c>
      <c r="N938" s="50">
        <v>0</v>
      </c>
      <c r="O938" s="50">
        <v>0</v>
      </c>
      <c r="P938" s="50">
        <v>0</v>
      </c>
      <c r="Q938" s="50">
        <v>0</v>
      </c>
      <c r="R938" s="50">
        <v>0</v>
      </c>
      <c r="S938" s="50">
        <v>0</v>
      </c>
      <c r="T938" s="50">
        <v>0</v>
      </c>
      <c r="U938" s="47">
        <v>0</v>
      </c>
      <c r="V938" s="43">
        <v>0</v>
      </c>
      <c r="W938" s="54">
        <v>36161</v>
      </c>
    </row>
    <row r="939" spans="1:23" ht="15.75" hidden="1" thickBot="1" x14ac:dyDescent="0.3">
      <c r="A939" s="7">
        <v>1</v>
      </c>
      <c r="B939" s="14" t="s">
        <v>2750</v>
      </c>
      <c r="C939" s="15" t="s">
        <v>17</v>
      </c>
      <c r="D939" s="16"/>
      <c r="E939" s="17">
        <v>900226715</v>
      </c>
      <c r="F939" s="16">
        <v>3</v>
      </c>
      <c r="G939" s="16" t="s">
        <v>1969</v>
      </c>
      <c r="H939" s="42">
        <v>37747042.920000002</v>
      </c>
      <c r="I939" s="42">
        <v>45190853.829999998</v>
      </c>
      <c r="J939" s="42">
        <v>1167771.217662649</v>
      </c>
      <c r="K939" s="42">
        <v>0</v>
      </c>
      <c r="L939" s="42">
        <v>3219167.3927384401</v>
      </c>
      <c r="M939" s="42">
        <v>3970068.0595989083</v>
      </c>
      <c r="N939" s="50">
        <v>0</v>
      </c>
      <c r="O939" s="50">
        <v>0</v>
      </c>
      <c r="P939" s="50">
        <v>0</v>
      </c>
      <c r="Q939" s="50">
        <v>0</v>
      </c>
      <c r="R939" s="50">
        <v>0</v>
      </c>
      <c r="S939" s="50">
        <v>0</v>
      </c>
      <c r="T939" s="50">
        <v>0</v>
      </c>
      <c r="U939" s="47">
        <v>0</v>
      </c>
      <c r="V939" s="43">
        <v>0</v>
      </c>
      <c r="W939" s="54">
        <v>36161</v>
      </c>
    </row>
    <row r="940" spans="1:23" ht="15.75" hidden="1" thickBot="1" x14ac:dyDescent="0.3">
      <c r="A940" s="7">
        <v>1</v>
      </c>
      <c r="B940" s="14" t="s">
        <v>2751</v>
      </c>
      <c r="C940" s="15" t="s">
        <v>17</v>
      </c>
      <c r="D940" s="16"/>
      <c r="E940" s="17">
        <v>818000140</v>
      </c>
      <c r="F940" s="16">
        <v>0</v>
      </c>
      <c r="G940" s="16" t="s">
        <v>1982</v>
      </c>
      <c r="H940" s="42">
        <v>289920906.98000002</v>
      </c>
      <c r="I940" s="42">
        <v>435977896.25</v>
      </c>
      <c r="J940" s="42">
        <v>15790438.860000012</v>
      </c>
      <c r="K940" s="42">
        <v>0</v>
      </c>
      <c r="L940" s="42">
        <v>0</v>
      </c>
      <c r="M940" s="42">
        <v>0</v>
      </c>
      <c r="N940" s="50">
        <v>0</v>
      </c>
      <c r="O940" s="50">
        <v>0</v>
      </c>
      <c r="P940" s="50">
        <v>0</v>
      </c>
      <c r="Q940" s="50">
        <v>0</v>
      </c>
      <c r="R940" s="50">
        <v>0</v>
      </c>
      <c r="S940" s="50">
        <v>0</v>
      </c>
      <c r="T940" s="50">
        <v>0</v>
      </c>
      <c r="U940" s="47">
        <v>0</v>
      </c>
      <c r="V940" s="43">
        <v>0</v>
      </c>
      <c r="W940" s="54">
        <v>36161</v>
      </c>
    </row>
    <row r="941" spans="1:23" ht="15.75" hidden="1" thickBot="1" x14ac:dyDescent="0.3">
      <c r="A941" s="7">
        <v>1</v>
      </c>
      <c r="B941" s="14" t="s">
        <v>2752</v>
      </c>
      <c r="C941" s="15" t="s">
        <v>17</v>
      </c>
      <c r="D941" s="16"/>
      <c r="E941" s="17">
        <v>818000140</v>
      </c>
      <c r="F941" s="16">
        <v>0</v>
      </c>
      <c r="G941" s="16" t="s">
        <v>1982</v>
      </c>
      <c r="H941" s="42">
        <v>312906511.20999998</v>
      </c>
      <c r="I941" s="42">
        <v>394465135.79000002</v>
      </c>
      <c r="J941" s="42">
        <v>4429208.9800671907</v>
      </c>
      <c r="K941" s="42">
        <v>0</v>
      </c>
      <c r="L941" s="42">
        <v>0</v>
      </c>
      <c r="M941" s="42">
        <v>26916936.339933127</v>
      </c>
      <c r="N941" s="50">
        <v>0</v>
      </c>
      <c r="O941" s="50">
        <v>0</v>
      </c>
      <c r="P941" s="50">
        <v>0</v>
      </c>
      <c r="Q941" s="50">
        <v>0</v>
      </c>
      <c r="R941" s="50">
        <v>0</v>
      </c>
      <c r="S941" s="50">
        <v>0</v>
      </c>
      <c r="T941" s="50">
        <v>0</v>
      </c>
      <c r="U941" s="47">
        <v>0</v>
      </c>
      <c r="V941" s="43">
        <v>0</v>
      </c>
      <c r="W941" s="54">
        <v>36161</v>
      </c>
    </row>
    <row r="942" spans="1:23" ht="15.75" hidden="1" thickBot="1" x14ac:dyDescent="0.3">
      <c r="A942" s="7">
        <v>1</v>
      </c>
      <c r="B942" s="14" t="s">
        <v>2753</v>
      </c>
      <c r="C942" s="15" t="s">
        <v>17</v>
      </c>
      <c r="D942" s="16"/>
      <c r="E942" s="17">
        <v>818000140</v>
      </c>
      <c r="F942" s="16">
        <v>0</v>
      </c>
      <c r="G942" s="16" t="s">
        <v>1982</v>
      </c>
      <c r="H942" s="42">
        <v>317445276.02999997</v>
      </c>
      <c r="I942" s="42">
        <v>399381939.35000002</v>
      </c>
      <c r="J942" s="42">
        <v>5006911.507645268</v>
      </c>
      <c r="K942" s="42">
        <v>0</v>
      </c>
      <c r="L942" s="42">
        <v>0</v>
      </c>
      <c r="M942" s="42">
        <v>26454807.502354436</v>
      </c>
      <c r="N942" s="50">
        <v>0</v>
      </c>
      <c r="O942" s="50">
        <v>0</v>
      </c>
      <c r="P942" s="50">
        <v>0</v>
      </c>
      <c r="Q942" s="50">
        <v>0</v>
      </c>
      <c r="R942" s="50">
        <v>0</v>
      </c>
      <c r="S942" s="50">
        <v>0</v>
      </c>
      <c r="T942" s="50">
        <v>0</v>
      </c>
      <c r="U942" s="47">
        <v>0</v>
      </c>
      <c r="V942" s="43">
        <v>0</v>
      </c>
      <c r="W942" s="54">
        <v>36161</v>
      </c>
    </row>
    <row r="943" spans="1:23" ht="15.75" hidden="1" thickBot="1" x14ac:dyDescent="0.3">
      <c r="A943" s="7">
        <v>1</v>
      </c>
      <c r="B943" s="14" t="s">
        <v>2754</v>
      </c>
      <c r="C943" s="15" t="s">
        <v>17</v>
      </c>
      <c r="D943" s="16"/>
      <c r="E943" s="17">
        <v>818000140</v>
      </c>
      <c r="F943" s="16">
        <v>0</v>
      </c>
      <c r="G943" s="16" t="s">
        <v>1982</v>
      </c>
      <c r="H943" s="42">
        <v>311518428.38</v>
      </c>
      <c r="I943" s="42">
        <v>398102967.07999998</v>
      </c>
      <c r="J943" s="42">
        <v>506938.32095212594</v>
      </c>
      <c r="K943" s="42">
        <v>0</v>
      </c>
      <c r="L943" s="42">
        <v>0</v>
      </c>
      <c r="M943" s="42">
        <v>29502351.12904821</v>
      </c>
      <c r="N943" s="50">
        <v>0</v>
      </c>
      <c r="O943" s="50">
        <v>0</v>
      </c>
      <c r="P943" s="50">
        <v>0</v>
      </c>
      <c r="Q943" s="50">
        <v>0</v>
      </c>
      <c r="R943" s="50">
        <v>0</v>
      </c>
      <c r="S943" s="50">
        <v>0</v>
      </c>
      <c r="T943" s="50">
        <v>0</v>
      </c>
      <c r="U943" s="47">
        <v>0</v>
      </c>
      <c r="V943" s="43">
        <v>0</v>
      </c>
      <c r="W943" s="54">
        <v>36161</v>
      </c>
    </row>
    <row r="944" spans="1:23" ht="15.75" hidden="1" thickBot="1" x14ac:dyDescent="0.3">
      <c r="A944" s="7">
        <v>1</v>
      </c>
      <c r="B944" s="14" t="s">
        <v>2755</v>
      </c>
      <c r="C944" s="15" t="s">
        <v>17</v>
      </c>
      <c r="D944" s="16"/>
      <c r="E944" s="17">
        <v>818000140</v>
      </c>
      <c r="F944" s="16">
        <v>0</v>
      </c>
      <c r="G944" s="16" t="s">
        <v>1982</v>
      </c>
      <c r="H944" s="42">
        <v>310725693.64999998</v>
      </c>
      <c r="I944" s="42">
        <v>401589636.76999998</v>
      </c>
      <c r="J944" s="42">
        <v>4872034.8005428202</v>
      </c>
      <c r="K944" s="42">
        <v>0</v>
      </c>
      <c r="L944" s="42">
        <v>0</v>
      </c>
      <c r="M944" s="42">
        <v>19908983.779457428</v>
      </c>
      <c r="N944" s="50">
        <v>0</v>
      </c>
      <c r="O944" s="50">
        <v>0</v>
      </c>
      <c r="P944" s="50">
        <v>0</v>
      </c>
      <c r="Q944" s="50">
        <v>0</v>
      </c>
      <c r="R944" s="50">
        <v>0</v>
      </c>
      <c r="S944" s="50">
        <v>0</v>
      </c>
      <c r="T944" s="50">
        <v>0</v>
      </c>
      <c r="U944" s="47">
        <v>0</v>
      </c>
      <c r="V944" s="43">
        <v>0</v>
      </c>
      <c r="W944" s="54">
        <v>36161</v>
      </c>
    </row>
    <row r="945" spans="1:23" ht="15.75" hidden="1" thickBot="1" x14ac:dyDescent="0.3">
      <c r="A945" s="7">
        <v>1</v>
      </c>
      <c r="B945" s="14" t="s">
        <v>2756</v>
      </c>
      <c r="C945" s="15" t="s">
        <v>17</v>
      </c>
      <c r="D945" s="16"/>
      <c r="E945" s="17">
        <v>818000140</v>
      </c>
      <c r="F945" s="16">
        <v>0</v>
      </c>
      <c r="G945" s="16" t="s">
        <v>1982</v>
      </c>
      <c r="H945" s="42">
        <v>315966091.10000002</v>
      </c>
      <c r="I945" s="42">
        <v>409354365.37</v>
      </c>
      <c r="J945" s="42">
        <v>5064457.5231245207</v>
      </c>
      <c r="K945" s="42">
        <v>0</v>
      </c>
      <c r="L945" s="42">
        <v>0</v>
      </c>
      <c r="M945" s="42">
        <v>21538903.526875481</v>
      </c>
      <c r="N945" s="50">
        <v>0</v>
      </c>
      <c r="O945" s="50">
        <v>0</v>
      </c>
      <c r="P945" s="50">
        <v>0</v>
      </c>
      <c r="Q945" s="50">
        <v>0</v>
      </c>
      <c r="R945" s="50">
        <v>0</v>
      </c>
      <c r="S945" s="50">
        <v>0</v>
      </c>
      <c r="T945" s="50">
        <v>0</v>
      </c>
      <c r="U945" s="47">
        <v>0</v>
      </c>
      <c r="V945" s="43">
        <v>0</v>
      </c>
      <c r="W945" s="54">
        <v>36161</v>
      </c>
    </row>
    <row r="946" spans="1:23" ht="15.75" hidden="1" thickBot="1" x14ac:dyDescent="0.3">
      <c r="A946" s="7">
        <v>1</v>
      </c>
      <c r="B946" s="14" t="s">
        <v>2757</v>
      </c>
      <c r="C946" s="15" t="s">
        <v>17</v>
      </c>
      <c r="D946" s="16"/>
      <c r="E946" s="17">
        <v>818000140</v>
      </c>
      <c r="F946" s="16">
        <v>0</v>
      </c>
      <c r="G946" s="16" t="s">
        <v>1982</v>
      </c>
      <c r="H946" s="42">
        <v>307200814.42000002</v>
      </c>
      <c r="I946" s="42">
        <v>398282935.5</v>
      </c>
      <c r="J946" s="42">
        <v>5418923.6655600136</v>
      </c>
      <c r="K946" s="42">
        <v>0</v>
      </c>
      <c r="L946" s="42">
        <v>0</v>
      </c>
      <c r="M946" s="42">
        <v>21173354.964439984</v>
      </c>
      <c r="N946" s="50">
        <v>0</v>
      </c>
      <c r="O946" s="50">
        <v>0</v>
      </c>
      <c r="P946" s="50">
        <v>0</v>
      </c>
      <c r="Q946" s="50">
        <v>0</v>
      </c>
      <c r="R946" s="50">
        <v>0</v>
      </c>
      <c r="S946" s="50">
        <v>0</v>
      </c>
      <c r="T946" s="50">
        <v>0</v>
      </c>
      <c r="U946" s="47">
        <v>0</v>
      </c>
      <c r="V946" s="43">
        <v>0</v>
      </c>
      <c r="W946" s="54">
        <v>36161</v>
      </c>
    </row>
    <row r="947" spans="1:23" ht="15.75" hidden="1" thickBot="1" x14ac:dyDescent="0.3">
      <c r="A947" s="7">
        <v>1</v>
      </c>
      <c r="B947" s="14" t="s">
        <v>2758</v>
      </c>
      <c r="C947" s="15" t="s">
        <v>17</v>
      </c>
      <c r="D947" s="16"/>
      <c r="E947" s="17">
        <v>818000140</v>
      </c>
      <c r="F947" s="16">
        <v>0</v>
      </c>
      <c r="G947" s="16" t="s">
        <v>1982</v>
      </c>
      <c r="H947" s="42">
        <v>307089904.86000001</v>
      </c>
      <c r="I947" s="42">
        <v>199503726.52000001</v>
      </c>
      <c r="J947" s="42">
        <v>15375731.294069167</v>
      </c>
      <c r="K947" s="42">
        <v>0</v>
      </c>
      <c r="L947" s="42">
        <v>191813486.3047134</v>
      </c>
      <c r="M947" s="42">
        <v>19309714.061213046</v>
      </c>
      <c r="N947" s="50">
        <v>0</v>
      </c>
      <c r="O947" s="50">
        <v>0</v>
      </c>
      <c r="P947" s="50">
        <v>0</v>
      </c>
      <c r="Q947" s="50">
        <v>0</v>
      </c>
      <c r="R947" s="50">
        <v>0</v>
      </c>
      <c r="S947" s="50">
        <v>0</v>
      </c>
      <c r="T947" s="50">
        <v>0</v>
      </c>
      <c r="U947" s="47">
        <v>0</v>
      </c>
      <c r="V947" s="43">
        <v>0</v>
      </c>
      <c r="W947" s="54">
        <v>36161</v>
      </c>
    </row>
    <row r="948" spans="1:23" ht="15.75" hidden="1" thickBot="1" x14ac:dyDescent="0.3">
      <c r="A948" s="7">
        <v>1</v>
      </c>
      <c r="B948" s="14" t="s">
        <v>2759</v>
      </c>
      <c r="C948" s="15" t="s">
        <v>17</v>
      </c>
      <c r="D948" s="16"/>
      <c r="E948" s="17">
        <v>818000140</v>
      </c>
      <c r="F948" s="16">
        <v>0</v>
      </c>
      <c r="G948" s="16" t="s">
        <v>1982</v>
      </c>
      <c r="H948" s="42">
        <v>301498996.91000003</v>
      </c>
      <c r="I948" s="42">
        <v>396759877.94999999</v>
      </c>
      <c r="J948" s="42">
        <v>4938713.6504842043</v>
      </c>
      <c r="K948" s="42">
        <v>0</v>
      </c>
      <c r="L948" s="42">
        <v>0</v>
      </c>
      <c r="M948" s="42">
        <v>22462943.059515525</v>
      </c>
      <c r="N948" s="50">
        <v>0</v>
      </c>
      <c r="O948" s="50">
        <v>0</v>
      </c>
      <c r="P948" s="50">
        <v>0</v>
      </c>
      <c r="Q948" s="50">
        <v>0</v>
      </c>
      <c r="R948" s="50">
        <v>0</v>
      </c>
      <c r="S948" s="50">
        <v>0</v>
      </c>
      <c r="T948" s="50">
        <v>0</v>
      </c>
      <c r="U948" s="47">
        <v>0</v>
      </c>
      <c r="V948" s="43">
        <v>0</v>
      </c>
      <c r="W948" s="54">
        <v>36161</v>
      </c>
    </row>
    <row r="949" spans="1:23" ht="15.75" hidden="1" thickBot="1" x14ac:dyDescent="0.3">
      <c r="A949" s="7">
        <v>1</v>
      </c>
      <c r="B949" s="14" t="s">
        <v>2760</v>
      </c>
      <c r="C949" s="15" t="s">
        <v>17</v>
      </c>
      <c r="D949" s="16"/>
      <c r="E949" s="17">
        <v>818000140</v>
      </c>
      <c r="F949" s="16">
        <v>0</v>
      </c>
      <c r="G949" s="16" t="s">
        <v>1982</v>
      </c>
      <c r="H949" s="42">
        <v>298085920.66000003</v>
      </c>
      <c r="I949" s="42">
        <v>380754575.31</v>
      </c>
      <c r="J949" s="42">
        <v>4614182.4644663557</v>
      </c>
      <c r="K949" s="42">
        <v>0</v>
      </c>
      <c r="L949" s="42">
        <v>0</v>
      </c>
      <c r="M949" s="42">
        <v>29090148.205533642</v>
      </c>
      <c r="N949" s="50">
        <v>0</v>
      </c>
      <c r="O949" s="50">
        <v>0</v>
      </c>
      <c r="P949" s="50">
        <v>0</v>
      </c>
      <c r="Q949" s="50">
        <v>0</v>
      </c>
      <c r="R949" s="50">
        <v>0</v>
      </c>
      <c r="S949" s="50">
        <v>0</v>
      </c>
      <c r="T949" s="50">
        <v>0</v>
      </c>
      <c r="U949" s="47">
        <v>0</v>
      </c>
      <c r="V949" s="43">
        <v>0</v>
      </c>
      <c r="W949" s="54">
        <v>36161</v>
      </c>
    </row>
    <row r="950" spans="1:23" ht="15.75" hidden="1" thickBot="1" x14ac:dyDescent="0.3">
      <c r="A950" s="7">
        <v>1</v>
      </c>
      <c r="B950" s="14" t="s">
        <v>2761</v>
      </c>
      <c r="C950" s="15" t="s">
        <v>17</v>
      </c>
      <c r="D950" s="16"/>
      <c r="E950" s="17">
        <v>818000140</v>
      </c>
      <c r="F950" s="16">
        <v>0</v>
      </c>
      <c r="G950" s="16" t="s">
        <v>1982</v>
      </c>
      <c r="H950" s="42">
        <v>297502733.48000002</v>
      </c>
      <c r="I950" s="42">
        <v>85039334.390000001</v>
      </c>
      <c r="J950" s="42">
        <v>5920590.9444130538</v>
      </c>
      <c r="K950" s="42">
        <v>0</v>
      </c>
      <c r="L950" s="42">
        <v>295947367.92799002</v>
      </c>
      <c r="M950" s="42">
        <v>36641103.66759371</v>
      </c>
      <c r="N950" s="50">
        <v>0</v>
      </c>
      <c r="O950" s="50">
        <v>0</v>
      </c>
      <c r="P950" s="50">
        <v>0</v>
      </c>
      <c r="Q950" s="50">
        <v>0</v>
      </c>
      <c r="R950" s="50">
        <v>0</v>
      </c>
      <c r="S950" s="50">
        <v>0</v>
      </c>
      <c r="T950" s="50">
        <v>0</v>
      </c>
      <c r="U950" s="47">
        <v>0</v>
      </c>
      <c r="V950" s="43">
        <v>0</v>
      </c>
      <c r="W950" s="54">
        <v>36161</v>
      </c>
    </row>
    <row r="951" spans="1:23" ht="15.75" hidden="1" thickBot="1" x14ac:dyDescent="0.3">
      <c r="A951" s="7">
        <v>1</v>
      </c>
      <c r="B951" s="14" t="s">
        <v>2762</v>
      </c>
      <c r="C951" s="15" t="s">
        <v>17</v>
      </c>
      <c r="D951" s="16"/>
      <c r="E951" s="17">
        <v>818000140</v>
      </c>
      <c r="F951" s="16">
        <v>0</v>
      </c>
      <c r="G951" s="16" t="s">
        <v>1982</v>
      </c>
      <c r="H951" s="42">
        <v>290862626.92000002</v>
      </c>
      <c r="I951" s="42">
        <v>348221461.67000002</v>
      </c>
      <c r="J951" s="42">
        <v>8998347.364503039</v>
      </c>
      <c r="K951" s="42">
        <v>0</v>
      </c>
      <c r="L951" s="42">
        <v>24805532.099276599</v>
      </c>
      <c r="M951" s="42">
        <v>30591652.646220393</v>
      </c>
      <c r="N951" s="50">
        <v>0</v>
      </c>
      <c r="O951" s="50">
        <v>0</v>
      </c>
      <c r="P951" s="50">
        <v>0</v>
      </c>
      <c r="Q951" s="50">
        <v>0</v>
      </c>
      <c r="R951" s="50">
        <v>0</v>
      </c>
      <c r="S951" s="50">
        <v>0</v>
      </c>
      <c r="T951" s="50">
        <v>0</v>
      </c>
      <c r="U951" s="47">
        <v>0</v>
      </c>
      <c r="V951" s="43">
        <v>0</v>
      </c>
      <c r="W951" s="54">
        <v>36161</v>
      </c>
    </row>
    <row r="952" spans="1:23" ht="15.75" hidden="1" thickBot="1" x14ac:dyDescent="0.3">
      <c r="A952" s="7">
        <v>1</v>
      </c>
      <c r="B952" s="14" t="s">
        <v>2763</v>
      </c>
      <c r="C952" s="15" t="s">
        <v>17</v>
      </c>
      <c r="D952" s="16"/>
      <c r="E952" s="17">
        <v>804002105</v>
      </c>
      <c r="F952" s="16">
        <v>0</v>
      </c>
      <c r="G952" s="16" t="s">
        <v>1995</v>
      </c>
      <c r="H952" s="42">
        <v>271649096.61000001</v>
      </c>
      <c r="I952" s="42">
        <v>408501073.25999999</v>
      </c>
      <c r="J952" s="42">
        <v>14795271.220000006</v>
      </c>
      <c r="K952" s="42">
        <v>0</v>
      </c>
      <c r="L952" s="42">
        <v>0</v>
      </c>
      <c r="M952" s="42">
        <v>0</v>
      </c>
      <c r="N952" s="50">
        <v>0</v>
      </c>
      <c r="O952" s="50">
        <v>0</v>
      </c>
      <c r="P952" s="50">
        <v>0</v>
      </c>
      <c r="Q952" s="50">
        <v>0</v>
      </c>
      <c r="R952" s="50">
        <v>0</v>
      </c>
      <c r="S952" s="50">
        <v>0</v>
      </c>
      <c r="T952" s="50">
        <v>0</v>
      </c>
      <c r="U952" s="47">
        <v>0</v>
      </c>
      <c r="V952" s="43">
        <v>0</v>
      </c>
      <c r="W952" s="54">
        <v>36161</v>
      </c>
    </row>
    <row r="953" spans="1:23" ht="15.75" hidden="1" thickBot="1" x14ac:dyDescent="0.3">
      <c r="A953" s="7">
        <v>1</v>
      </c>
      <c r="B953" s="14" t="s">
        <v>2764</v>
      </c>
      <c r="C953" s="15" t="s">
        <v>17</v>
      </c>
      <c r="D953" s="16"/>
      <c r="E953" s="17">
        <v>804002105</v>
      </c>
      <c r="F953" s="16">
        <v>0</v>
      </c>
      <c r="G953" s="16" t="s">
        <v>1995</v>
      </c>
      <c r="H953" s="42">
        <v>289451472.30000001</v>
      </c>
      <c r="I953" s="42">
        <v>364896575.29000002</v>
      </c>
      <c r="J953" s="42">
        <v>4097201.6063768393</v>
      </c>
      <c r="K953" s="42">
        <v>0</v>
      </c>
      <c r="L953" s="42">
        <v>0</v>
      </c>
      <c r="M953" s="42">
        <v>24899280.053623412</v>
      </c>
      <c r="N953" s="50">
        <v>0</v>
      </c>
      <c r="O953" s="50">
        <v>0</v>
      </c>
      <c r="P953" s="50">
        <v>0</v>
      </c>
      <c r="Q953" s="50">
        <v>0</v>
      </c>
      <c r="R953" s="50">
        <v>0</v>
      </c>
      <c r="S953" s="50">
        <v>0</v>
      </c>
      <c r="T953" s="50">
        <v>0</v>
      </c>
      <c r="U953" s="47">
        <v>0</v>
      </c>
      <c r="V953" s="43">
        <v>0</v>
      </c>
      <c r="W953" s="54">
        <v>36161</v>
      </c>
    </row>
    <row r="954" spans="1:23" ht="15.75" hidden="1" thickBot="1" x14ac:dyDescent="0.3">
      <c r="A954" s="7">
        <v>1</v>
      </c>
      <c r="B954" s="14" t="s">
        <v>2765</v>
      </c>
      <c r="C954" s="15" t="s">
        <v>17</v>
      </c>
      <c r="D954" s="16"/>
      <c r="E954" s="17">
        <v>804002105</v>
      </c>
      <c r="F954" s="16">
        <v>0</v>
      </c>
      <c r="G954" s="16" t="s">
        <v>1995</v>
      </c>
      <c r="H954" s="42">
        <v>291687234.77999997</v>
      </c>
      <c r="I954" s="42">
        <v>366975420.02999997</v>
      </c>
      <c r="J954" s="42">
        <v>4600642.3243381213</v>
      </c>
      <c r="K954" s="42">
        <v>0</v>
      </c>
      <c r="L954" s="42">
        <v>0</v>
      </c>
      <c r="M954" s="42">
        <v>24308220.125661604</v>
      </c>
      <c r="N954" s="50">
        <v>0</v>
      </c>
      <c r="O954" s="50">
        <v>0</v>
      </c>
      <c r="P954" s="50">
        <v>0</v>
      </c>
      <c r="Q954" s="50">
        <v>0</v>
      </c>
      <c r="R954" s="50">
        <v>0</v>
      </c>
      <c r="S954" s="50">
        <v>0</v>
      </c>
      <c r="T954" s="50">
        <v>0</v>
      </c>
      <c r="U954" s="47">
        <v>0</v>
      </c>
      <c r="V954" s="43">
        <v>0</v>
      </c>
      <c r="W954" s="54">
        <v>36161</v>
      </c>
    </row>
    <row r="955" spans="1:23" ht="15.75" hidden="1" thickBot="1" x14ac:dyDescent="0.3">
      <c r="A955" s="7">
        <v>1</v>
      </c>
      <c r="B955" s="14" t="s">
        <v>2766</v>
      </c>
      <c r="C955" s="15" t="s">
        <v>17</v>
      </c>
      <c r="D955" s="16"/>
      <c r="E955" s="17">
        <v>804002105</v>
      </c>
      <c r="F955" s="16">
        <v>0</v>
      </c>
      <c r="G955" s="16" t="s">
        <v>1995</v>
      </c>
      <c r="H955" s="42">
        <v>289165427.88</v>
      </c>
      <c r="I955" s="42">
        <v>369537094.22000003</v>
      </c>
      <c r="J955" s="42">
        <v>470562.96873397799</v>
      </c>
      <c r="K955" s="42">
        <v>0</v>
      </c>
      <c r="L955" s="42">
        <v>0</v>
      </c>
      <c r="M955" s="42">
        <v>27385410.331266299</v>
      </c>
      <c r="N955" s="50">
        <v>0</v>
      </c>
      <c r="O955" s="50">
        <v>0</v>
      </c>
      <c r="P955" s="50">
        <v>0</v>
      </c>
      <c r="Q955" s="50">
        <v>0</v>
      </c>
      <c r="R955" s="50">
        <v>0</v>
      </c>
      <c r="S955" s="50">
        <v>0</v>
      </c>
      <c r="T955" s="50">
        <v>0</v>
      </c>
      <c r="U955" s="47">
        <v>0</v>
      </c>
      <c r="V955" s="43">
        <v>0</v>
      </c>
      <c r="W955" s="54">
        <v>36161</v>
      </c>
    </row>
    <row r="956" spans="1:23" ht="15.75" hidden="1" thickBot="1" x14ac:dyDescent="0.3">
      <c r="A956" s="7">
        <v>1</v>
      </c>
      <c r="B956" s="14" t="s">
        <v>2767</v>
      </c>
      <c r="C956" s="15" t="s">
        <v>17</v>
      </c>
      <c r="D956" s="16"/>
      <c r="E956" s="17">
        <v>804002105</v>
      </c>
      <c r="F956" s="16">
        <v>0</v>
      </c>
      <c r="G956" s="16" t="s">
        <v>1995</v>
      </c>
      <c r="H956" s="42">
        <v>288289431.81</v>
      </c>
      <c r="I956" s="42">
        <v>372592452.36000001</v>
      </c>
      <c r="J956" s="42">
        <v>4520244.6179058598</v>
      </c>
      <c r="K956" s="42">
        <v>0</v>
      </c>
      <c r="L956" s="42">
        <v>0</v>
      </c>
      <c r="M956" s="42">
        <v>18471435.542094372</v>
      </c>
      <c r="N956" s="50">
        <v>0</v>
      </c>
      <c r="O956" s="50">
        <v>0</v>
      </c>
      <c r="P956" s="50">
        <v>0</v>
      </c>
      <c r="Q956" s="50">
        <v>0</v>
      </c>
      <c r="R956" s="50">
        <v>0</v>
      </c>
      <c r="S956" s="50">
        <v>0</v>
      </c>
      <c r="T956" s="50">
        <v>0</v>
      </c>
      <c r="U956" s="47">
        <v>0</v>
      </c>
      <c r="V956" s="43">
        <v>0</v>
      </c>
      <c r="W956" s="54">
        <v>36161</v>
      </c>
    </row>
    <row r="957" spans="1:23" ht="15.75" hidden="1" thickBot="1" x14ac:dyDescent="0.3">
      <c r="A957" s="7">
        <v>1</v>
      </c>
      <c r="B957" s="14" t="s">
        <v>2768</v>
      </c>
      <c r="C957" s="15" t="s">
        <v>17</v>
      </c>
      <c r="D957" s="16"/>
      <c r="E957" s="17">
        <v>804002105</v>
      </c>
      <c r="F957" s="16">
        <v>0</v>
      </c>
      <c r="G957" s="16" t="s">
        <v>1995</v>
      </c>
      <c r="H957" s="42">
        <v>287119971.66000003</v>
      </c>
      <c r="I957" s="42">
        <v>371982364.86000001</v>
      </c>
      <c r="J957" s="42">
        <v>4602097.9510424631</v>
      </c>
      <c r="K957" s="42">
        <v>0</v>
      </c>
      <c r="L957" s="42">
        <v>0</v>
      </c>
      <c r="M957" s="42">
        <v>19572509.658957537</v>
      </c>
      <c r="N957" s="50">
        <v>0</v>
      </c>
      <c r="O957" s="50">
        <v>0</v>
      </c>
      <c r="P957" s="50">
        <v>0</v>
      </c>
      <c r="Q957" s="50">
        <v>0</v>
      </c>
      <c r="R957" s="50">
        <v>0</v>
      </c>
      <c r="S957" s="50">
        <v>0</v>
      </c>
      <c r="T957" s="50">
        <v>0</v>
      </c>
      <c r="U957" s="47">
        <v>0</v>
      </c>
      <c r="V957" s="43">
        <v>0</v>
      </c>
      <c r="W957" s="54">
        <v>36161</v>
      </c>
    </row>
    <row r="958" spans="1:23" ht="15.75" hidden="1" thickBot="1" x14ac:dyDescent="0.3">
      <c r="A958" s="7">
        <v>1</v>
      </c>
      <c r="B958" s="14" t="s">
        <v>2769</v>
      </c>
      <c r="C958" s="15" t="s">
        <v>17</v>
      </c>
      <c r="D958" s="16"/>
      <c r="E958" s="17">
        <v>804002105</v>
      </c>
      <c r="F958" s="16">
        <v>0</v>
      </c>
      <c r="G958" s="16" t="s">
        <v>1995</v>
      </c>
      <c r="H958" s="42">
        <v>285313321.69999999</v>
      </c>
      <c r="I958" s="42">
        <v>369906009.26999998</v>
      </c>
      <c r="J958" s="42">
        <v>5032835.3257371755</v>
      </c>
      <c r="K958" s="42">
        <v>0</v>
      </c>
      <c r="L958" s="42">
        <v>0</v>
      </c>
      <c r="M958" s="42">
        <v>19664792.384262819</v>
      </c>
      <c r="N958" s="50">
        <v>0</v>
      </c>
      <c r="O958" s="50">
        <v>0</v>
      </c>
      <c r="P958" s="50">
        <v>0</v>
      </c>
      <c r="Q958" s="50">
        <v>0</v>
      </c>
      <c r="R958" s="50">
        <v>0</v>
      </c>
      <c r="S958" s="50">
        <v>0</v>
      </c>
      <c r="T958" s="50">
        <v>0</v>
      </c>
      <c r="U958" s="47">
        <v>0</v>
      </c>
      <c r="V958" s="43">
        <v>0</v>
      </c>
      <c r="W958" s="54">
        <v>36161</v>
      </c>
    </row>
    <row r="959" spans="1:23" ht="15.75" hidden="1" thickBot="1" x14ac:dyDescent="0.3">
      <c r="A959" s="7">
        <v>1</v>
      </c>
      <c r="B959" s="14" t="s">
        <v>2770</v>
      </c>
      <c r="C959" s="15" t="s">
        <v>17</v>
      </c>
      <c r="D959" s="16"/>
      <c r="E959" s="17">
        <v>804002105</v>
      </c>
      <c r="F959" s="16">
        <v>0</v>
      </c>
      <c r="G959" s="16" t="s">
        <v>1995</v>
      </c>
      <c r="H959" s="42">
        <v>286204742.37</v>
      </c>
      <c r="I959" s="42">
        <v>185935492.33000001</v>
      </c>
      <c r="J959" s="42">
        <v>14330028.90659852</v>
      </c>
      <c r="K959" s="42">
        <v>0</v>
      </c>
      <c r="L959" s="42">
        <v>178768264.79675901</v>
      </c>
      <c r="M959" s="42">
        <v>17996461.786638279</v>
      </c>
      <c r="N959" s="50">
        <v>0</v>
      </c>
      <c r="O959" s="50">
        <v>0</v>
      </c>
      <c r="P959" s="50">
        <v>0</v>
      </c>
      <c r="Q959" s="50">
        <v>0</v>
      </c>
      <c r="R959" s="50">
        <v>0</v>
      </c>
      <c r="S959" s="50">
        <v>0</v>
      </c>
      <c r="T959" s="50">
        <v>0</v>
      </c>
      <c r="U959" s="47">
        <v>0</v>
      </c>
      <c r="V959" s="43">
        <v>0</v>
      </c>
      <c r="W959" s="54">
        <v>36161</v>
      </c>
    </row>
    <row r="960" spans="1:23" ht="15.75" hidden="1" thickBot="1" x14ac:dyDescent="0.3">
      <c r="A960" s="7">
        <v>1</v>
      </c>
      <c r="B960" s="14" t="s">
        <v>2771</v>
      </c>
      <c r="C960" s="15" t="s">
        <v>17</v>
      </c>
      <c r="D960" s="16"/>
      <c r="E960" s="17">
        <v>804002105</v>
      </c>
      <c r="F960" s="16">
        <v>0</v>
      </c>
      <c r="G960" s="16" t="s">
        <v>1995</v>
      </c>
      <c r="H960" s="42">
        <v>280166046.70999998</v>
      </c>
      <c r="I960" s="42">
        <v>368686621.30000001</v>
      </c>
      <c r="J960" s="42">
        <v>4589268.59856553</v>
      </c>
      <c r="K960" s="42">
        <v>0</v>
      </c>
      <c r="L960" s="42">
        <v>0</v>
      </c>
      <c r="M960" s="42">
        <v>20873548.561434221</v>
      </c>
      <c r="N960" s="50">
        <v>0</v>
      </c>
      <c r="O960" s="50">
        <v>0</v>
      </c>
      <c r="P960" s="50">
        <v>0</v>
      </c>
      <c r="Q960" s="50">
        <v>0</v>
      </c>
      <c r="R960" s="50">
        <v>0</v>
      </c>
      <c r="S960" s="50">
        <v>0</v>
      </c>
      <c r="T960" s="50">
        <v>0</v>
      </c>
      <c r="U960" s="47">
        <v>0</v>
      </c>
      <c r="V960" s="43">
        <v>0</v>
      </c>
      <c r="W960" s="54">
        <v>36161</v>
      </c>
    </row>
    <row r="961" spans="1:23" ht="15.75" hidden="1" thickBot="1" x14ac:dyDescent="0.3">
      <c r="A961" s="7">
        <v>1</v>
      </c>
      <c r="B961" s="14" t="s">
        <v>2772</v>
      </c>
      <c r="C961" s="15" t="s">
        <v>17</v>
      </c>
      <c r="D961" s="16"/>
      <c r="E961" s="17">
        <v>804002105</v>
      </c>
      <c r="F961" s="16">
        <v>0</v>
      </c>
      <c r="G961" s="16" t="s">
        <v>1995</v>
      </c>
      <c r="H961" s="42">
        <v>282971451.68000001</v>
      </c>
      <c r="I961" s="42">
        <v>361448385.98000002</v>
      </c>
      <c r="J961" s="42">
        <v>4380219.997150735</v>
      </c>
      <c r="K961" s="42">
        <v>0</v>
      </c>
      <c r="L961" s="42">
        <v>0</v>
      </c>
      <c r="M961" s="42">
        <v>27615130.062849276</v>
      </c>
      <c r="N961" s="50">
        <v>0</v>
      </c>
      <c r="O961" s="50">
        <v>0</v>
      </c>
      <c r="P961" s="50">
        <v>0</v>
      </c>
      <c r="Q961" s="50">
        <v>0</v>
      </c>
      <c r="R961" s="50">
        <v>0</v>
      </c>
      <c r="S961" s="50">
        <v>0</v>
      </c>
      <c r="T961" s="50">
        <v>0</v>
      </c>
      <c r="U961" s="47">
        <v>0</v>
      </c>
      <c r="V961" s="43">
        <v>0</v>
      </c>
      <c r="W961" s="54">
        <v>36161</v>
      </c>
    </row>
    <row r="962" spans="1:23" ht="15.75" hidden="1" thickBot="1" x14ac:dyDescent="0.3">
      <c r="A962" s="7">
        <v>1</v>
      </c>
      <c r="B962" s="14" t="s">
        <v>2773</v>
      </c>
      <c r="C962" s="15" t="s">
        <v>17</v>
      </c>
      <c r="D962" s="16"/>
      <c r="E962" s="17">
        <v>804002105</v>
      </c>
      <c r="F962" s="16">
        <v>0</v>
      </c>
      <c r="G962" s="16" t="s">
        <v>1995</v>
      </c>
      <c r="H962" s="42">
        <v>278669864.72000003</v>
      </c>
      <c r="I962" s="42">
        <v>79656074.189999998</v>
      </c>
      <c r="J962" s="42">
        <v>5545798.7165819099</v>
      </c>
      <c r="K962" s="42">
        <v>0</v>
      </c>
      <c r="L962" s="42">
        <v>277212958.74689901</v>
      </c>
      <c r="M962" s="42">
        <v>34321605.326515511</v>
      </c>
      <c r="N962" s="50">
        <v>0</v>
      </c>
      <c r="O962" s="50">
        <v>0</v>
      </c>
      <c r="P962" s="50">
        <v>0</v>
      </c>
      <c r="Q962" s="50">
        <v>0</v>
      </c>
      <c r="R962" s="50">
        <v>0</v>
      </c>
      <c r="S962" s="50">
        <v>0</v>
      </c>
      <c r="T962" s="50">
        <v>0</v>
      </c>
      <c r="U962" s="47">
        <v>0</v>
      </c>
      <c r="V962" s="43">
        <v>0</v>
      </c>
      <c r="W962" s="54">
        <v>36161</v>
      </c>
    </row>
    <row r="963" spans="1:23" ht="15.75" hidden="1" thickBot="1" x14ac:dyDescent="0.3">
      <c r="A963" s="7">
        <v>1</v>
      </c>
      <c r="B963" s="14" t="s">
        <v>2774</v>
      </c>
      <c r="C963" s="15" t="s">
        <v>17</v>
      </c>
      <c r="D963" s="16"/>
      <c r="E963" s="17">
        <v>804002105</v>
      </c>
      <c r="F963" s="16">
        <v>0</v>
      </c>
      <c r="G963" s="16" t="s">
        <v>1995</v>
      </c>
      <c r="H963" s="42">
        <v>274243012.49000001</v>
      </c>
      <c r="I963" s="42">
        <v>328324417.86000001</v>
      </c>
      <c r="J963" s="42">
        <v>8484190.3374002017</v>
      </c>
      <c r="K963" s="42">
        <v>0</v>
      </c>
      <c r="L963" s="42">
        <v>23388167.5407377</v>
      </c>
      <c r="M963" s="42">
        <v>28843674.651862096</v>
      </c>
      <c r="N963" s="50">
        <v>0</v>
      </c>
      <c r="O963" s="50">
        <v>0</v>
      </c>
      <c r="P963" s="50">
        <v>0</v>
      </c>
      <c r="Q963" s="50">
        <v>0</v>
      </c>
      <c r="R963" s="50">
        <v>0</v>
      </c>
      <c r="S963" s="50">
        <v>0</v>
      </c>
      <c r="T963" s="50">
        <v>0</v>
      </c>
      <c r="U963" s="47">
        <v>0</v>
      </c>
      <c r="V963" s="43">
        <v>0</v>
      </c>
      <c r="W963" s="54">
        <v>36161</v>
      </c>
    </row>
    <row r="964" spans="1:23" ht="15.75" hidden="1" thickBot="1" x14ac:dyDescent="0.3">
      <c r="A964" s="7">
        <v>1</v>
      </c>
      <c r="B964" s="14" t="s">
        <v>2775</v>
      </c>
      <c r="C964" s="15" t="s">
        <v>17</v>
      </c>
      <c r="D964" s="16"/>
      <c r="E964" s="17">
        <v>806008394</v>
      </c>
      <c r="F964" s="16">
        <v>7</v>
      </c>
      <c r="G964" s="16" t="s">
        <v>2008</v>
      </c>
      <c r="H964" s="42">
        <v>383745346.19</v>
      </c>
      <c r="I964" s="42">
        <v>577069416.88</v>
      </c>
      <c r="J964" s="42">
        <v>20900553.499999996</v>
      </c>
      <c r="K964" s="42">
        <v>0</v>
      </c>
      <c r="L964" s="42">
        <v>0</v>
      </c>
      <c r="M964" s="42">
        <v>0</v>
      </c>
      <c r="N964" s="50">
        <v>0</v>
      </c>
      <c r="O964" s="50">
        <v>0</v>
      </c>
      <c r="P964" s="50">
        <v>0</v>
      </c>
      <c r="Q964" s="50">
        <v>0</v>
      </c>
      <c r="R964" s="50">
        <v>0</v>
      </c>
      <c r="S964" s="50">
        <v>0</v>
      </c>
      <c r="T964" s="50">
        <v>0</v>
      </c>
      <c r="U964" s="47">
        <v>0</v>
      </c>
      <c r="V964" s="43">
        <v>0</v>
      </c>
      <c r="W964" s="54">
        <v>36161</v>
      </c>
    </row>
    <row r="965" spans="1:23" ht="15.75" hidden="1" thickBot="1" x14ac:dyDescent="0.3">
      <c r="A965" s="7">
        <v>1</v>
      </c>
      <c r="B965" s="14" t="s">
        <v>2776</v>
      </c>
      <c r="C965" s="15" t="s">
        <v>17</v>
      </c>
      <c r="D965" s="16"/>
      <c r="E965" s="17">
        <v>806008394</v>
      </c>
      <c r="F965" s="16">
        <v>7</v>
      </c>
      <c r="G965" s="16" t="s">
        <v>2008</v>
      </c>
      <c r="H965" s="42">
        <v>436625768.63</v>
      </c>
      <c r="I965" s="42">
        <v>550431636.71000004</v>
      </c>
      <c r="J965" s="42">
        <v>6180461.9141236637</v>
      </c>
      <c r="K965" s="42">
        <v>0</v>
      </c>
      <c r="L965" s="42">
        <v>0</v>
      </c>
      <c r="M965" s="42">
        <v>37559550.845876738</v>
      </c>
      <c r="N965" s="50">
        <v>0</v>
      </c>
      <c r="O965" s="50">
        <v>0</v>
      </c>
      <c r="P965" s="50">
        <v>0</v>
      </c>
      <c r="Q965" s="50">
        <v>0</v>
      </c>
      <c r="R965" s="50">
        <v>0</v>
      </c>
      <c r="S965" s="50">
        <v>0</v>
      </c>
      <c r="T965" s="50">
        <v>0</v>
      </c>
      <c r="U965" s="47">
        <v>0</v>
      </c>
      <c r="V965" s="43">
        <v>0</v>
      </c>
      <c r="W965" s="54">
        <v>36161</v>
      </c>
    </row>
    <row r="966" spans="1:23" ht="15.75" hidden="1" thickBot="1" x14ac:dyDescent="0.3">
      <c r="A966" s="7">
        <v>1</v>
      </c>
      <c r="B966" s="14" t="s">
        <v>2777</v>
      </c>
      <c r="C966" s="15" t="s">
        <v>17</v>
      </c>
      <c r="D966" s="16"/>
      <c r="E966" s="17">
        <v>806008394</v>
      </c>
      <c r="F966" s="16">
        <v>7</v>
      </c>
      <c r="G966" s="16" t="s">
        <v>2008</v>
      </c>
      <c r="H966" s="42">
        <v>464576412.44999999</v>
      </c>
      <c r="I966" s="42">
        <v>584489493.39999998</v>
      </c>
      <c r="J966" s="42">
        <v>7327540.089026425</v>
      </c>
      <c r="K966" s="42">
        <v>0</v>
      </c>
      <c r="L966" s="42">
        <v>0</v>
      </c>
      <c r="M966" s="42">
        <v>38716215.020973153</v>
      </c>
      <c r="N966" s="50">
        <v>0</v>
      </c>
      <c r="O966" s="50">
        <v>0</v>
      </c>
      <c r="P966" s="50">
        <v>0</v>
      </c>
      <c r="Q966" s="50">
        <v>0</v>
      </c>
      <c r="R966" s="50">
        <v>0</v>
      </c>
      <c r="S966" s="50">
        <v>0</v>
      </c>
      <c r="T966" s="50">
        <v>0</v>
      </c>
      <c r="U966" s="47">
        <v>0</v>
      </c>
      <c r="V966" s="43">
        <v>0</v>
      </c>
      <c r="W966" s="54">
        <v>36161</v>
      </c>
    </row>
    <row r="967" spans="1:23" ht="15.75" hidden="1" thickBot="1" x14ac:dyDescent="0.3">
      <c r="A967" s="7">
        <v>1</v>
      </c>
      <c r="B967" s="14" t="s">
        <v>2778</v>
      </c>
      <c r="C967" s="15" t="s">
        <v>17</v>
      </c>
      <c r="D967" s="16"/>
      <c r="E967" s="17">
        <v>806008394</v>
      </c>
      <c r="F967" s="16">
        <v>7</v>
      </c>
      <c r="G967" s="16" t="s">
        <v>2008</v>
      </c>
      <c r="H967" s="42">
        <v>479469963.14999998</v>
      </c>
      <c r="I967" s="42">
        <v>612735548.09000003</v>
      </c>
      <c r="J967" s="42">
        <v>780248.21611995983</v>
      </c>
      <c r="K967" s="42">
        <v>0</v>
      </c>
      <c r="L967" s="42">
        <v>0</v>
      </c>
      <c r="M967" s="42">
        <v>45408200.343880571</v>
      </c>
      <c r="N967" s="50">
        <v>0</v>
      </c>
      <c r="O967" s="50">
        <v>0</v>
      </c>
      <c r="P967" s="50">
        <v>0</v>
      </c>
      <c r="Q967" s="50">
        <v>0</v>
      </c>
      <c r="R967" s="50">
        <v>0</v>
      </c>
      <c r="S967" s="50">
        <v>0</v>
      </c>
      <c r="T967" s="50">
        <v>0</v>
      </c>
      <c r="U967" s="47">
        <v>0</v>
      </c>
      <c r="V967" s="43">
        <v>0</v>
      </c>
      <c r="W967" s="54">
        <v>36161</v>
      </c>
    </row>
    <row r="968" spans="1:23" ht="15.75" hidden="1" thickBot="1" x14ac:dyDescent="0.3">
      <c r="A968" s="7">
        <v>1</v>
      </c>
      <c r="B968" s="14" t="s">
        <v>2779</v>
      </c>
      <c r="C968" s="15" t="s">
        <v>17</v>
      </c>
      <c r="D968" s="16"/>
      <c r="E968" s="17">
        <v>806008394</v>
      </c>
      <c r="F968" s="16">
        <v>7</v>
      </c>
      <c r="G968" s="16" t="s">
        <v>2008</v>
      </c>
      <c r="H968" s="42">
        <v>490186763.94</v>
      </c>
      <c r="I968" s="42">
        <v>633529600.23000002</v>
      </c>
      <c r="J968" s="42">
        <v>7685901.1717382725</v>
      </c>
      <c r="K968" s="42">
        <v>0</v>
      </c>
      <c r="L968" s="42">
        <v>0</v>
      </c>
      <c r="M968" s="42">
        <v>31407510.008262083</v>
      </c>
      <c r="N968" s="50">
        <v>0</v>
      </c>
      <c r="O968" s="50">
        <v>0</v>
      </c>
      <c r="P968" s="50">
        <v>0</v>
      </c>
      <c r="Q968" s="50">
        <v>0</v>
      </c>
      <c r="R968" s="50">
        <v>0</v>
      </c>
      <c r="S968" s="50">
        <v>0</v>
      </c>
      <c r="T968" s="50">
        <v>0</v>
      </c>
      <c r="U968" s="47">
        <v>0</v>
      </c>
      <c r="V968" s="43">
        <v>0</v>
      </c>
      <c r="W968" s="54">
        <v>36161</v>
      </c>
    </row>
    <row r="969" spans="1:23" ht="15.75" hidden="1" thickBot="1" x14ac:dyDescent="0.3">
      <c r="A969" s="7">
        <v>1</v>
      </c>
      <c r="B969" s="14" t="s">
        <v>2780</v>
      </c>
      <c r="C969" s="15" t="s">
        <v>17</v>
      </c>
      <c r="D969" s="16"/>
      <c r="E969" s="17">
        <v>806008394</v>
      </c>
      <c r="F969" s="16">
        <v>7</v>
      </c>
      <c r="G969" s="16" t="s">
        <v>2008</v>
      </c>
      <c r="H969" s="42">
        <v>487593644.92000002</v>
      </c>
      <c r="I969" s="42">
        <v>631708884.92999995</v>
      </c>
      <c r="J969" s="42">
        <v>7815387.0716092018</v>
      </c>
      <c r="K969" s="42">
        <v>0</v>
      </c>
      <c r="L969" s="42">
        <v>0</v>
      </c>
      <c r="M969" s="42">
        <v>33238479.618390769</v>
      </c>
      <c r="N969" s="50">
        <v>0</v>
      </c>
      <c r="O969" s="50">
        <v>0</v>
      </c>
      <c r="P969" s="50">
        <v>0</v>
      </c>
      <c r="Q969" s="50">
        <v>0</v>
      </c>
      <c r="R969" s="50">
        <v>0</v>
      </c>
      <c r="S969" s="50">
        <v>0</v>
      </c>
      <c r="T969" s="50">
        <v>0</v>
      </c>
      <c r="U969" s="47">
        <v>0</v>
      </c>
      <c r="V969" s="43">
        <v>0</v>
      </c>
      <c r="W969" s="54">
        <v>36161</v>
      </c>
    </row>
    <row r="970" spans="1:23" ht="15.75" hidden="1" thickBot="1" x14ac:dyDescent="0.3">
      <c r="A970" s="7">
        <v>1</v>
      </c>
      <c r="B970" s="14" t="s">
        <v>2781</v>
      </c>
      <c r="C970" s="15" t="s">
        <v>17</v>
      </c>
      <c r="D970" s="16"/>
      <c r="E970" s="17">
        <v>806008394</v>
      </c>
      <c r="F970" s="16">
        <v>7</v>
      </c>
      <c r="G970" s="16" t="s">
        <v>2008</v>
      </c>
      <c r="H970" s="42">
        <v>507946930.94999999</v>
      </c>
      <c r="I970" s="42">
        <v>658548367.17999995</v>
      </c>
      <c r="J970" s="42">
        <v>8960020.6633162871</v>
      </c>
      <c r="K970" s="42">
        <v>0</v>
      </c>
      <c r="L970" s="42">
        <v>0</v>
      </c>
      <c r="M970" s="42">
        <v>35009479.686683692</v>
      </c>
      <c r="N970" s="50">
        <v>0</v>
      </c>
      <c r="O970" s="50">
        <v>0</v>
      </c>
      <c r="P970" s="50">
        <v>0</v>
      </c>
      <c r="Q970" s="50">
        <v>0</v>
      </c>
      <c r="R970" s="50">
        <v>0</v>
      </c>
      <c r="S970" s="50">
        <v>0</v>
      </c>
      <c r="T970" s="50">
        <v>0</v>
      </c>
      <c r="U970" s="47">
        <v>0</v>
      </c>
      <c r="V970" s="43">
        <v>0</v>
      </c>
      <c r="W970" s="54">
        <v>36161</v>
      </c>
    </row>
    <row r="971" spans="1:23" ht="15.75" hidden="1" thickBot="1" x14ac:dyDescent="0.3">
      <c r="A971" s="7">
        <v>1</v>
      </c>
      <c r="B971" s="14" t="s">
        <v>2782</v>
      </c>
      <c r="C971" s="15" t="s">
        <v>17</v>
      </c>
      <c r="D971" s="16"/>
      <c r="E971" s="17">
        <v>806008394</v>
      </c>
      <c r="F971" s="16">
        <v>7</v>
      </c>
      <c r="G971" s="16" t="s">
        <v>2008</v>
      </c>
      <c r="H971" s="42">
        <v>512765221.12</v>
      </c>
      <c r="I971" s="42">
        <v>333122550.81</v>
      </c>
      <c r="J971" s="42">
        <v>25673720.079377986</v>
      </c>
      <c r="K971" s="42">
        <v>0</v>
      </c>
      <c r="L971" s="42">
        <v>320281725.834813</v>
      </c>
      <c r="M971" s="42">
        <v>32242511.535801779</v>
      </c>
      <c r="N971" s="50">
        <v>0</v>
      </c>
      <c r="O971" s="50">
        <v>0</v>
      </c>
      <c r="P971" s="50">
        <v>0</v>
      </c>
      <c r="Q971" s="50">
        <v>0</v>
      </c>
      <c r="R971" s="50">
        <v>0</v>
      </c>
      <c r="S971" s="50">
        <v>0</v>
      </c>
      <c r="T971" s="50">
        <v>0</v>
      </c>
      <c r="U971" s="47">
        <v>0</v>
      </c>
      <c r="V971" s="43">
        <v>0</v>
      </c>
      <c r="W971" s="54">
        <v>36161</v>
      </c>
    </row>
    <row r="972" spans="1:23" ht="15.75" hidden="1" thickBot="1" x14ac:dyDescent="0.3">
      <c r="A972" s="7">
        <v>1</v>
      </c>
      <c r="B972" s="14" t="s">
        <v>2783</v>
      </c>
      <c r="C972" s="15" t="s">
        <v>17</v>
      </c>
      <c r="D972" s="16"/>
      <c r="E972" s="17">
        <v>806008394</v>
      </c>
      <c r="F972" s="16">
        <v>7</v>
      </c>
      <c r="G972" s="16" t="s">
        <v>2008</v>
      </c>
      <c r="H972" s="42">
        <v>517074330.60000002</v>
      </c>
      <c r="I972" s="42">
        <v>680447863.52999997</v>
      </c>
      <c r="J972" s="42">
        <v>8469952.0761611294</v>
      </c>
      <c r="K972" s="42">
        <v>0</v>
      </c>
      <c r="L972" s="42">
        <v>0</v>
      </c>
      <c r="M972" s="42">
        <v>38524211.903838448</v>
      </c>
      <c r="N972" s="50">
        <v>0</v>
      </c>
      <c r="O972" s="50">
        <v>0</v>
      </c>
      <c r="P972" s="50">
        <v>0</v>
      </c>
      <c r="Q972" s="50">
        <v>0</v>
      </c>
      <c r="R972" s="50">
        <v>0</v>
      </c>
      <c r="S972" s="50">
        <v>0</v>
      </c>
      <c r="T972" s="50">
        <v>0</v>
      </c>
      <c r="U972" s="47">
        <v>0</v>
      </c>
      <c r="V972" s="43">
        <v>0</v>
      </c>
      <c r="W972" s="54">
        <v>36161</v>
      </c>
    </row>
    <row r="973" spans="1:23" ht="15.75" hidden="1" thickBot="1" x14ac:dyDescent="0.3">
      <c r="A973" s="7">
        <v>1</v>
      </c>
      <c r="B973" s="14" t="s">
        <v>2784</v>
      </c>
      <c r="C973" s="15" t="s">
        <v>17</v>
      </c>
      <c r="D973" s="16"/>
      <c r="E973" s="17">
        <v>806008394</v>
      </c>
      <c r="F973" s="16">
        <v>7</v>
      </c>
      <c r="G973" s="16" t="s">
        <v>2008</v>
      </c>
      <c r="H973" s="42">
        <v>531141900.31</v>
      </c>
      <c r="I973" s="42">
        <v>678444350</v>
      </c>
      <c r="J973" s="42">
        <v>8221742.3695010478</v>
      </c>
      <c r="K973" s="42">
        <v>0</v>
      </c>
      <c r="L973" s="42">
        <v>0</v>
      </c>
      <c r="M973" s="42">
        <v>51834036.880498931</v>
      </c>
      <c r="N973" s="50">
        <v>0</v>
      </c>
      <c r="O973" s="50">
        <v>0</v>
      </c>
      <c r="P973" s="50">
        <v>0</v>
      </c>
      <c r="Q973" s="50">
        <v>0</v>
      </c>
      <c r="R973" s="50">
        <v>0</v>
      </c>
      <c r="S973" s="50">
        <v>0</v>
      </c>
      <c r="T973" s="50">
        <v>0</v>
      </c>
      <c r="U973" s="47">
        <v>0</v>
      </c>
      <c r="V973" s="43">
        <v>0</v>
      </c>
      <c r="W973" s="54">
        <v>36161</v>
      </c>
    </row>
    <row r="974" spans="1:23" ht="15.75" hidden="1" thickBot="1" x14ac:dyDescent="0.3">
      <c r="A974" s="7">
        <v>1</v>
      </c>
      <c r="B974" s="14" t="s">
        <v>2785</v>
      </c>
      <c r="C974" s="15" t="s">
        <v>17</v>
      </c>
      <c r="D974" s="16"/>
      <c r="E974" s="17">
        <v>806008394</v>
      </c>
      <c r="F974" s="16">
        <v>7</v>
      </c>
      <c r="G974" s="16" t="s">
        <v>2008</v>
      </c>
      <c r="H974" s="42">
        <v>644826727.92999995</v>
      </c>
      <c r="I974" s="42">
        <v>184319771.11000001</v>
      </c>
      <c r="J974" s="42">
        <v>12832672.968895076</v>
      </c>
      <c r="K974" s="42">
        <v>0</v>
      </c>
      <c r="L974" s="42">
        <v>641455527.71365499</v>
      </c>
      <c r="M974" s="42">
        <v>79418305.537442669</v>
      </c>
      <c r="N974" s="50">
        <v>0</v>
      </c>
      <c r="O974" s="50">
        <v>0</v>
      </c>
      <c r="P974" s="50">
        <v>0</v>
      </c>
      <c r="Q974" s="50">
        <v>0</v>
      </c>
      <c r="R974" s="50">
        <v>0</v>
      </c>
      <c r="S974" s="50">
        <v>0</v>
      </c>
      <c r="T974" s="50">
        <v>0</v>
      </c>
      <c r="U974" s="47">
        <v>0</v>
      </c>
      <c r="V974" s="43">
        <v>0</v>
      </c>
      <c r="W974" s="54">
        <v>36161</v>
      </c>
    </row>
    <row r="975" spans="1:23" ht="15.75" hidden="1" thickBot="1" x14ac:dyDescent="0.3">
      <c r="A975" s="7">
        <v>1</v>
      </c>
      <c r="B975" s="14" t="s">
        <v>2786</v>
      </c>
      <c r="C975" s="15" t="s">
        <v>17</v>
      </c>
      <c r="D975" s="16"/>
      <c r="E975" s="17">
        <v>806008394</v>
      </c>
      <c r="F975" s="16">
        <v>7</v>
      </c>
      <c r="G975" s="16" t="s">
        <v>2008</v>
      </c>
      <c r="H975" s="42">
        <v>658022597.60000002</v>
      </c>
      <c r="I975" s="42">
        <v>787786293.37</v>
      </c>
      <c r="J975" s="42">
        <v>20357087.36351962</v>
      </c>
      <c r="K975" s="42">
        <v>0</v>
      </c>
      <c r="L975" s="42">
        <v>56117902.942442298</v>
      </c>
      <c r="M975" s="42">
        <v>69207924.554038182</v>
      </c>
      <c r="N975" s="50">
        <v>0</v>
      </c>
      <c r="O975" s="50">
        <v>0</v>
      </c>
      <c r="P975" s="50">
        <v>0</v>
      </c>
      <c r="Q975" s="50">
        <v>0</v>
      </c>
      <c r="R975" s="50">
        <v>0</v>
      </c>
      <c r="S975" s="50">
        <v>0</v>
      </c>
      <c r="T975" s="50">
        <v>0</v>
      </c>
      <c r="U975" s="47">
        <v>0</v>
      </c>
      <c r="V975" s="43">
        <v>0</v>
      </c>
      <c r="W975" s="54">
        <v>36161</v>
      </c>
    </row>
    <row r="976" spans="1:23" ht="15.75" hidden="1" thickBot="1" x14ac:dyDescent="0.3">
      <c r="A976" s="7">
        <v>1</v>
      </c>
      <c r="B976" s="14" t="s">
        <v>2787</v>
      </c>
      <c r="C976" s="15" t="s">
        <v>17</v>
      </c>
      <c r="D976" s="16"/>
      <c r="E976" s="17">
        <v>891080005</v>
      </c>
      <c r="F976" s="16">
        <v>1</v>
      </c>
      <c r="G976" s="16" t="s">
        <v>1816</v>
      </c>
      <c r="H976" s="42">
        <v>72517970.010000005</v>
      </c>
      <c r="I976" s="42">
        <v>137427991.37</v>
      </c>
      <c r="J976" s="42">
        <v>3861425.5800000019</v>
      </c>
      <c r="K976" s="42">
        <v>0</v>
      </c>
      <c r="L976" s="42">
        <v>0</v>
      </c>
      <c r="M976" s="42">
        <v>0</v>
      </c>
      <c r="N976" s="50">
        <v>0</v>
      </c>
      <c r="O976" s="50">
        <v>0</v>
      </c>
      <c r="P976" s="50">
        <v>0</v>
      </c>
      <c r="Q976" s="50">
        <v>0</v>
      </c>
      <c r="R976" s="50">
        <v>0</v>
      </c>
      <c r="S976" s="50">
        <v>0</v>
      </c>
      <c r="T976" s="50">
        <v>0</v>
      </c>
      <c r="U976" s="47">
        <v>0</v>
      </c>
      <c r="V976" s="43">
        <v>0</v>
      </c>
      <c r="W976" s="54">
        <v>36161</v>
      </c>
    </row>
    <row r="977" spans="1:23" ht="15.75" hidden="1" thickBot="1" x14ac:dyDescent="0.3">
      <c r="A977" s="7">
        <v>1</v>
      </c>
      <c r="B977" s="14" t="s">
        <v>2788</v>
      </c>
      <c r="C977" s="15" t="s">
        <v>17</v>
      </c>
      <c r="D977" s="16"/>
      <c r="E977" s="17">
        <v>891080005</v>
      </c>
      <c r="F977" s="16">
        <v>1</v>
      </c>
      <c r="G977" s="16" t="s">
        <v>1816</v>
      </c>
      <c r="H977" s="42">
        <v>78324305.659999996</v>
      </c>
      <c r="I977" s="42">
        <v>124300320.40000001</v>
      </c>
      <c r="J977" s="42">
        <v>1128068.2498229719</v>
      </c>
      <c r="K977" s="42">
        <v>0</v>
      </c>
      <c r="L977" s="42">
        <v>0</v>
      </c>
      <c r="M977" s="42">
        <v>6663212.6601770297</v>
      </c>
      <c r="N977" s="50">
        <v>0</v>
      </c>
      <c r="O977" s="50">
        <v>0</v>
      </c>
      <c r="P977" s="50">
        <v>0</v>
      </c>
      <c r="Q977" s="50">
        <v>0</v>
      </c>
      <c r="R977" s="50">
        <v>0</v>
      </c>
      <c r="S977" s="50">
        <v>0</v>
      </c>
      <c r="T977" s="50">
        <v>0</v>
      </c>
      <c r="U977" s="47">
        <v>0</v>
      </c>
      <c r="V977" s="43">
        <v>0</v>
      </c>
      <c r="W977" s="54">
        <v>36161</v>
      </c>
    </row>
    <row r="978" spans="1:23" ht="15.75" hidden="1" thickBot="1" x14ac:dyDescent="0.3">
      <c r="A978" s="7">
        <v>1</v>
      </c>
      <c r="B978" s="14" t="s">
        <v>2789</v>
      </c>
      <c r="C978" s="15" t="s">
        <v>17</v>
      </c>
      <c r="D978" s="16"/>
      <c r="E978" s="17">
        <v>891080005</v>
      </c>
      <c r="F978" s="16">
        <v>1</v>
      </c>
      <c r="G978" s="16" t="s">
        <v>1816</v>
      </c>
      <c r="H978" s="42">
        <v>75737418.079999998</v>
      </c>
      <c r="I978" s="42">
        <v>124373096.33</v>
      </c>
      <c r="J978" s="42">
        <v>1229577.2218743097</v>
      </c>
      <c r="K978" s="42">
        <v>0</v>
      </c>
      <c r="L978" s="42">
        <v>0</v>
      </c>
      <c r="M978" s="42">
        <v>6320197.0881258408</v>
      </c>
      <c r="N978" s="50">
        <v>0</v>
      </c>
      <c r="O978" s="50">
        <v>0</v>
      </c>
      <c r="P978" s="50">
        <v>0</v>
      </c>
      <c r="Q978" s="50">
        <v>0</v>
      </c>
      <c r="R978" s="50">
        <v>0</v>
      </c>
      <c r="S978" s="50">
        <v>0</v>
      </c>
      <c r="T978" s="50">
        <v>0</v>
      </c>
      <c r="U978" s="47">
        <v>0</v>
      </c>
      <c r="V978" s="43">
        <v>0</v>
      </c>
      <c r="W978" s="54">
        <v>36161</v>
      </c>
    </row>
    <row r="979" spans="1:23" ht="15.75" hidden="1" thickBot="1" x14ac:dyDescent="0.3">
      <c r="A979" s="7">
        <v>1</v>
      </c>
      <c r="B979" s="14" t="s">
        <v>2790</v>
      </c>
      <c r="C979" s="15" t="s">
        <v>17</v>
      </c>
      <c r="D979" s="16"/>
      <c r="E979" s="17">
        <v>891080005</v>
      </c>
      <c r="F979" s="16">
        <v>1</v>
      </c>
      <c r="G979" s="16" t="s">
        <v>1816</v>
      </c>
      <c r="H979" s="42">
        <v>0</v>
      </c>
      <c r="I979" s="42">
        <v>-1425192.64</v>
      </c>
      <c r="J979" s="42">
        <v>0</v>
      </c>
      <c r="K979" s="42">
        <v>0</v>
      </c>
      <c r="L979" s="42">
        <v>0</v>
      </c>
      <c r="M979" s="42">
        <v>0</v>
      </c>
      <c r="N979" s="50">
        <v>0</v>
      </c>
      <c r="O979" s="50">
        <v>0</v>
      </c>
      <c r="P979" s="50">
        <v>0</v>
      </c>
      <c r="Q979" s="50">
        <v>0</v>
      </c>
      <c r="R979" s="50">
        <v>0</v>
      </c>
      <c r="S979" s="50">
        <v>0</v>
      </c>
      <c r="T979" s="50">
        <v>0</v>
      </c>
      <c r="U979" s="47">
        <v>0</v>
      </c>
      <c r="V979" s="43">
        <v>0</v>
      </c>
      <c r="W979" s="54">
        <v>36161</v>
      </c>
    </row>
    <row r="980" spans="1:23" ht="15.75" hidden="1" thickBot="1" x14ac:dyDescent="0.3">
      <c r="A980" s="7">
        <v>1</v>
      </c>
      <c r="B980" s="14" t="s">
        <v>2791</v>
      </c>
      <c r="C980" s="15" t="s">
        <v>17</v>
      </c>
      <c r="D980" s="16"/>
      <c r="E980" s="17">
        <v>891080005</v>
      </c>
      <c r="F980" s="16">
        <v>1</v>
      </c>
      <c r="G980" s="16" t="s">
        <v>1816</v>
      </c>
      <c r="H980" s="42">
        <v>0</v>
      </c>
      <c r="I980" s="42">
        <v>-41530.1</v>
      </c>
      <c r="J980" s="42">
        <v>0</v>
      </c>
      <c r="K980" s="42">
        <v>0</v>
      </c>
      <c r="L980" s="42">
        <v>0</v>
      </c>
      <c r="M980" s="42">
        <v>0</v>
      </c>
      <c r="N980" s="50">
        <v>0</v>
      </c>
      <c r="O980" s="50">
        <v>0</v>
      </c>
      <c r="P980" s="50">
        <v>0</v>
      </c>
      <c r="Q980" s="50">
        <v>0</v>
      </c>
      <c r="R980" s="50">
        <v>0</v>
      </c>
      <c r="S980" s="50">
        <v>0</v>
      </c>
      <c r="T980" s="50">
        <v>0</v>
      </c>
      <c r="U980" s="47">
        <v>0</v>
      </c>
      <c r="V980" s="43">
        <v>0</v>
      </c>
      <c r="W980" s="54">
        <v>36161</v>
      </c>
    </row>
    <row r="981" spans="1:23" ht="15.75" hidden="1" thickBot="1" x14ac:dyDescent="0.3">
      <c r="A981" s="7">
        <v>1</v>
      </c>
      <c r="B981" s="14" t="s">
        <v>2792</v>
      </c>
      <c r="C981" s="15" t="s">
        <v>17</v>
      </c>
      <c r="D981" s="16"/>
      <c r="E981" s="17">
        <v>891080005</v>
      </c>
      <c r="F981" s="16">
        <v>1</v>
      </c>
      <c r="G981" s="16" t="s">
        <v>1816</v>
      </c>
      <c r="H981" s="42">
        <v>0</v>
      </c>
      <c r="I981" s="42">
        <v>-887414.36</v>
      </c>
      <c r="J981" s="42">
        <v>0</v>
      </c>
      <c r="K981" s="42">
        <v>0</v>
      </c>
      <c r="L981" s="42">
        <v>0</v>
      </c>
      <c r="M981" s="42">
        <v>0</v>
      </c>
      <c r="N981" s="50">
        <v>0</v>
      </c>
      <c r="O981" s="50">
        <v>0</v>
      </c>
      <c r="P981" s="50">
        <v>0</v>
      </c>
      <c r="Q981" s="50">
        <v>0</v>
      </c>
      <c r="R981" s="50">
        <v>0</v>
      </c>
      <c r="S981" s="50">
        <v>0</v>
      </c>
      <c r="T981" s="50">
        <v>0</v>
      </c>
      <c r="U981" s="47">
        <v>0</v>
      </c>
      <c r="V981" s="43">
        <v>0</v>
      </c>
      <c r="W981" s="54">
        <v>36161</v>
      </c>
    </row>
    <row r="982" spans="1:23" ht="15.75" hidden="1" thickBot="1" x14ac:dyDescent="0.3">
      <c r="A982" s="7">
        <v>1</v>
      </c>
      <c r="B982" s="14" t="s">
        <v>2793</v>
      </c>
      <c r="C982" s="15" t="s">
        <v>17</v>
      </c>
      <c r="D982" s="16"/>
      <c r="E982" s="17">
        <v>891080005</v>
      </c>
      <c r="F982" s="16">
        <v>1</v>
      </c>
      <c r="G982" s="16" t="s">
        <v>1816</v>
      </c>
      <c r="H982" s="42">
        <v>0</v>
      </c>
      <c r="I982" s="42">
        <v>-1620008.15</v>
      </c>
      <c r="J982" s="42">
        <v>0</v>
      </c>
      <c r="K982" s="42">
        <v>0</v>
      </c>
      <c r="L982" s="42">
        <v>0</v>
      </c>
      <c r="M982" s="42">
        <v>0</v>
      </c>
      <c r="N982" s="50">
        <v>0</v>
      </c>
      <c r="O982" s="50">
        <v>0</v>
      </c>
      <c r="P982" s="50">
        <v>0</v>
      </c>
      <c r="Q982" s="50">
        <v>0</v>
      </c>
      <c r="R982" s="50">
        <v>0</v>
      </c>
      <c r="S982" s="50">
        <v>0</v>
      </c>
      <c r="T982" s="50">
        <v>0</v>
      </c>
      <c r="U982" s="47">
        <v>0</v>
      </c>
      <c r="V982" s="43">
        <v>0</v>
      </c>
      <c r="W982" s="54">
        <v>36161</v>
      </c>
    </row>
    <row r="983" spans="1:23" ht="15.75" hidden="1" thickBot="1" x14ac:dyDescent="0.3">
      <c r="A983" s="7">
        <v>1</v>
      </c>
      <c r="B983" s="14" t="s">
        <v>2794</v>
      </c>
      <c r="C983" s="15" t="s">
        <v>17</v>
      </c>
      <c r="D983" s="16"/>
      <c r="E983" s="17">
        <v>891080005</v>
      </c>
      <c r="F983" s="16">
        <v>1</v>
      </c>
      <c r="G983" s="16" t="s">
        <v>1816</v>
      </c>
      <c r="H983" s="42">
        <v>0</v>
      </c>
      <c r="I983" s="42">
        <v>-1629447.93</v>
      </c>
      <c r="J983" s="42">
        <v>0</v>
      </c>
      <c r="K983" s="42">
        <v>0</v>
      </c>
      <c r="L983" s="42">
        <v>0</v>
      </c>
      <c r="M983" s="42">
        <v>0</v>
      </c>
      <c r="N983" s="50">
        <v>0</v>
      </c>
      <c r="O983" s="50">
        <v>0</v>
      </c>
      <c r="P983" s="50">
        <v>0</v>
      </c>
      <c r="Q983" s="50">
        <v>0</v>
      </c>
      <c r="R983" s="50">
        <v>0</v>
      </c>
      <c r="S983" s="50">
        <v>0</v>
      </c>
      <c r="T983" s="50">
        <v>0</v>
      </c>
      <c r="U983" s="47">
        <v>0</v>
      </c>
      <c r="V983" s="43">
        <v>0</v>
      </c>
      <c r="W983" s="54">
        <v>36161</v>
      </c>
    </row>
    <row r="984" spans="1:23" ht="15.75" hidden="1" thickBot="1" x14ac:dyDescent="0.3">
      <c r="A984" s="7">
        <v>1</v>
      </c>
      <c r="B984" s="14" t="s">
        <v>2795</v>
      </c>
      <c r="C984" s="15" t="s">
        <v>17</v>
      </c>
      <c r="D984" s="16"/>
      <c r="E984" s="17">
        <v>891080005</v>
      </c>
      <c r="F984" s="16">
        <v>1</v>
      </c>
      <c r="G984" s="16" t="s">
        <v>1816</v>
      </c>
      <c r="H984" s="42">
        <v>80096.800000000003</v>
      </c>
      <c r="I984" s="42">
        <v>135424.75</v>
      </c>
      <c r="J984" s="42">
        <v>1350.9630063414302</v>
      </c>
      <c r="K984" s="42">
        <v>0</v>
      </c>
      <c r="L984" s="42">
        <v>0</v>
      </c>
      <c r="M984" s="42">
        <v>5914.386993658718</v>
      </c>
      <c r="N984" s="50">
        <v>0</v>
      </c>
      <c r="O984" s="50">
        <v>0</v>
      </c>
      <c r="P984" s="50">
        <v>0</v>
      </c>
      <c r="Q984" s="50">
        <v>0</v>
      </c>
      <c r="R984" s="50">
        <v>0</v>
      </c>
      <c r="S984" s="50">
        <v>0</v>
      </c>
      <c r="T984" s="50">
        <v>0</v>
      </c>
      <c r="U984" s="47">
        <v>0</v>
      </c>
      <c r="V984" s="43">
        <v>0</v>
      </c>
      <c r="W984" s="54">
        <v>36161</v>
      </c>
    </row>
    <row r="985" spans="1:23" ht="15.75" hidden="1" thickBot="1" x14ac:dyDescent="0.3">
      <c r="A985" s="7">
        <v>1</v>
      </c>
      <c r="B985" s="14" t="s">
        <v>2796</v>
      </c>
      <c r="C985" s="15" t="s">
        <v>17</v>
      </c>
      <c r="D985" s="16"/>
      <c r="E985" s="17">
        <v>891080005</v>
      </c>
      <c r="F985" s="16">
        <v>1</v>
      </c>
      <c r="G985" s="16" t="s">
        <v>1816</v>
      </c>
      <c r="H985" s="42">
        <v>0</v>
      </c>
      <c r="I985" s="42">
        <v>0</v>
      </c>
      <c r="J985" s="42">
        <v>0</v>
      </c>
      <c r="K985" s="42">
        <v>0</v>
      </c>
      <c r="L985" s="42">
        <v>0</v>
      </c>
      <c r="M985" s="42">
        <v>0</v>
      </c>
      <c r="N985" s="50">
        <v>0</v>
      </c>
      <c r="O985" s="50">
        <v>0</v>
      </c>
      <c r="P985" s="50">
        <v>0</v>
      </c>
      <c r="Q985" s="50">
        <v>0</v>
      </c>
      <c r="R985" s="50">
        <v>0</v>
      </c>
      <c r="S985" s="50">
        <v>0</v>
      </c>
      <c r="T985" s="50">
        <v>0</v>
      </c>
      <c r="U985" s="47">
        <v>0</v>
      </c>
      <c r="V985" s="43">
        <v>0</v>
      </c>
      <c r="W985" s="54">
        <v>36161</v>
      </c>
    </row>
    <row r="986" spans="1:23" ht="15.75" hidden="1" thickBot="1" x14ac:dyDescent="0.3">
      <c r="A986" s="7">
        <v>1</v>
      </c>
      <c r="B986" s="14" t="s">
        <v>2797</v>
      </c>
      <c r="C986" s="15" t="s">
        <v>17</v>
      </c>
      <c r="D986" s="16"/>
      <c r="E986" s="17">
        <v>890102044</v>
      </c>
      <c r="F986" s="16">
        <v>1</v>
      </c>
      <c r="G986" s="16" t="s">
        <v>1818</v>
      </c>
      <c r="H986" s="42">
        <v>24829584.870000001</v>
      </c>
      <c r="I986" s="42">
        <v>47054267.729999997</v>
      </c>
      <c r="J986" s="42">
        <v>1322121.8699999978</v>
      </c>
      <c r="K986" s="42">
        <v>0</v>
      </c>
      <c r="L986" s="42">
        <v>0</v>
      </c>
      <c r="M986" s="42">
        <v>0</v>
      </c>
      <c r="N986" s="50">
        <v>0</v>
      </c>
      <c r="O986" s="50">
        <v>0</v>
      </c>
      <c r="P986" s="50">
        <v>0</v>
      </c>
      <c r="Q986" s="50">
        <v>0</v>
      </c>
      <c r="R986" s="50">
        <v>0</v>
      </c>
      <c r="S986" s="50">
        <v>0</v>
      </c>
      <c r="T986" s="50">
        <v>0</v>
      </c>
      <c r="U986" s="47">
        <v>0</v>
      </c>
      <c r="V986" s="43">
        <v>0</v>
      </c>
      <c r="W986" s="54">
        <v>36161</v>
      </c>
    </row>
    <row r="987" spans="1:23" ht="15.75" hidden="1" thickBot="1" x14ac:dyDescent="0.3">
      <c r="A987" s="7">
        <v>1</v>
      </c>
      <c r="B987" s="14" t="s">
        <v>2798</v>
      </c>
      <c r="C987" s="15" t="s">
        <v>17</v>
      </c>
      <c r="D987" s="16"/>
      <c r="E987" s="17">
        <v>890102044</v>
      </c>
      <c r="F987" s="16">
        <v>1</v>
      </c>
      <c r="G987" s="16" t="s">
        <v>1818</v>
      </c>
      <c r="H987" s="42">
        <v>27168020.050000001</v>
      </c>
      <c r="I987" s="42">
        <v>43115525.479999997</v>
      </c>
      <c r="J987" s="42">
        <v>391288.25453920517</v>
      </c>
      <c r="K987" s="42">
        <v>0</v>
      </c>
      <c r="L987" s="42">
        <v>0</v>
      </c>
      <c r="M987" s="42">
        <v>2311240.3454607925</v>
      </c>
      <c r="N987" s="50">
        <v>0</v>
      </c>
      <c r="O987" s="50">
        <v>0</v>
      </c>
      <c r="P987" s="50">
        <v>0</v>
      </c>
      <c r="Q987" s="50">
        <v>0</v>
      </c>
      <c r="R987" s="50">
        <v>0</v>
      </c>
      <c r="S987" s="50">
        <v>0</v>
      </c>
      <c r="T987" s="50">
        <v>0</v>
      </c>
      <c r="U987" s="47">
        <v>0</v>
      </c>
      <c r="V987" s="43">
        <v>0</v>
      </c>
      <c r="W987" s="54">
        <v>36161</v>
      </c>
    </row>
    <row r="988" spans="1:23" ht="15.75" hidden="1" thickBot="1" x14ac:dyDescent="0.3">
      <c r="A988" s="7">
        <v>1</v>
      </c>
      <c r="B988" s="14" t="s">
        <v>2799</v>
      </c>
      <c r="C988" s="15" t="s">
        <v>17</v>
      </c>
      <c r="D988" s="16"/>
      <c r="E988" s="17">
        <v>890102044</v>
      </c>
      <c r="F988" s="16">
        <v>1</v>
      </c>
      <c r="G988" s="16" t="s">
        <v>1818</v>
      </c>
      <c r="H988" s="42">
        <v>27334326.440000001</v>
      </c>
      <c r="I988" s="42">
        <v>44887387.25</v>
      </c>
      <c r="J988" s="42">
        <v>443765.65715387574</v>
      </c>
      <c r="K988" s="42">
        <v>0</v>
      </c>
      <c r="L988" s="42">
        <v>0</v>
      </c>
      <c r="M988" s="42">
        <v>2281016.8928461797</v>
      </c>
      <c r="N988" s="50">
        <v>0</v>
      </c>
      <c r="O988" s="50">
        <v>0</v>
      </c>
      <c r="P988" s="50">
        <v>0</v>
      </c>
      <c r="Q988" s="50">
        <v>0</v>
      </c>
      <c r="R988" s="50">
        <v>0</v>
      </c>
      <c r="S988" s="50">
        <v>0</v>
      </c>
      <c r="T988" s="50">
        <v>0</v>
      </c>
      <c r="U988" s="47">
        <v>0</v>
      </c>
      <c r="V988" s="43">
        <v>0</v>
      </c>
      <c r="W988" s="54">
        <v>36161</v>
      </c>
    </row>
    <row r="989" spans="1:23" ht="15.75" hidden="1" thickBot="1" x14ac:dyDescent="0.3">
      <c r="A989" s="7">
        <v>1</v>
      </c>
      <c r="B989" s="14" t="s">
        <v>2800</v>
      </c>
      <c r="C989" s="15" t="s">
        <v>17</v>
      </c>
      <c r="D989" s="16"/>
      <c r="E989" s="17">
        <v>890102044</v>
      </c>
      <c r="F989" s="16">
        <v>1</v>
      </c>
      <c r="G989" s="16" t="s">
        <v>1818</v>
      </c>
      <c r="H989" s="42">
        <v>47716183.560000002</v>
      </c>
      <c r="I989" s="42">
        <v>79502418.739999995</v>
      </c>
      <c r="J989" s="42">
        <v>77753.753448483665</v>
      </c>
      <c r="K989" s="42">
        <v>0</v>
      </c>
      <c r="L989" s="42">
        <v>0</v>
      </c>
      <c r="M989" s="42">
        <v>4525045.7165515171</v>
      </c>
      <c r="N989" s="50">
        <v>0</v>
      </c>
      <c r="O989" s="50">
        <v>0</v>
      </c>
      <c r="P989" s="50">
        <v>0</v>
      </c>
      <c r="Q989" s="50">
        <v>0</v>
      </c>
      <c r="R989" s="50">
        <v>0</v>
      </c>
      <c r="S989" s="50">
        <v>0</v>
      </c>
      <c r="T989" s="50">
        <v>0</v>
      </c>
      <c r="U989" s="47">
        <v>0</v>
      </c>
      <c r="V989" s="43">
        <v>0</v>
      </c>
      <c r="W989" s="54">
        <v>36161</v>
      </c>
    </row>
    <row r="990" spans="1:23" ht="15.75" hidden="1" thickBot="1" x14ac:dyDescent="0.3">
      <c r="A990" s="7">
        <v>1</v>
      </c>
      <c r="B990" s="14" t="s">
        <v>2801</v>
      </c>
      <c r="C990" s="15" t="s">
        <v>17</v>
      </c>
      <c r="D990" s="16"/>
      <c r="E990" s="17">
        <v>890102044</v>
      </c>
      <c r="F990" s="16">
        <v>1</v>
      </c>
      <c r="G990" s="16" t="s">
        <v>1818</v>
      </c>
      <c r="H990" s="42">
        <v>47322214</v>
      </c>
      <c r="I990" s="42">
        <v>78602732.790000007</v>
      </c>
      <c r="J990" s="42">
        <v>764862.71842661337</v>
      </c>
      <c r="K990" s="42">
        <v>0</v>
      </c>
      <c r="L990" s="42">
        <v>0</v>
      </c>
      <c r="M990" s="42">
        <v>3036137.0515734232</v>
      </c>
      <c r="N990" s="50">
        <v>0</v>
      </c>
      <c r="O990" s="50">
        <v>0</v>
      </c>
      <c r="P990" s="50">
        <v>0</v>
      </c>
      <c r="Q990" s="50">
        <v>0</v>
      </c>
      <c r="R990" s="50">
        <v>0</v>
      </c>
      <c r="S990" s="50">
        <v>0</v>
      </c>
      <c r="T990" s="50">
        <v>0</v>
      </c>
      <c r="U990" s="47">
        <v>0</v>
      </c>
      <c r="V990" s="43">
        <v>0</v>
      </c>
      <c r="W990" s="54">
        <v>36161</v>
      </c>
    </row>
    <row r="991" spans="1:23" ht="15.75" hidden="1" thickBot="1" x14ac:dyDescent="0.3">
      <c r="A991" s="7">
        <v>1</v>
      </c>
      <c r="B991" s="14" t="s">
        <v>2802</v>
      </c>
      <c r="C991" s="15" t="s">
        <v>17</v>
      </c>
      <c r="D991" s="16"/>
      <c r="E991" s="17">
        <v>890102044</v>
      </c>
      <c r="F991" s="16">
        <v>1</v>
      </c>
      <c r="G991" s="16" t="s">
        <v>1818</v>
      </c>
      <c r="H991" s="42">
        <v>46611381.729999997</v>
      </c>
      <c r="I991" s="42">
        <v>77447358.769999996</v>
      </c>
      <c r="J991" s="42">
        <v>769350.05146026134</v>
      </c>
      <c r="K991" s="42">
        <v>0</v>
      </c>
      <c r="L991" s="42">
        <v>0</v>
      </c>
      <c r="M991" s="42">
        <v>3181701.8885397813</v>
      </c>
      <c r="N991" s="50">
        <v>0</v>
      </c>
      <c r="O991" s="50">
        <v>0</v>
      </c>
      <c r="P991" s="50">
        <v>0</v>
      </c>
      <c r="Q991" s="50">
        <v>0</v>
      </c>
      <c r="R991" s="50">
        <v>0</v>
      </c>
      <c r="S991" s="50">
        <v>0</v>
      </c>
      <c r="T991" s="50">
        <v>0</v>
      </c>
      <c r="U991" s="47">
        <v>0</v>
      </c>
      <c r="V991" s="43">
        <v>0</v>
      </c>
      <c r="W991" s="54">
        <v>36161</v>
      </c>
    </row>
    <row r="992" spans="1:23" ht="15.75" hidden="1" thickBot="1" x14ac:dyDescent="0.3">
      <c r="A992" s="7">
        <v>1</v>
      </c>
      <c r="B992" s="14" t="s">
        <v>2803</v>
      </c>
      <c r="C992" s="15" t="s">
        <v>17</v>
      </c>
      <c r="D992" s="16"/>
      <c r="E992" s="17">
        <v>890102044</v>
      </c>
      <c r="F992" s="16">
        <v>1</v>
      </c>
      <c r="G992" s="16" t="s">
        <v>1818</v>
      </c>
      <c r="H992" s="42">
        <v>46038323.350000001</v>
      </c>
      <c r="I992" s="42">
        <v>76628278.540000007</v>
      </c>
      <c r="J992" s="42">
        <v>836669.55545747129</v>
      </c>
      <c r="K992" s="42">
        <v>0</v>
      </c>
      <c r="L992" s="42">
        <v>0</v>
      </c>
      <c r="M992" s="42">
        <v>3177394.9445424904</v>
      </c>
      <c r="N992" s="50">
        <v>0</v>
      </c>
      <c r="O992" s="50">
        <v>0</v>
      </c>
      <c r="P992" s="50">
        <v>0</v>
      </c>
      <c r="Q992" s="50">
        <v>0</v>
      </c>
      <c r="R992" s="50">
        <v>0</v>
      </c>
      <c r="S992" s="50">
        <v>0</v>
      </c>
      <c r="T992" s="50">
        <v>0</v>
      </c>
      <c r="U992" s="47">
        <v>0</v>
      </c>
      <c r="V992" s="43">
        <v>0</v>
      </c>
      <c r="W992" s="54">
        <v>36161</v>
      </c>
    </row>
    <row r="993" spans="1:23" ht="15.75" hidden="1" thickBot="1" x14ac:dyDescent="0.3">
      <c r="A993" s="7">
        <v>1</v>
      </c>
      <c r="B993" s="14" t="s">
        <v>2804</v>
      </c>
      <c r="C993" s="15" t="s">
        <v>17</v>
      </c>
      <c r="D993" s="16"/>
      <c r="E993" s="17">
        <v>890102044</v>
      </c>
      <c r="F993" s="16">
        <v>1</v>
      </c>
      <c r="G993" s="16" t="s">
        <v>1818</v>
      </c>
      <c r="H993" s="42">
        <v>46080566.490000002</v>
      </c>
      <c r="I993" s="42">
        <v>52663352.460000001</v>
      </c>
      <c r="J993" s="42">
        <v>2245075.7111778599</v>
      </c>
      <c r="K993" s="42">
        <v>0</v>
      </c>
      <c r="L993" s="42">
        <v>22644186.928891201</v>
      </c>
      <c r="M993" s="42">
        <v>2901432.6299318434</v>
      </c>
      <c r="N993" s="50">
        <v>0</v>
      </c>
      <c r="O993" s="50">
        <v>0</v>
      </c>
      <c r="P993" s="50">
        <v>0</v>
      </c>
      <c r="Q993" s="50">
        <v>0</v>
      </c>
      <c r="R993" s="50">
        <v>0</v>
      </c>
      <c r="S993" s="50">
        <v>0</v>
      </c>
      <c r="T993" s="50">
        <v>0</v>
      </c>
      <c r="U993" s="47">
        <v>0</v>
      </c>
      <c r="V993" s="43">
        <v>0</v>
      </c>
      <c r="W993" s="54">
        <v>36161</v>
      </c>
    </row>
    <row r="994" spans="1:23" ht="15.75" hidden="1" thickBot="1" x14ac:dyDescent="0.3">
      <c r="A994" s="7">
        <v>1</v>
      </c>
      <c r="B994" s="14" t="s">
        <v>2805</v>
      </c>
      <c r="C994" s="15" t="s">
        <v>17</v>
      </c>
      <c r="D994" s="16"/>
      <c r="E994" s="17">
        <v>890102044</v>
      </c>
      <c r="F994" s="16">
        <v>1</v>
      </c>
      <c r="G994" s="16" t="s">
        <v>1818</v>
      </c>
      <c r="H994" s="42">
        <v>46265184.399999999</v>
      </c>
      <c r="I994" s="42">
        <v>78223482.459999993</v>
      </c>
      <c r="J994" s="42">
        <v>780337.67018088081</v>
      </c>
      <c r="K994" s="42">
        <v>0</v>
      </c>
      <c r="L994" s="42">
        <v>0</v>
      </c>
      <c r="M994" s="42">
        <v>3416243.7798192007</v>
      </c>
      <c r="N994" s="50">
        <v>0</v>
      </c>
      <c r="O994" s="50">
        <v>0</v>
      </c>
      <c r="P994" s="50">
        <v>0</v>
      </c>
      <c r="Q994" s="50">
        <v>0</v>
      </c>
      <c r="R994" s="50">
        <v>0</v>
      </c>
      <c r="S994" s="50">
        <v>0</v>
      </c>
      <c r="T994" s="50">
        <v>0</v>
      </c>
      <c r="U994" s="47">
        <v>0</v>
      </c>
      <c r="V994" s="43">
        <v>0</v>
      </c>
      <c r="W994" s="54">
        <v>36161</v>
      </c>
    </row>
    <row r="995" spans="1:23" ht="15.75" hidden="1" thickBot="1" x14ac:dyDescent="0.3">
      <c r="A995" s="7">
        <v>1</v>
      </c>
      <c r="B995" s="14" t="s">
        <v>2806</v>
      </c>
      <c r="C995" s="15" t="s">
        <v>17</v>
      </c>
      <c r="D995" s="16"/>
      <c r="E995" s="17">
        <v>890102044</v>
      </c>
      <c r="F995" s="16">
        <v>1</v>
      </c>
      <c r="G995" s="16" t="s">
        <v>1818</v>
      </c>
      <c r="H995" s="42">
        <v>46266245.079999998</v>
      </c>
      <c r="I995" s="42">
        <v>77252808.849999994</v>
      </c>
      <c r="J995" s="42">
        <v>738207.81016033492</v>
      </c>
      <c r="K995" s="42">
        <v>0</v>
      </c>
      <c r="L995" s="42">
        <v>0</v>
      </c>
      <c r="M995" s="42">
        <v>4474891.4398395587</v>
      </c>
      <c r="N995" s="50">
        <v>0</v>
      </c>
      <c r="O995" s="50">
        <v>0</v>
      </c>
      <c r="P995" s="50">
        <v>0</v>
      </c>
      <c r="Q995" s="50">
        <v>0</v>
      </c>
      <c r="R995" s="50">
        <v>0</v>
      </c>
      <c r="S995" s="50">
        <v>0</v>
      </c>
      <c r="T995" s="50">
        <v>0</v>
      </c>
      <c r="U995" s="47">
        <v>0</v>
      </c>
      <c r="V995" s="43">
        <v>0</v>
      </c>
      <c r="W995" s="54">
        <v>36161</v>
      </c>
    </row>
    <row r="996" spans="1:23" ht="15.75" hidden="1" thickBot="1" x14ac:dyDescent="0.3">
      <c r="A996" s="7">
        <v>1</v>
      </c>
      <c r="B996" s="14" t="s">
        <v>2807</v>
      </c>
      <c r="C996" s="15" t="s">
        <v>17</v>
      </c>
      <c r="D996" s="16"/>
      <c r="E996" s="17">
        <v>890102044</v>
      </c>
      <c r="F996" s="16">
        <v>1</v>
      </c>
      <c r="G996" s="16" t="s">
        <v>1818</v>
      </c>
      <c r="H996" s="42">
        <v>45963886.689999998</v>
      </c>
      <c r="I996" s="42">
        <v>28917467.699999999</v>
      </c>
      <c r="J996" s="42">
        <v>935225.00110056344</v>
      </c>
      <c r="K996" s="42">
        <v>0</v>
      </c>
      <c r="L996" s="42">
        <v>45781062.6671388</v>
      </c>
      <c r="M996" s="42">
        <v>5610584.521760649</v>
      </c>
      <c r="N996" s="50">
        <v>0</v>
      </c>
      <c r="O996" s="50">
        <v>0</v>
      </c>
      <c r="P996" s="50">
        <v>0</v>
      </c>
      <c r="Q996" s="50">
        <v>0</v>
      </c>
      <c r="R996" s="50">
        <v>0</v>
      </c>
      <c r="S996" s="50">
        <v>0</v>
      </c>
      <c r="T996" s="50">
        <v>0</v>
      </c>
      <c r="U996" s="47">
        <v>0</v>
      </c>
      <c r="V996" s="43">
        <v>0</v>
      </c>
      <c r="W996" s="54">
        <v>36161</v>
      </c>
    </row>
    <row r="997" spans="1:23" ht="15.75" hidden="1" thickBot="1" x14ac:dyDescent="0.3">
      <c r="A997" s="7">
        <v>1</v>
      </c>
      <c r="B997" s="14" t="s">
        <v>2808</v>
      </c>
      <c r="C997" s="15" t="s">
        <v>17</v>
      </c>
      <c r="D997" s="16"/>
      <c r="E997" s="17">
        <v>890102044</v>
      </c>
      <c r="F997" s="16">
        <v>1</v>
      </c>
      <c r="G997" s="16" t="s">
        <v>1818</v>
      </c>
      <c r="H997" s="42">
        <v>46387889.420000002</v>
      </c>
      <c r="I997" s="42">
        <v>71407785.799999997</v>
      </c>
      <c r="J997" s="42">
        <v>1481762.2452425309</v>
      </c>
      <c r="K997" s="42">
        <v>0</v>
      </c>
      <c r="L997" s="42">
        <v>3956082.09555039</v>
      </c>
      <c r="M997" s="42">
        <v>4835411.0692070797</v>
      </c>
      <c r="N997" s="50">
        <v>0</v>
      </c>
      <c r="O997" s="50">
        <v>0</v>
      </c>
      <c r="P997" s="50">
        <v>0</v>
      </c>
      <c r="Q997" s="50">
        <v>0</v>
      </c>
      <c r="R997" s="50">
        <v>0</v>
      </c>
      <c r="S997" s="50">
        <v>0</v>
      </c>
      <c r="T997" s="50">
        <v>0</v>
      </c>
      <c r="U997" s="47">
        <v>0</v>
      </c>
      <c r="V997" s="43">
        <v>0</v>
      </c>
      <c r="W997" s="54">
        <v>36161</v>
      </c>
    </row>
    <row r="998" spans="1:23" ht="15.75" hidden="1" thickBot="1" x14ac:dyDescent="0.3">
      <c r="A998" s="7">
        <v>1</v>
      </c>
      <c r="B998" s="14" t="s">
        <v>2809</v>
      </c>
      <c r="C998" s="15" t="s">
        <v>17</v>
      </c>
      <c r="D998" s="16"/>
      <c r="E998" s="17">
        <v>830003564</v>
      </c>
      <c r="F998" s="16">
        <v>7</v>
      </c>
      <c r="G998" s="16" t="s">
        <v>1896</v>
      </c>
      <c r="H998" s="42">
        <v>0</v>
      </c>
      <c r="I998" s="42">
        <v>-42886.2</v>
      </c>
      <c r="J998" s="42">
        <v>0</v>
      </c>
      <c r="K998" s="42">
        <v>0</v>
      </c>
      <c r="L998" s="42">
        <v>0</v>
      </c>
      <c r="M998" s="42">
        <v>0</v>
      </c>
      <c r="N998" s="50">
        <v>0</v>
      </c>
      <c r="O998" s="50">
        <v>0</v>
      </c>
      <c r="P998" s="50">
        <v>0</v>
      </c>
      <c r="Q998" s="50">
        <v>0</v>
      </c>
      <c r="R998" s="50">
        <v>0</v>
      </c>
      <c r="S998" s="50">
        <v>0</v>
      </c>
      <c r="T998" s="50">
        <v>0</v>
      </c>
      <c r="U998" s="47">
        <v>0</v>
      </c>
      <c r="V998" s="43">
        <v>0</v>
      </c>
      <c r="W998" s="54">
        <v>36161</v>
      </c>
    </row>
    <row r="999" spans="1:23" ht="15.75" hidden="1" thickBot="1" x14ac:dyDescent="0.3">
      <c r="A999" s="7">
        <v>1</v>
      </c>
      <c r="B999" s="14" t="s">
        <v>2810</v>
      </c>
      <c r="C999" s="15" t="s">
        <v>17</v>
      </c>
      <c r="D999" s="16"/>
      <c r="E999" s="17">
        <v>830003564</v>
      </c>
      <c r="F999" s="16">
        <v>7</v>
      </c>
      <c r="G999" s="16" t="s">
        <v>1896</v>
      </c>
      <c r="H999" s="42">
        <v>7222.61</v>
      </c>
      <c r="I999" s="42">
        <v>11860.69</v>
      </c>
      <c r="J999" s="42">
        <v>117.25794333116454</v>
      </c>
      <c r="K999" s="42">
        <v>0</v>
      </c>
      <c r="L999" s="42">
        <v>0</v>
      </c>
      <c r="M999" s="42">
        <v>602.72205666884952</v>
      </c>
      <c r="N999" s="50">
        <v>0</v>
      </c>
      <c r="O999" s="50">
        <v>0</v>
      </c>
      <c r="P999" s="50">
        <v>0</v>
      </c>
      <c r="Q999" s="50">
        <v>0</v>
      </c>
      <c r="R999" s="50">
        <v>0</v>
      </c>
      <c r="S999" s="50">
        <v>0</v>
      </c>
      <c r="T999" s="50">
        <v>0</v>
      </c>
      <c r="U999" s="47">
        <v>0</v>
      </c>
      <c r="V999" s="43">
        <v>0</v>
      </c>
      <c r="W999" s="54">
        <v>36161</v>
      </c>
    </row>
    <row r="1000" spans="1:23" ht="15.75" hidden="1" thickBot="1" x14ac:dyDescent="0.3">
      <c r="A1000" s="7">
        <v>1</v>
      </c>
      <c r="B1000" s="14" t="s">
        <v>2811</v>
      </c>
      <c r="C1000" s="15" t="s">
        <v>17</v>
      </c>
      <c r="D1000" s="16"/>
      <c r="E1000" s="17">
        <v>900156264</v>
      </c>
      <c r="F1000" s="16">
        <v>2</v>
      </c>
      <c r="G1000" s="16" t="s">
        <v>1927</v>
      </c>
      <c r="H1000" s="42">
        <v>1523503.21</v>
      </c>
      <c r="I1000" s="42">
        <v>2887173.84</v>
      </c>
      <c r="J1000" s="42">
        <v>81123.260000000038</v>
      </c>
      <c r="K1000" s="42">
        <v>0</v>
      </c>
      <c r="L1000" s="42">
        <v>0</v>
      </c>
      <c r="M1000" s="42">
        <v>0</v>
      </c>
      <c r="N1000" s="50">
        <v>0</v>
      </c>
      <c r="O1000" s="50">
        <v>0</v>
      </c>
      <c r="P1000" s="50">
        <v>0</v>
      </c>
      <c r="Q1000" s="50">
        <v>0</v>
      </c>
      <c r="R1000" s="50">
        <v>0</v>
      </c>
      <c r="S1000" s="50">
        <v>0</v>
      </c>
      <c r="T1000" s="50">
        <v>0</v>
      </c>
      <c r="U1000" s="47">
        <v>0</v>
      </c>
      <c r="V1000" s="43">
        <v>0</v>
      </c>
      <c r="W1000" s="54">
        <v>36161</v>
      </c>
    </row>
    <row r="1001" spans="1:23" ht="15.75" hidden="1" thickBot="1" x14ac:dyDescent="0.3">
      <c r="A1001" s="7">
        <v>1</v>
      </c>
      <c r="B1001" s="14" t="s">
        <v>2812</v>
      </c>
      <c r="C1001" s="15" t="s">
        <v>17</v>
      </c>
      <c r="D1001" s="16"/>
      <c r="E1001" s="17">
        <v>900156264</v>
      </c>
      <c r="F1001" s="16">
        <v>2</v>
      </c>
      <c r="G1001" s="16" t="s">
        <v>1927</v>
      </c>
      <c r="H1001" s="42">
        <v>938843.4</v>
      </c>
      <c r="I1001" s="42">
        <v>1489940.24</v>
      </c>
      <c r="J1001" s="42">
        <v>13521.720582573596</v>
      </c>
      <c r="K1001" s="42">
        <v>0</v>
      </c>
      <c r="L1001" s="42">
        <v>0</v>
      </c>
      <c r="M1001" s="42">
        <v>79869.369417426467</v>
      </c>
      <c r="N1001" s="50">
        <v>0</v>
      </c>
      <c r="O1001" s="50">
        <v>0</v>
      </c>
      <c r="P1001" s="50">
        <v>0</v>
      </c>
      <c r="Q1001" s="50">
        <v>0</v>
      </c>
      <c r="R1001" s="50">
        <v>0</v>
      </c>
      <c r="S1001" s="50">
        <v>0</v>
      </c>
      <c r="T1001" s="50">
        <v>0</v>
      </c>
      <c r="U1001" s="47">
        <v>0</v>
      </c>
      <c r="V1001" s="43">
        <v>0</v>
      </c>
      <c r="W1001" s="54">
        <v>36161</v>
      </c>
    </row>
    <row r="1002" spans="1:23" ht="15.75" hidden="1" thickBot="1" x14ac:dyDescent="0.3">
      <c r="A1002" s="7">
        <v>1</v>
      </c>
      <c r="B1002" s="14" t="s">
        <v>2813</v>
      </c>
      <c r="C1002" s="15" t="s">
        <v>17</v>
      </c>
      <c r="D1002" s="16"/>
      <c r="E1002" s="17">
        <v>900156264</v>
      </c>
      <c r="F1002" s="16">
        <v>2</v>
      </c>
      <c r="G1002" s="16" t="s">
        <v>1927</v>
      </c>
      <c r="H1002" s="42">
        <v>1429214.23</v>
      </c>
      <c r="I1002" s="42">
        <v>2347001.0299999998</v>
      </c>
      <c r="J1002" s="42">
        <v>23202.920004110998</v>
      </c>
      <c r="K1002" s="42">
        <v>0</v>
      </c>
      <c r="L1002" s="42">
        <v>0</v>
      </c>
      <c r="M1002" s="42">
        <v>119266.21999589195</v>
      </c>
      <c r="N1002" s="50">
        <v>0</v>
      </c>
      <c r="O1002" s="50">
        <v>0</v>
      </c>
      <c r="P1002" s="50">
        <v>0</v>
      </c>
      <c r="Q1002" s="50">
        <v>0</v>
      </c>
      <c r="R1002" s="50">
        <v>0</v>
      </c>
      <c r="S1002" s="50">
        <v>0</v>
      </c>
      <c r="T1002" s="50">
        <v>0</v>
      </c>
      <c r="U1002" s="47">
        <v>0</v>
      </c>
      <c r="V1002" s="43">
        <v>0</v>
      </c>
      <c r="W1002" s="54">
        <v>36161</v>
      </c>
    </row>
    <row r="1003" spans="1:23" ht="15.75" hidden="1" thickBot="1" x14ac:dyDescent="0.3">
      <c r="A1003" s="7">
        <v>1</v>
      </c>
      <c r="B1003" s="14" t="s">
        <v>2814</v>
      </c>
      <c r="C1003" s="15" t="s">
        <v>17</v>
      </c>
      <c r="D1003" s="16"/>
      <c r="E1003" s="17">
        <v>900156264</v>
      </c>
      <c r="F1003" s="16">
        <v>2</v>
      </c>
      <c r="G1003" s="16" t="s">
        <v>1927</v>
      </c>
      <c r="H1003" s="42">
        <v>1415311.49</v>
      </c>
      <c r="I1003" s="42">
        <v>2358124.2000000002</v>
      </c>
      <c r="J1003" s="42">
        <v>2306.2570359137626</v>
      </c>
      <c r="K1003" s="42">
        <v>0</v>
      </c>
      <c r="L1003" s="42">
        <v>0</v>
      </c>
      <c r="M1003" s="42">
        <v>134217.55296408627</v>
      </c>
      <c r="N1003" s="50">
        <v>0</v>
      </c>
      <c r="O1003" s="50">
        <v>0</v>
      </c>
      <c r="P1003" s="50">
        <v>0</v>
      </c>
      <c r="Q1003" s="50">
        <v>0</v>
      </c>
      <c r="R1003" s="50">
        <v>0</v>
      </c>
      <c r="S1003" s="50">
        <v>0</v>
      </c>
      <c r="T1003" s="50">
        <v>0</v>
      </c>
      <c r="U1003" s="47">
        <v>0</v>
      </c>
      <c r="V1003" s="43">
        <v>0</v>
      </c>
      <c r="W1003" s="54">
        <v>36161</v>
      </c>
    </row>
    <row r="1004" spans="1:23" ht="15.75" hidden="1" thickBot="1" x14ac:dyDescent="0.3">
      <c r="A1004" s="7">
        <v>1</v>
      </c>
      <c r="B1004" s="14" t="s">
        <v>2815</v>
      </c>
      <c r="C1004" s="15" t="s">
        <v>17</v>
      </c>
      <c r="D1004" s="16"/>
      <c r="E1004" s="17">
        <v>900156264</v>
      </c>
      <c r="F1004" s="16">
        <v>2</v>
      </c>
      <c r="G1004" s="16" t="s">
        <v>1927</v>
      </c>
      <c r="H1004" s="42">
        <v>1961255.02</v>
      </c>
      <c r="I1004" s="42">
        <v>3257666.77</v>
      </c>
      <c r="J1004" s="42">
        <v>31699.506878759516</v>
      </c>
      <c r="K1004" s="42">
        <v>0</v>
      </c>
      <c r="L1004" s="42">
        <v>0</v>
      </c>
      <c r="M1004" s="42">
        <v>125831.79312124214</v>
      </c>
      <c r="N1004" s="50">
        <v>0</v>
      </c>
      <c r="O1004" s="50">
        <v>0</v>
      </c>
      <c r="P1004" s="50">
        <v>0</v>
      </c>
      <c r="Q1004" s="50">
        <v>0</v>
      </c>
      <c r="R1004" s="50">
        <v>0</v>
      </c>
      <c r="S1004" s="50">
        <v>0</v>
      </c>
      <c r="T1004" s="50">
        <v>0</v>
      </c>
      <c r="U1004" s="47">
        <v>0</v>
      </c>
      <c r="V1004" s="43">
        <v>0</v>
      </c>
      <c r="W1004" s="54">
        <v>36161</v>
      </c>
    </row>
    <row r="1005" spans="1:23" ht="15.75" hidden="1" thickBot="1" x14ac:dyDescent="0.3">
      <c r="A1005" s="7">
        <v>1</v>
      </c>
      <c r="B1005" s="14" t="s">
        <v>2816</v>
      </c>
      <c r="C1005" s="15" t="s">
        <v>17</v>
      </c>
      <c r="D1005" s="16"/>
      <c r="E1005" s="17">
        <v>900156264</v>
      </c>
      <c r="F1005" s="16">
        <v>2</v>
      </c>
      <c r="G1005" s="16" t="s">
        <v>1927</v>
      </c>
      <c r="H1005" s="42">
        <v>1723213.52</v>
      </c>
      <c r="I1005" s="42">
        <v>2863213.46</v>
      </c>
      <c r="J1005" s="42">
        <v>28442.717530253391</v>
      </c>
      <c r="K1005" s="42">
        <v>0</v>
      </c>
      <c r="L1005" s="42">
        <v>0</v>
      </c>
      <c r="M1005" s="42">
        <v>117626.88246974802</v>
      </c>
      <c r="N1005" s="50">
        <v>0</v>
      </c>
      <c r="O1005" s="50">
        <v>0</v>
      </c>
      <c r="P1005" s="50">
        <v>0</v>
      </c>
      <c r="Q1005" s="50">
        <v>0</v>
      </c>
      <c r="R1005" s="50">
        <v>0</v>
      </c>
      <c r="S1005" s="50">
        <v>0</v>
      </c>
      <c r="T1005" s="50">
        <v>0</v>
      </c>
      <c r="U1005" s="47">
        <v>0</v>
      </c>
      <c r="V1005" s="43">
        <v>0</v>
      </c>
      <c r="W1005" s="54">
        <v>36161</v>
      </c>
    </row>
    <row r="1006" spans="1:23" ht="15.75" hidden="1" thickBot="1" x14ac:dyDescent="0.3">
      <c r="A1006" s="7">
        <v>1</v>
      </c>
      <c r="B1006" s="14" t="s">
        <v>2817</v>
      </c>
      <c r="C1006" s="15" t="s">
        <v>17</v>
      </c>
      <c r="D1006" s="16"/>
      <c r="E1006" s="17">
        <v>900156264</v>
      </c>
      <c r="F1006" s="16">
        <v>2</v>
      </c>
      <c r="G1006" s="16" t="s">
        <v>1927</v>
      </c>
      <c r="H1006" s="42">
        <v>1752308.7</v>
      </c>
      <c r="I1006" s="42">
        <v>2916622.26</v>
      </c>
      <c r="J1006" s="42">
        <v>31845.280560860956</v>
      </c>
      <c r="K1006" s="42">
        <v>0</v>
      </c>
      <c r="L1006" s="42">
        <v>0</v>
      </c>
      <c r="M1006" s="42">
        <v>120937.86943913759</v>
      </c>
      <c r="N1006" s="50">
        <v>0</v>
      </c>
      <c r="O1006" s="50">
        <v>0</v>
      </c>
      <c r="P1006" s="50">
        <v>0</v>
      </c>
      <c r="Q1006" s="50">
        <v>0</v>
      </c>
      <c r="R1006" s="50">
        <v>0</v>
      </c>
      <c r="S1006" s="50">
        <v>0</v>
      </c>
      <c r="T1006" s="50">
        <v>0</v>
      </c>
      <c r="U1006" s="47">
        <v>0</v>
      </c>
      <c r="V1006" s="43">
        <v>0</v>
      </c>
      <c r="W1006" s="54">
        <v>36161</v>
      </c>
    </row>
    <row r="1007" spans="1:23" ht="15.75" hidden="1" thickBot="1" x14ac:dyDescent="0.3">
      <c r="A1007" s="7">
        <v>1</v>
      </c>
      <c r="B1007" s="14" t="s">
        <v>2818</v>
      </c>
      <c r="C1007" s="15" t="s">
        <v>17</v>
      </c>
      <c r="D1007" s="16"/>
      <c r="E1007" s="17">
        <v>900156264</v>
      </c>
      <c r="F1007" s="16">
        <v>2</v>
      </c>
      <c r="G1007" s="16" t="s">
        <v>1927</v>
      </c>
      <c r="H1007" s="42">
        <v>1914440.9</v>
      </c>
      <c r="I1007" s="42">
        <v>2187926.13</v>
      </c>
      <c r="J1007" s="42">
        <v>93272.82766890795</v>
      </c>
      <c r="K1007" s="42">
        <v>0</v>
      </c>
      <c r="L1007" s="42">
        <v>940764.418146468</v>
      </c>
      <c r="M1007" s="42">
        <v>120541.51418465897</v>
      </c>
      <c r="N1007" s="50">
        <v>0</v>
      </c>
      <c r="O1007" s="50">
        <v>0</v>
      </c>
      <c r="P1007" s="50">
        <v>0</v>
      </c>
      <c r="Q1007" s="50">
        <v>0</v>
      </c>
      <c r="R1007" s="50">
        <v>0</v>
      </c>
      <c r="S1007" s="50">
        <v>0</v>
      </c>
      <c r="T1007" s="50">
        <v>0</v>
      </c>
      <c r="U1007" s="47">
        <v>0</v>
      </c>
      <c r="V1007" s="43">
        <v>0</v>
      </c>
      <c r="W1007" s="54">
        <v>36161</v>
      </c>
    </row>
    <row r="1008" spans="1:23" ht="15.75" hidden="1" thickBot="1" x14ac:dyDescent="0.3">
      <c r="A1008" s="7">
        <v>1</v>
      </c>
      <c r="B1008" s="14" t="s">
        <v>2819</v>
      </c>
      <c r="C1008" s="15" t="s">
        <v>17</v>
      </c>
      <c r="D1008" s="16"/>
      <c r="E1008" s="17">
        <v>900156264</v>
      </c>
      <c r="F1008" s="16">
        <v>2</v>
      </c>
      <c r="G1008" s="16" t="s">
        <v>1927</v>
      </c>
      <c r="H1008" s="42">
        <v>1867912.98</v>
      </c>
      <c r="I1008" s="42">
        <v>3158198.99</v>
      </c>
      <c r="J1008" s="42">
        <v>31505.394103993203</v>
      </c>
      <c r="K1008" s="42">
        <v>0</v>
      </c>
      <c r="L1008" s="42">
        <v>0</v>
      </c>
      <c r="M1008" s="42">
        <v>137927.60589601024</v>
      </c>
      <c r="N1008" s="50">
        <v>0</v>
      </c>
      <c r="O1008" s="50">
        <v>0</v>
      </c>
      <c r="P1008" s="50">
        <v>0</v>
      </c>
      <c r="Q1008" s="50">
        <v>0</v>
      </c>
      <c r="R1008" s="50">
        <v>0</v>
      </c>
      <c r="S1008" s="50">
        <v>0</v>
      </c>
      <c r="T1008" s="50">
        <v>0</v>
      </c>
      <c r="U1008" s="47">
        <v>0</v>
      </c>
      <c r="V1008" s="43">
        <v>0</v>
      </c>
      <c r="W1008" s="54">
        <v>36161</v>
      </c>
    </row>
    <row r="1009" spans="1:23" ht="15.75" hidden="1" thickBot="1" x14ac:dyDescent="0.3">
      <c r="A1009" s="7">
        <v>1</v>
      </c>
      <c r="B1009" s="14" t="s">
        <v>2820</v>
      </c>
      <c r="C1009" s="15" t="s">
        <v>17</v>
      </c>
      <c r="D1009" s="16"/>
      <c r="E1009" s="17">
        <v>900156264</v>
      </c>
      <c r="F1009" s="16">
        <v>2</v>
      </c>
      <c r="G1009" s="16" t="s">
        <v>1927</v>
      </c>
      <c r="H1009" s="42">
        <v>2003448.71</v>
      </c>
      <c r="I1009" s="42">
        <v>3345247.49</v>
      </c>
      <c r="J1009" s="42">
        <v>31966.317296079014</v>
      </c>
      <c r="K1009" s="42">
        <v>0</v>
      </c>
      <c r="L1009" s="42">
        <v>0</v>
      </c>
      <c r="M1009" s="42">
        <v>193774.43270391636</v>
      </c>
      <c r="N1009" s="50">
        <v>0</v>
      </c>
      <c r="O1009" s="50">
        <v>0</v>
      </c>
      <c r="P1009" s="50">
        <v>0</v>
      </c>
      <c r="Q1009" s="50">
        <v>0</v>
      </c>
      <c r="R1009" s="50">
        <v>0</v>
      </c>
      <c r="S1009" s="50">
        <v>0</v>
      </c>
      <c r="T1009" s="50">
        <v>0</v>
      </c>
      <c r="U1009" s="47">
        <v>0</v>
      </c>
      <c r="V1009" s="43">
        <v>0</v>
      </c>
      <c r="W1009" s="54">
        <v>36161</v>
      </c>
    </row>
    <row r="1010" spans="1:23" ht="15.75" hidden="1" thickBot="1" x14ac:dyDescent="0.3">
      <c r="A1010" s="7">
        <v>1</v>
      </c>
      <c r="B1010" s="14" t="s">
        <v>2821</v>
      </c>
      <c r="C1010" s="15" t="s">
        <v>17</v>
      </c>
      <c r="D1010" s="16"/>
      <c r="E1010" s="17">
        <v>900156264</v>
      </c>
      <c r="F1010" s="16">
        <v>2</v>
      </c>
      <c r="G1010" s="16" t="s">
        <v>1927</v>
      </c>
      <c r="H1010" s="42">
        <v>2145776.1800000002</v>
      </c>
      <c r="I1010" s="42">
        <v>1349981.87</v>
      </c>
      <c r="J1010" s="42">
        <v>43660.005143959934</v>
      </c>
      <c r="K1010" s="42">
        <v>0</v>
      </c>
      <c r="L1010" s="42">
        <v>2137241.2298549102</v>
      </c>
      <c r="M1010" s="42">
        <v>261924.29500112531</v>
      </c>
      <c r="N1010" s="50">
        <v>0</v>
      </c>
      <c r="O1010" s="50">
        <v>0</v>
      </c>
      <c r="P1010" s="50">
        <v>0</v>
      </c>
      <c r="Q1010" s="50">
        <v>0</v>
      </c>
      <c r="R1010" s="50">
        <v>0</v>
      </c>
      <c r="S1010" s="50">
        <v>0</v>
      </c>
      <c r="T1010" s="50">
        <v>0</v>
      </c>
      <c r="U1010" s="47">
        <v>0</v>
      </c>
      <c r="V1010" s="43">
        <v>0</v>
      </c>
      <c r="W1010" s="54">
        <v>36161</v>
      </c>
    </row>
    <row r="1011" spans="1:23" ht="15.75" hidden="1" thickBot="1" x14ac:dyDescent="0.3">
      <c r="A1011" s="7">
        <v>1</v>
      </c>
      <c r="B1011" s="14" t="s">
        <v>2822</v>
      </c>
      <c r="C1011" s="15" t="s">
        <v>17</v>
      </c>
      <c r="D1011" s="16"/>
      <c r="E1011" s="17">
        <v>900156264</v>
      </c>
      <c r="F1011" s="16">
        <v>2</v>
      </c>
      <c r="G1011" s="16" t="s">
        <v>1927</v>
      </c>
      <c r="H1011" s="42">
        <v>2208731</v>
      </c>
      <c r="I1011" s="42">
        <v>3400038.07</v>
      </c>
      <c r="J1011" s="42">
        <v>70553.204038749434</v>
      </c>
      <c r="K1011" s="42">
        <v>0</v>
      </c>
      <c r="L1011" s="42">
        <v>188366.432049108</v>
      </c>
      <c r="M1011" s="42">
        <v>230235.14391214304</v>
      </c>
      <c r="N1011" s="50">
        <v>0</v>
      </c>
      <c r="O1011" s="50">
        <v>0</v>
      </c>
      <c r="P1011" s="50">
        <v>0</v>
      </c>
      <c r="Q1011" s="50">
        <v>0</v>
      </c>
      <c r="R1011" s="50">
        <v>0</v>
      </c>
      <c r="S1011" s="50">
        <v>0</v>
      </c>
      <c r="T1011" s="50">
        <v>0</v>
      </c>
      <c r="U1011" s="47">
        <v>0</v>
      </c>
      <c r="V1011" s="43">
        <v>0</v>
      </c>
      <c r="W1011" s="54">
        <v>36161</v>
      </c>
    </row>
    <row r="1012" spans="1:23" ht="15.75" thickBot="1" x14ac:dyDescent="0.3">
      <c r="A1012" s="7">
        <v>1</v>
      </c>
      <c r="B1012" s="14" t="s">
        <v>2823</v>
      </c>
      <c r="C1012" s="15" t="s">
        <v>17</v>
      </c>
      <c r="D1012" s="16"/>
      <c r="E1012" s="17">
        <v>900156264</v>
      </c>
      <c r="F1012" s="16">
        <v>2</v>
      </c>
      <c r="G1012" s="16" t="s">
        <v>1940</v>
      </c>
      <c r="H1012" s="42">
        <v>24690782.18</v>
      </c>
      <c r="I1012" s="42">
        <v>46791224.289999999</v>
      </c>
      <c r="J1012" s="42">
        <v>1314730.9299999957</v>
      </c>
      <c r="K1012" s="42">
        <v>0</v>
      </c>
      <c r="L1012" s="42">
        <v>0</v>
      </c>
      <c r="M1012" s="42">
        <v>0</v>
      </c>
      <c r="N1012" s="50">
        <v>0</v>
      </c>
      <c r="O1012" s="50">
        <v>0</v>
      </c>
      <c r="P1012" s="50">
        <v>0</v>
      </c>
      <c r="Q1012" s="50">
        <v>0</v>
      </c>
      <c r="R1012" s="50">
        <v>0</v>
      </c>
      <c r="S1012" s="50">
        <v>0</v>
      </c>
      <c r="T1012" s="50">
        <v>0</v>
      </c>
      <c r="U1012" s="47">
        <v>0</v>
      </c>
      <c r="V1012" s="43">
        <v>0</v>
      </c>
      <c r="W1012" s="54">
        <v>36161</v>
      </c>
    </row>
    <row r="1013" spans="1:23" ht="15.75" thickBot="1" x14ac:dyDescent="0.3">
      <c r="A1013" s="7">
        <v>1</v>
      </c>
      <c r="B1013" s="14" t="s">
        <v>2824</v>
      </c>
      <c r="C1013" s="15" t="s">
        <v>17</v>
      </c>
      <c r="D1013" s="16"/>
      <c r="E1013" s="17">
        <v>900156264</v>
      </c>
      <c r="F1013" s="16">
        <v>2</v>
      </c>
      <c r="G1013" s="16" t="s">
        <v>1940</v>
      </c>
      <c r="H1013" s="42">
        <v>26652889.09</v>
      </c>
      <c r="I1013" s="42">
        <v>42298014.969999999</v>
      </c>
      <c r="J1013" s="42">
        <v>383869.06469910662</v>
      </c>
      <c r="K1013" s="42">
        <v>0</v>
      </c>
      <c r="L1013" s="42">
        <v>0</v>
      </c>
      <c r="M1013" s="42">
        <v>2267417.0753008896</v>
      </c>
      <c r="N1013" s="50">
        <v>0</v>
      </c>
      <c r="O1013" s="50">
        <v>0</v>
      </c>
      <c r="P1013" s="50">
        <v>0</v>
      </c>
      <c r="Q1013" s="50">
        <v>0</v>
      </c>
      <c r="R1013" s="50">
        <v>0</v>
      </c>
      <c r="S1013" s="50">
        <v>0</v>
      </c>
      <c r="T1013" s="50">
        <v>0</v>
      </c>
      <c r="U1013" s="47">
        <v>0</v>
      </c>
      <c r="V1013" s="43">
        <v>0</v>
      </c>
      <c r="W1013" s="54">
        <v>36161</v>
      </c>
    </row>
    <row r="1014" spans="1:23" ht="15.75" thickBot="1" x14ac:dyDescent="0.3">
      <c r="A1014" s="7">
        <v>1</v>
      </c>
      <c r="B1014" s="14" t="s">
        <v>2825</v>
      </c>
      <c r="C1014" s="15" t="s">
        <v>17</v>
      </c>
      <c r="D1014" s="16"/>
      <c r="E1014" s="17">
        <v>900156264</v>
      </c>
      <c r="F1014" s="16">
        <v>2</v>
      </c>
      <c r="G1014" s="16" t="s">
        <v>1940</v>
      </c>
      <c r="H1014" s="42">
        <v>29597554.109999999</v>
      </c>
      <c r="I1014" s="42">
        <v>48603973.340000004</v>
      </c>
      <c r="J1014" s="42">
        <v>480508.56838421396</v>
      </c>
      <c r="K1014" s="42">
        <v>0</v>
      </c>
      <c r="L1014" s="42">
        <v>0</v>
      </c>
      <c r="M1014" s="42">
        <v>2469880.5416158484</v>
      </c>
      <c r="N1014" s="50">
        <v>0</v>
      </c>
      <c r="O1014" s="50">
        <v>0</v>
      </c>
      <c r="P1014" s="50">
        <v>0</v>
      </c>
      <c r="Q1014" s="50">
        <v>0</v>
      </c>
      <c r="R1014" s="50">
        <v>0</v>
      </c>
      <c r="S1014" s="50">
        <v>0</v>
      </c>
      <c r="T1014" s="50">
        <v>0</v>
      </c>
      <c r="U1014" s="47">
        <v>0</v>
      </c>
      <c r="V1014" s="43">
        <v>0</v>
      </c>
      <c r="W1014" s="54">
        <v>36161</v>
      </c>
    </row>
    <row r="1015" spans="1:23" ht="15.75" thickBot="1" x14ac:dyDescent="0.3">
      <c r="A1015" s="7">
        <v>1</v>
      </c>
      <c r="B1015" s="14" t="s">
        <v>2826</v>
      </c>
      <c r="C1015" s="15" t="s">
        <v>17</v>
      </c>
      <c r="D1015" s="16"/>
      <c r="E1015" s="17">
        <v>900156264</v>
      </c>
      <c r="F1015" s="16">
        <v>2</v>
      </c>
      <c r="G1015" s="16" t="s">
        <v>1940</v>
      </c>
      <c r="H1015" s="42">
        <v>48238412.539999999</v>
      </c>
      <c r="I1015" s="42">
        <v>80372531.650000006</v>
      </c>
      <c r="J1015" s="42">
        <v>78604.728240892102</v>
      </c>
      <c r="K1015" s="42">
        <v>0</v>
      </c>
      <c r="L1015" s="42">
        <v>0</v>
      </c>
      <c r="M1015" s="42">
        <v>4574570.0117591051</v>
      </c>
      <c r="N1015" s="50">
        <v>0</v>
      </c>
      <c r="O1015" s="50">
        <v>0</v>
      </c>
      <c r="P1015" s="50">
        <v>0</v>
      </c>
      <c r="Q1015" s="50">
        <v>0</v>
      </c>
      <c r="R1015" s="50">
        <v>0</v>
      </c>
      <c r="S1015" s="50">
        <v>0</v>
      </c>
      <c r="T1015" s="50">
        <v>0</v>
      </c>
      <c r="U1015" s="47">
        <v>0</v>
      </c>
      <c r="V1015" s="43">
        <v>0</v>
      </c>
      <c r="W1015" s="54">
        <v>36161</v>
      </c>
    </row>
    <row r="1016" spans="1:23" ht="15.75" thickBot="1" x14ac:dyDescent="0.3">
      <c r="A1016" s="7">
        <v>1</v>
      </c>
      <c r="B1016" s="14" t="s">
        <v>2827</v>
      </c>
      <c r="C1016" s="15" t="s">
        <v>17</v>
      </c>
      <c r="D1016" s="16"/>
      <c r="E1016" s="17">
        <v>900156264</v>
      </c>
      <c r="F1016" s="16">
        <v>2</v>
      </c>
      <c r="G1016" s="16" t="s">
        <v>1940</v>
      </c>
      <c r="H1016" s="42">
        <v>49544663.960000001</v>
      </c>
      <c r="I1016" s="42">
        <v>82294247.310000002</v>
      </c>
      <c r="J1016" s="42">
        <v>800783.88543579646</v>
      </c>
      <c r="K1016" s="42">
        <v>0</v>
      </c>
      <c r="L1016" s="42">
        <v>0</v>
      </c>
      <c r="M1016" s="42">
        <v>3178726.804564245</v>
      </c>
      <c r="N1016" s="50">
        <v>0</v>
      </c>
      <c r="O1016" s="50">
        <v>0</v>
      </c>
      <c r="P1016" s="50">
        <v>0</v>
      </c>
      <c r="Q1016" s="50">
        <v>0</v>
      </c>
      <c r="R1016" s="50">
        <v>0</v>
      </c>
      <c r="S1016" s="50">
        <v>0</v>
      </c>
      <c r="T1016" s="50">
        <v>0</v>
      </c>
      <c r="U1016" s="47">
        <v>0</v>
      </c>
      <c r="V1016" s="43">
        <v>0</v>
      </c>
      <c r="W1016" s="54">
        <v>36161</v>
      </c>
    </row>
    <row r="1017" spans="1:23" ht="15.75" thickBot="1" x14ac:dyDescent="0.3">
      <c r="A1017" s="7">
        <v>1</v>
      </c>
      <c r="B1017" s="14" t="s">
        <v>2828</v>
      </c>
      <c r="C1017" s="15" t="s">
        <v>17</v>
      </c>
      <c r="D1017" s="16"/>
      <c r="E1017" s="17">
        <v>900156264</v>
      </c>
      <c r="F1017" s="16">
        <v>2</v>
      </c>
      <c r="G1017" s="16" t="s">
        <v>1940</v>
      </c>
      <c r="H1017" s="42">
        <v>49037471.590000004</v>
      </c>
      <c r="I1017" s="42">
        <v>81478439.700000003</v>
      </c>
      <c r="J1017" s="42">
        <v>809394.18353367434</v>
      </c>
      <c r="K1017" s="42">
        <v>0</v>
      </c>
      <c r="L1017" s="42">
        <v>0</v>
      </c>
      <c r="M1017" s="42">
        <v>3347307.2464663647</v>
      </c>
      <c r="N1017" s="50">
        <v>0</v>
      </c>
      <c r="O1017" s="50">
        <v>0</v>
      </c>
      <c r="P1017" s="50">
        <v>0</v>
      </c>
      <c r="Q1017" s="50">
        <v>0</v>
      </c>
      <c r="R1017" s="50">
        <v>0</v>
      </c>
      <c r="S1017" s="50">
        <v>0</v>
      </c>
      <c r="T1017" s="50">
        <v>0</v>
      </c>
      <c r="U1017" s="47">
        <v>0</v>
      </c>
      <c r="V1017" s="43">
        <v>0</v>
      </c>
      <c r="W1017" s="54">
        <v>36161</v>
      </c>
    </row>
    <row r="1018" spans="1:23" ht="15.75" thickBot="1" x14ac:dyDescent="0.3">
      <c r="A1018" s="7">
        <v>1</v>
      </c>
      <c r="B1018" s="14" t="s">
        <v>2829</v>
      </c>
      <c r="C1018" s="15" t="s">
        <v>17</v>
      </c>
      <c r="D1018" s="16"/>
      <c r="E1018" s="17">
        <v>900156264</v>
      </c>
      <c r="F1018" s="16">
        <v>2</v>
      </c>
      <c r="G1018" s="16" t="s">
        <v>1940</v>
      </c>
      <c r="H1018" s="42">
        <v>52084832.619999997</v>
      </c>
      <c r="I1018" s="42">
        <v>86692363.459999993</v>
      </c>
      <c r="J1018" s="42">
        <v>946554.75187539728</v>
      </c>
      <c r="K1018" s="42">
        <v>0</v>
      </c>
      <c r="L1018" s="42">
        <v>0</v>
      </c>
      <c r="M1018" s="42">
        <v>3594702.6681245584</v>
      </c>
      <c r="N1018" s="50">
        <v>0</v>
      </c>
      <c r="O1018" s="50">
        <v>0</v>
      </c>
      <c r="P1018" s="50">
        <v>0</v>
      </c>
      <c r="Q1018" s="50">
        <v>0</v>
      </c>
      <c r="R1018" s="50">
        <v>0</v>
      </c>
      <c r="S1018" s="50">
        <v>0</v>
      </c>
      <c r="T1018" s="50">
        <v>0</v>
      </c>
      <c r="U1018" s="47">
        <v>0</v>
      </c>
      <c r="V1018" s="43">
        <v>0</v>
      </c>
      <c r="W1018" s="54">
        <v>36161</v>
      </c>
    </row>
    <row r="1019" spans="1:23" ht="15.75" thickBot="1" x14ac:dyDescent="0.3">
      <c r="A1019" s="7">
        <v>1</v>
      </c>
      <c r="B1019" s="14" t="s">
        <v>2830</v>
      </c>
      <c r="C1019" s="15" t="s">
        <v>17</v>
      </c>
      <c r="D1019" s="16"/>
      <c r="E1019" s="17">
        <v>900156264</v>
      </c>
      <c r="F1019" s="16">
        <v>2</v>
      </c>
      <c r="G1019" s="16" t="s">
        <v>1940</v>
      </c>
      <c r="H1019" s="42">
        <v>53464244.340000004</v>
      </c>
      <c r="I1019" s="42">
        <v>61101817.049999997</v>
      </c>
      <c r="J1019" s="42">
        <v>2604813.38547946</v>
      </c>
      <c r="K1019" s="42">
        <v>0</v>
      </c>
      <c r="L1019" s="42">
        <v>26272557.7235565</v>
      </c>
      <c r="M1019" s="42">
        <v>3366341.0609650547</v>
      </c>
      <c r="N1019" s="50">
        <v>0</v>
      </c>
      <c r="O1019" s="50">
        <v>0</v>
      </c>
      <c r="P1019" s="50">
        <v>0</v>
      </c>
      <c r="Q1019" s="50">
        <v>0</v>
      </c>
      <c r="R1019" s="50">
        <v>0</v>
      </c>
      <c r="S1019" s="50">
        <v>0</v>
      </c>
      <c r="T1019" s="50">
        <v>0</v>
      </c>
      <c r="U1019" s="47">
        <v>0</v>
      </c>
      <c r="V1019" s="43">
        <v>0</v>
      </c>
      <c r="W1019" s="54">
        <v>36161</v>
      </c>
    </row>
    <row r="1020" spans="1:23" ht="15.75" thickBot="1" x14ac:dyDescent="0.3">
      <c r="A1020" s="7">
        <v>1</v>
      </c>
      <c r="B1020" s="14" t="s">
        <v>2831</v>
      </c>
      <c r="C1020" s="15" t="s">
        <v>17</v>
      </c>
      <c r="D1020" s="16"/>
      <c r="E1020" s="17">
        <v>900156264</v>
      </c>
      <c r="F1020" s="16">
        <v>2</v>
      </c>
      <c r="G1020" s="16" t="s">
        <v>1940</v>
      </c>
      <c r="H1020" s="42">
        <v>56344082.539999999</v>
      </c>
      <c r="I1020" s="42">
        <v>95264514.959999993</v>
      </c>
      <c r="J1020" s="42">
        <v>950334.70042158128</v>
      </c>
      <c r="K1020" s="42">
        <v>0</v>
      </c>
      <c r="L1020" s="42">
        <v>0</v>
      </c>
      <c r="M1020" s="42">
        <v>4160474.5395785216</v>
      </c>
      <c r="N1020" s="50">
        <v>0</v>
      </c>
      <c r="O1020" s="50">
        <v>0</v>
      </c>
      <c r="P1020" s="50">
        <v>0</v>
      </c>
      <c r="Q1020" s="50">
        <v>0</v>
      </c>
      <c r="R1020" s="50">
        <v>0</v>
      </c>
      <c r="S1020" s="50">
        <v>0</v>
      </c>
      <c r="T1020" s="50">
        <v>0</v>
      </c>
      <c r="U1020" s="47">
        <v>0</v>
      </c>
      <c r="V1020" s="43">
        <v>0</v>
      </c>
      <c r="W1020" s="54">
        <v>36161</v>
      </c>
    </row>
    <row r="1021" spans="1:23" ht="15.75" thickBot="1" x14ac:dyDescent="0.3">
      <c r="A1021" s="7">
        <v>1</v>
      </c>
      <c r="B1021" s="14" t="s">
        <v>2832</v>
      </c>
      <c r="C1021" s="15" t="s">
        <v>17</v>
      </c>
      <c r="D1021" s="16"/>
      <c r="E1021" s="17">
        <v>900156264</v>
      </c>
      <c r="F1021" s="16">
        <v>2</v>
      </c>
      <c r="G1021" s="16" t="s">
        <v>1940</v>
      </c>
      <c r="H1021" s="42">
        <v>55490304.920000002</v>
      </c>
      <c r="I1021" s="42">
        <v>92654632.150000006</v>
      </c>
      <c r="J1021" s="42">
        <v>885383.63891232503</v>
      </c>
      <c r="K1021" s="42">
        <v>0</v>
      </c>
      <c r="L1021" s="42">
        <v>0</v>
      </c>
      <c r="M1021" s="42">
        <v>5367046.5310875475</v>
      </c>
      <c r="N1021" s="50">
        <v>0</v>
      </c>
      <c r="O1021" s="50">
        <v>0</v>
      </c>
      <c r="P1021" s="50">
        <v>0</v>
      </c>
      <c r="Q1021" s="50">
        <v>0</v>
      </c>
      <c r="R1021" s="50">
        <v>0</v>
      </c>
      <c r="S1021" s="50">
        <v>0</v>
      </c>
      <c r="T1021" s="50">
        <v>0</v>
      </c>
      <c r="U1021" s="47">
        <v>0</v>
      </c>
      <c r="V1021" s="43">
        <v>0</v>
      </c>
      <c r="W1021" s="54">
        <v>36161</v>
      </c>
    </row>
    <row r="1022" spans="1:23" ht="15.75" thickBot="1" x14ac:dyDescent="0.3">
      <c r="A1022" s="7">
        <v>1</v>
      </c>
      <c r="B1022" s="14" t="s">
        <v>2833</v>
      </c>
      <c r="C1022" s="15" t="s">
        <v>17</v>
      </c>
      <c r="D1022" s="16"/>
      <c r="E1022" s="17">
        <v>900156264</v>
      </c>
      <c r="F1022" s="16">
        <v>2</v>
      </c>
      <c r="G1022" s="16" t="s">
        <v>1940</v>
      </c>
      <c r="H1022" s="42">
        <v>54665970.399999999</v>
      </c>
      <c r="I1022" s="42">
        <v>34392248.939999998</v>
      </c>
      <c r="J1022" s="42">
        <v>1112285.881463123</v>
      </c>
      <c r="K1022" s="42">
        <v>0</v>
      </c>
      <c r="L1022" s="42">
        <v>54448533.329533398</v>
      </c>
      <c r="M1022" s="42">
        <v>6672804.8790034968</v>
      </c>
      <c r="N1022" s="50">
        <v>0</v>
      </c>
      <c r="O1022" s="50">
        <v>0</v>
      </c>
      <c r="P1022" s="50">
        <v>0</v>
      </c>
      <c r="Q1022" s="50">
        <v>0</v>
      </c>
      <c r="R1022" s="50">
        <v>0</v>
      </c>
      <c r="S1022" s="50">
        <v>0</v>
      </c>
      <c r="T1022" s="50">
        <v>0</v>
      </c>
      <c r="U1022" s="47">
        <v>0</v>
      </c>
      <c r="V1022" s="43">
        <v>0</v>
      </c>
      <c r="W1022" s="54">
        <v>36161</v>
      </c>
    </row>
    <row r="1023" spans="1:23" ht="15.75" thickBot="1" x14ac:dyDescent="0.3">
      <c r="A1023" s="7">
        <v>1</v>
      </c>
      <c r="B1023" s="14" t="s">
        <v>2834</v>
      </c>
      <c r="C1023" s="15" t="s">
        <v>17</v>
      </c>
      <c r="D1023" s="16"/>
      <c r="E1023" s="17">
        <v>900156264</v>
      </c>
      <c r="F1023" s="16">
        <v>2</v>
      </c>
      <c r="G1023" s="16" t="s">
        <v>1940</v>
      </c>
      <c r="H1023" s="42">
        <v>58755962.219999999</v>
      </c>
      <c r="I1023" s="42">
        <v>90446735.489999995</v>
      </c>
      <c r="J1023" s="42">
        <v>1876833.9662382454</v>
      </c>
      <c r="K1023" s="42">
        <v>0</v>
      </c>
      <c r="L1023" s="42">
        <v>5010864.1072445996</v>
      </c>
      <c r="M1023" s="42">
        <v>6124642.3065171558</v>
      </c>
      <c r="N1023" s="50">
        <v>0</v>
      </c>
      <c r="O1023" s="50">
        <v>0</v>
      </c>
      <c r="P1023" s="50">
        <v>0</v>
      </c>
      <c r="Q1023" s="50">
        <v>0</v>
      </c>
      <c r="R1023" s="50">
        <v>0</v>
      </c>
      <c r="S1023" s="50">
        <v>0</v>
      </c>
      <c r="T1023" s="50">
        <v>0</v>
      </c>
      <c r="U1023" s="47">
        <v>0</v>
      </c>
      <c r="V1023" s="43">
        <v>0</v>
      </c>
      <c r="W1023" s="54">
        <v>36161</v>
      </c>
    </row>
    <row r="1024" spans="1:23" ht="15.75" hidden="1" thickBot="1" x14ac:dyDescent="0.3">
      <c r="A1024" s="7">
        <v>1</v>
      </c>
      <c r="B1024" s="14" t="s">
        <v>2835</v>
      </c>
      <c r="C1024" s="15" t="s">
        <v>17</v>
      </c>
      <c r="D1024" s="16"/>
      <c r="E1024" s="17">
        <v>900226715</v>
      </c>
      <c r="F1024" s="16">
        <v>3</v>
      </c>
      <c r="G1024" s="16" t="s">
        <v>1969</v>
      </c>
      <c r="H1024" s="42">
        <v>79129811.989999995</v>
      </c>
      <c r="I1024" s="42">
        <v>149958018.91</v>
      </c>
      <c r="J1024" s="42">
        <v>4213491.9200000046</v>
      </c>
      <c r="K1024" s="42">
        <v>0</v>
      </c>
      <c r="L1024" s="42">
        <v>0</v>
      </c>
      <c r="M1024" s="42">
        <v>0</v>
      </c>
      <c r="N1024" s="50">
        <v>0</v>
      </c>
      <c r="O1024" s="50">
        <v>0</v>
      </c>
      <c r="P1024" s="50">
        <v>0</v>
      </c>
      <c r="Q1024" s="50">
        <v>0</v>
      </c>
      <c r="R1024" s="50">
        <v>0</v>
      </c>
      <c r="S1024" s="50">
        <v>0</v>
      </c>
      <c r="T1024" s="50">
        <v>0</v>
      </c>
      <c r="U1024" s="47">
        <v>0</v>
      </c>
      <c r="V1024" s="43">
        <v>0</v>
      </c>
      <c r="W1024" s="54">
        <v>36161</v>
      </c>
    </row>
    <row r="1025" spans="1:23" ht="15.75" hidden="1" thickBot="1" x14ac:dyDescent="0.3">
      <c r="A1025" s="7">
        <v>1</v>
      </c>
      <c r="B1025" s="14" t="s">
        <v>2836</v>
      </c>
      <c r="C1025" s="15" t="s">
        <v>17</v>
      </c>
      <c r="D1025" s="16"/>
      <c r="E1025" s="17">
        <v>900226715</v>
      </c>
      <c r="F1025" s="16">
        <v>3</v>
      </c>
      <c r="G1025" s="16" t="s">
        <v>1969</v>
      </c>
      <c r="H1025" s="42">
        <v>85087529.390000001</v>
      </c>
      <c r="I1025" s="42">
        <v>135033526.00999999</v>
      </c>
      <c r="J1025" s="42">
        <v>1225475.7897463029</v>
      </c>
      <c r="K1025" s="42">
        <v>0</v>
      </c>
      <c r="L1025" s="42">
        <v>0</v>
      </c>
      <c r="M1025" s="42">
        <v>7238574.2602536976</v>
      </c>
      <c r="N1025" s="50">
        <v>0</v>
      </c>
      <c r="O1025" s="50">
        <v>0</v>
      </c>
      <c r="P1025" s="50">
        <v>0</v>
      </c>
      <c r="Q1025" s="50">
        <v>0</v>
      </c>
      <c r="R1025" s="50">
        <v>0</v>
      </c>
      <c r="S1025" s="50">
        <v>0</v>
      </c>
      <c r="T1025" s="50">
        <v>0</v>
      </c>
      <c r="U1025" s="47">
        <v>0</v>
      </c>
      <c r="V1025" s="43">
        <v>0</v>
      </c>
      <c r="W1025" s="54">
        <v>36161</v>
      </c>
    </row>
    <row r="1026" spans="1:23" ht="15.75" hidden="1" thickBot="1" x14ac:dyDescent="0.3">
      <c r="A1026" s="7">
        <v>1</v>
      </c>
      <c r="B1026" s="14" t="s">
        <v>2837</v>
      </c>
      <c r="C1026" s="15" t="s">
        <v>17</v>
      </c>
      <c r="D1026" s="16"/>
      <c r="E1026" s="17">
        <v>900226715</v>
      </c>
      <c r="F1026" s="16">
        <v>3</v>
      </c>
      <c r="G1026" s="16" t="s">
        <v>1969</v>
      </c>
      <c r="H1026" s="42">
        <v>83015633.840000004</v>
      </c>
      <c r="I1026" s="42">
        <v>136325104.38</v>
      </c>
      <c r="J1026" s="42">
        <v>1347737.1546466623</v>
      </c>
      <c r="K1026" s="42">
        <v>0</v>
      </c>
      <c r="L1026" s="42">
        <v>0</v>
      </c>
      <c r="M1026" s="42">
        <v>6927555.4953535078</v>
      </c>
      <c r="N1026" s="50">
        <v>0</v>
      </c>
      <c r="O1026" s="50">
        <v>0</v>
      </c>
      <c r="P1026" s="50">
        <v>0</v>
      </c>
      <c r="Q1026" s="50">
        <v>0</v>
      </c>
      <c r="R1026" s="50">
        <v>0</v>
      </c>
      <c r="S1026" s="50">
        <v>0</v>
      </c>
      <c r="T1026" s="50">
        <v>0</v>
      </c>
      <c r="U1026" s="47">
        <v>0</v>
      </c>
      <c r="V1026" s="43">
        <v>0</v>
      </c>
      <c r="W1026" s="54">
        <v>36161</v>
      </c>
    </row>
    <row r="1027" spans="1:23" ht="15.75" hidden="1" thickBot="1" x14ac:dyDescent="0.3">
      <c r="A1027" s="7">
        <v>1</v>
      </c>
      <c r="B1027" s="14" t="s">
        <v>2838</v>
      </c>
      <c r="C1027" s="15" t="s">
        <v>17</v>
      </c>
      <c r="D1027" s="16"/>
      <c r="E1027" s="17">
        <v>900226715</v>
      </c>
      <c r="F1027" s="16">
        <v>3</v>
      </c>
      <c r="G1027" s="16" t="s">
        <v>1969</v>
      </c>
      <c r="H1027" s="42">
        <v>123632057.47</v>
      </c>
      <c r="I1027" s="42">
        <v>205989810.34</v>
      </c>
      <c r="J1027" s="42">
        <v>201459.03972134308</v>
      </c>
      <c r="K1027" s="42">
        <v>0</v>
      </c>
      <c r="L1027" s="42">
        <v>0</v>
      </c>
      <c r="M1027" s="42">
        <v>11724339.010278665</v>
      </c>
      <c r="N1027" s="50">
        <v>0</v>
      </c>
      <c r="O1027" s="50">
        <v>0</v>
      </c>
      <c r="P1027" s="50">
        <v>0</v>
      </c>
      <c r="Q1027" s="50">
        <v>0</v>
      </c>
      <c r="R1027" s="50">
        <v>0</v>
      </c>
      <c r="S1027" s="50">
        <v>0</v>
      </c>
      <c r="T1027" s="50">
        <v>0</v>
      </c>
      <c r="U1027" s="47">
        <v>0</v>
      </c>
      <c r="V1027" s="43">
        <v>0</v>
      </c>
      <c r="W1027" s="54">
        <v>36161</v>
      </c>
    </row>
    <row r="1028" spans="1:23" ht="15.75" hidden="1" thickBot="1" x14ac:dyDescent="0.3">
      <c r="A1028" s="7">
        <v>1</v>
      </c>
      <c r="B1028" s="14" t="s">
        <v>2839</v>
      </c>
      <c r="C1028" s="15" t="s">
        <v>17</v>
      </c>
      <c r="D1028" s="16"/>
      <c r="E1028" s="17">
        <v>900226715</v>
      </c>
      <c r="F1028" s="16">
        <v>3</v>
      </c>
      <c r="G1028" s="16" t="s">
        <v>1969</v>
      </c>
      <c r="H1028" s="42">
        <v>122924098.13</v>
      </c>
      <c r="I1028" s="42">
        <v>204178317.59999999</v>
      </c>
      <c r="J1028" s="42">
        <v>1986806.0265174753</v>
      </c>
      <c r="K1028" s="42">
        <v>0</v>
      </c>
      <c r="L1028" s="42">
        <v>0</v>
      </c>
      <c r="M1028" s="42">
        <v>7886664.1634826222</v>
      </c>
      <c r="N1028" s="50">
        <v>0</v>
      </c>
      <c r="O1028" s="50">
        <v>0</v>
      </c>
      <c r="P1028" s="50">
        <v>0</v>
      </c>
      <c r="Q1028" s="50">
        <v>0</v>
      </c>
      <c r="R1028" s="50">
        <v>0</v>
      </c>
      <c r="S1028" s="50">
        <v>0</v>
      </c>
      <c r="T1028" s="50">
        <v>0</v>
      </c>
      <c r="U1028" s="47">
        <v>0</v>
      </c>
      <c r="V1028" s="43">
        <v>0</v>
      </c>
      <c r="W1028" s="54">
        <v>36161</v>
      </c>
    </row>
    <row r="1029" spans="1:23" ht="15.75" hidden="1" thickBot="1" x14ac:dyDescent="0.3">
      <c r="A1029" s="7">
        <v>1</v>
      </c>
      <c r="B1029" s="14" t="s">
        <v>2840</v>
      </c>
      <c r="C1029" s="15" t="s">
        <v>17</v>
      </c>
      <c r="D1029" s="16"/>
      <c r="E1029" s="17">
        <v>900226715</v>
      </c>
      <c r="F1029" s="16">
        <v>3</v>
      </c>
      <c r="G1029" s="16" t="s">
        <v>1969</v>
      </c>
      <c r="H1029" s="42">
        <v>123134592.53</v>
      </c>
      <c r="I1029" s="42">
        <v>204594856.68000001</v>
      </c>
      <c r="J1029" s="42">
        <v>2032413.5767645319</v>
      </c>
      <c r="K1029" s="42">
        <v>0</v>
      </c>
      <c r="L1029" s="42">
        <v>0</v>
      </c>
      <c r="M1029" s="42">
        <v>8405190.9832355734</v>
      </c>
      <c r="N1029" s="50">
        <v>0</v>
      </c>
      <c r="O1029" s="50">
        <v>0</v>
      </c>
      <c r="P1029" s="50">
        <v>0</v>
      </c>
      <c r="Q1029" s="50">
        <v>0</v>
      </c>
      <c r="R1029" s="50">
        <v>0</v>
      </c>
      <c r="S1029" s="50">
        <v>0</v>
      </c>
      <c r="T1029" s="50">
        <v>0</v>
      </c>
      <c r="U1029" s="47">
        <v>0</v>
      </c>
      <c r="V1029" s="43">
        <v>0</v>
      </c>
      <c r="W1029" s="54">
        <v>36161</v>
      </c>
    </row>
    <row r="1030" spans="1:23" ht="15.75" hidden="1" thickBot="1" x14ac:dyDescent="0.3">
      <c r="A1030" s="7">
        <v>1</v>
      </c>
      <c r="B1030" s="14" t="s">
        <v>2841</v>
      </c>
      <c r="C1030" s="15" t="s">
        <v>17</v>
      </c>
      <c r="D1030" s="16"/>
      <c r="E1030" s="17">
        <v>900226715</v>
      </c>
      <c r="F1030" s="16">
        <v>3</v>
      </c>
      <c r="G1030" s="16" t="s">
        <v>1969</v>
      </c>
      <c r="H1030" s="42">
        <v>122924621.27</v>
      </c>
      <c r="I1030" s="42">
        <v>204601328.44</v>
      </c>
      <c r="J1030" s="42">
        <v>2233949.4718827647</v>
      </c>
      <c r="K1030" s="42">
        <v>0</v>
      </c>
      <c r="L1030" s="42">
        <v>0</v>
      </c>
      <c r="M1030" s="42">
        <v>8483803.0881171208</v>
      </c>
      <c r="N1030" s="50">
        <v>0</v>
      </c>
      <c r="O1030" s="50">
        <v>0</v>
      </c>
      <c r="P1030" s="50">
        <v>0</v>
      </c>
      <c r="Q1030" s="50">
        <v>0</v>
      </c>
      <c r="R1030" s="50">
        <v>0</v>
      </c>
      <c r="S1030" s="50">
        <v>0</v>
      </c>
      <c r="T1030" s="50">
        <v>0</v>
      </c>
      <c r="U1030" s="47">
        <v>0</v>
      </c>
      <c r="V1030" s="43">
        <v>0</v>
      </c>
      <c r="W1030" s="54">
        <v>36161</v>
      </c>
    </row>
    <row r="1031" spans="1:23" ht="15.75" hidden="1" thickBot="1" x14ac:dyDescent="0.3">
      <c r="A1031" s="7">
        <v>1</v>
      </c>
      <c r="B1031" s="14" t="s">
        <v>2842</v>
      </c>
      <c r="C1031" s="15" t="s">
        <v>17</v>
      </c>
      <c r="D1031" s="16"/>
      <c r="E1031" s="17">
        <v>900226715</v>
      </c>
      <c r="F1031" s="16">
        <v>3</v>
      </c>
      <c r="G1031" s="16" t="s">
        <v>1969</v>
      </c>
      <c r="H1031" s="42">
        <v>123586669.52</v>
      </c>
      <c r="I1031" s="42">
        <v>141241500.06999999</v>
      </c>
      <c r="J1031" s="42">
        <v>6021224.3710795837</v>
      </c>
      <c r="K1031" s="42">
        <v>0</v>
      </c>
      <c r="L1031" s="42">
        <v>60731016.562461004</v>
      </c>
      <c r="M1031" s="42">
        <v>7781553.5464617116</v>
      </c>
      <c r="N1031" s="50">
        <v>0</v>
      </c>
      <c r="O1031" s="50">
        <v>0</v>
      </c>
      <c r="P1031" s="50">
        <v>0</v>
      </c>
      <c r="Q1031" s="50">
        <v>0</v>
      </c>
      <c r="R1031" s="50">
        <v>0</v>
      </c>
      <c r="S1031" s="50">
        <v>0</v>
      </c>
      <c r="T1031" s="50">
        <v>0</v>
      </c>
      <c r="U1031" s="47">
        <v>0</v>
      </c>
      <c r="V1031" s="43">
        <v>0</v>
      </c>
      <c r="W1031" s="54">
        <v>36161</v>
      </c>
    </row>
    <row r="1032" spans="1:23" ht="15.75" hidden="1" thickBot="1" x14ac:dyDescent="0.3">
      <c r="A1032" s="7">
        <v>1</v>
      </c>
      <c r="B1032" s="14" t="s">
        <v>2843</v>
      </c>
      <c r="C1032" s="15" t="s">
        <v>17</v>
      </c>
      <c r="D1032" s="16"/>
      <c r="E1032" s="17">
        <v>900226715</v>
      </c>
      <c r="F1032" s="16">
        <v>3</v>
      </c>
      <c r="G1032" s="16" t="s">
        <v>1969</v>
      </c>
      <c r="H1032" s="42">
        <v>122069784.90000001</v>
      </c>
      <c r="I1032" s="42">
        <v>206391129.78</v>
      </c>
      <c r="J1032" s="42">
        <v>2058905.6959739272</v>
      </c>
      <c r="K1032" s="42">
        <v>0</v>
      </c>
      <c r="L1032" s="42">
        <v>0</v>
      </c>
      <c r="M1032" s="42">
        <v>9013692.4640262984</v>
      </c>
      <c r="N1032" s="50">
        <v>0</v>
      </c>
      <c r="O1032" s="50">
        <v>0</v>
      </c>
      <c r="P1032" s="50">
        <v>0</v>
      </c>
      <c r="Q1032" s="50">
        <v>0</v>
      </c>
      <c r="R1032" s="50">
        <v>0</v>
      </c>
      <c r="S1032" s="50">
        <v>0</v>
      </c>
      <c r="T1032" s="50">
        <v>0</v>
      </c>
      <c r="U1032" s="47">
        <v>0</v>
      </c>
      <c r="V1032" s="43">
        <v>0</v>
      </c>
      <c r="W1032" s="54">
        <v>36161</v>
      </c>
    </row>
    <row r="1033" spans="1:23" ht="15.75" hidden="1" thickBot="1" x14ac:dyDescent="0.3">
      <c r="A1033" s="7">
        <v>1</v>
      </c>
      <c r="B1033" s="14" t="s">
        <v>2844</v>
      </c>
      <c r="C1033" s="15" t="s">
        <v>17</v>
      </c>
      <c r="D1033" s="16"/>
      <c r="E1033" s="17">
        <v>900226715</v>
      </c>
      <c r="F1033" s="16">
        <v>3</v>
      </c>
      <c r="G1033" s="16" t="s">
        <v>1969</v>
      </c>
      <c r="H1033" s="42">
        <v>123484129.11</v>
      </c>
      <c r="I1033" s="42">
        <v>206186946.97</v>
      </c>
      <c r="J1033" s="42">
        <v>1970269.0002404328</v>
      </c>
      <c r="K1033" s="42">
        <v>0</v>
      </c>
      <c r="L1033" s="42">
        <v>0</v>
      </c>
      <c r="M1033" s="42">
        <v>11943438.909759292</v>
      </c>
      <c r="N1033" s="50">
        <v>0</v>
      </c>
      <c r="O1033" s="50">
        <v>0</v>
      </c>
      <c r="P1033" s="50">
        <v>0</v>
      </c>
      <c r="Q1033" s="50">
        <v>0</v>
      </c>
      <c r="R1033" s="50">
        <v>0</v>
      </c>
      <c r="S1033" s="50">
        <v>0</v>
      </c>
      <c r="T1033" s="50">
        <v>0</v>
      </c>
      <c r="U1033" s="47">
        <v>0</v>
      </c>
      <c r="V1033" s="43">
        <v>0</v>
      </c>
      <c r="W1033" s="54">
        <v>36161</v>
      </c>
    </row>
    <row r="1034" spans="1:23" ht="15.75" hidden="1" thickBot="1" x14ac:dyDescent="0.3">
      <c r="A1034" s="7">
        <v>1</v>
      </c>
      <c r="B1034" s="14" t="s">
        <v>2845</v>
      </c>
      <c r="C1034" s="15" t="s">
        <v>17</v>
      </c>
      <c r="D1034" s="16"/>
      <c r="E1034" s="17">
        <v>900226715</v>
      </c>
      <c r="F1034" s="16">
        <v>3</v>
      </c>
      <c r="G1034" s="16" t="s">
        <v>1969</v>
      </c>
      <c r="H1034" s="42">
        <v>120711836.95</v>
      </c>
      <c r="I1034" s="42">
        <v>75943983.349999994</v>
      </c>
      <c r="J1034" s="42">
        <v>2456117.9647607119</v>
      </c>
      <c r="K1034" s="42">
        <v>0</v>
      </c>
      <c r="L1034" s="42">
        <v>120231698.60757899</v>
      </c>
      <c r="M1034" s="42">
        <v>14734697.447660448</v>
      </c>
      <c r="N1034" s="50">
        <v>0</v>
      </c>
      <c r="O1034" s="50">
        <v>0</v>
      </c>
      <c r="P1034" s="50">
        <v>0</v>
      </c>
      <c r="Q1034" s="50">
        <v>0</v>
      </c>
      <c r="R1034" s="50">
        <v>0</v>
      </c>
      <c r="S1034" s="50">
        <v>0</v>
      </c>
      <c r="T1034" s="50">
        <v>0</v>
      </c>
      <c r="U1034" s="47">
        <v>0</v>
      </c>
      <c r="V1034" s="43">
        <v>0</v>
      </c>
      <c r="W1034" s="54">
        <v>36161</v>
      </c>
    </row>
    <row r="1035" spans="1:23" ht="15.75" hidden="1" thickBot="1" x14ac:dyDescent="0.3">
      <c r="A1035" s="7">
        <v>1</v>
      </c>
      <c r="B1035" s="14" t="s">
        <v>2846</v>
      </c>
      <c r="C1035" s="15" t="s">
        <v>17</v>
      </c>
      <c r="D1035" s="16"/>
      <c r="E1035" s="17">
        <v>900226715</v>
      </c>
      <c r="F1035" s="16">
        <v>3</v>
      </c>
      <c r="G1035" s="16" t="s">
        <v>1969</v>
      </c>
      <c r="H1035" s="42">
        <v>121519805.61</v>
      </c>
      <c r="I1035" s="42">
        <v>187063053.68000001</v>
      </c>
      <c r="J1035" s="42">
        <v>3881691.1537878774</v>
      </c>
      <c r="K1035" s="42">
        <v>0</v>
      </c>
      <c r="L1035" s="42">
        <v>10363530.939771701</v>
      </c>
      <c r="M1035" s="42">
        <v>12667060.746440414</v>
      </c>
      <c r="N1035" s="50">
        <v>0</v>
      </c>
      <c r="O1035" s="50">
        <v>0</v>
      </c>
      <c r="P1035" s="50">
        <v>0</v>
      </c>
      <c r="Q1035" s="50">
        <v>0</v>
      </c>
      <c r="R1035" s="50">
        <v>0</v>
      </c>
      <c r="S1035" s="50">
        <v>0</v>
      </c>
      <c r="T1035" s="50">
        <v>0</v>
      </c>
      <c r="U1035" s="47">
        <v>0</v>
      </c>
      <c r="V1035" s="43">
        <v>0</v>
      </c>
      <c r="W1035" s="54">
        <v>36161</v>
      </c>
    </row>
    <row r="1036" spans="1:23" ht="15.75" hidden="1" thickBot="1" x14ac:dyDescent="0.3">
      <c r="A1036" s="7">
        <v>1</v>
      </c>
      <c r="B1036" s="14" t="s">
        <v>2847</v>
      </c>
      <c r="C1036" s="15" t="s">
        <v>17</v>
      </c>
      <c r="D1036" s="16"/>
      <c r="E1036" s="17">
        <v>804002105</v>
      </c>
      <c r="F1036" s="16">
        <v>0</v>
      </c>
      <c r="G1036" s="16" t="s">
        <v>1995</v>
      </c>
      <c r="H1036" s="42">
        <v>208089650.74000001</v>
      </c>
      <c r="I1036" s="42">
        <v>394348362.52999997</v>
      </c>
      <c r="J1036" s="42">
        <v>11080325.340000002</v>
      </c>
      <c r="K1036" s="42">
        <v>0</v>
      </c>
      <c r="L1036" s="42">
        <v>0</v>
      </c>
      <c r="M1036" s="42">
        <v>0</v>
      </c>
      <c r="N1036" s="50">
        <v>0</v>
      </c>
      <c r="O1036" s="50">
        <v>0</v>
      </c>
      <c r="P1036" s="50">
        <v>0</v>
      </c>
      <c r="Q1036" s="50">
        <v>0</v>
      </c>
      <c r="R1036" s="50">
        <v>0</v>
      </c>
      <c r="S1036" s="50">
        <v>0</v>
      </c>
      <c r="T1036" s="50">
        <v>0</v>
      </c>
      <c r="U1036" s="47">
        <v>0</v>
      </c>
      <c r="V1036" s="43">
        <v>0</v>
      </c>
      <c r="W1036" s="54">
        <v>36161</v>
      </c>
    </row>
    <row r="1037" spans="1:23" ht="15.75" hidden="1" thickBot="1" x14ac:dyDescent="0.3">
      <c r="A1037" s="7">
        <v>1</v>
      </c>
      <c r="B1037" s="14" t="s">
        <v>2848</v>
      </c>
      <c r="C1037" s="15" t="s">
        <v>17</v>
      </c>
      <c r="D1037" s="16"/>
      <c r="E1037" s="17">
        <v>804002105</v>
      </c>
      <c r="F1037" s="16">
        <v>0</v>
      </c>
      <c r="G1037" s="16" t="s">
        <v>1995</v>
      </c>
      <c r="H1037" s="42">
        <v>223958720.41</v>
      </c>
      <c r="I1037" s="42">
        <v>355421480.87</v>
      </c>
      <c r="J1037" s="42">
        <v>3225572.4406098248</v>
      </c>
      <c r="K1037" s="42">
        <v>0</v>
      </c>
      <c r="L1037" s="42">
        <v>0</v>
      </c>
      <c r="M1037" s="42">
        <v>19052637.219390184</v>
      </c>
      <c r="N1037" s="50">
        <v>0</v>
      </c>
      <c r="O1037" s="50">
        <v>0</v>
      </c>
      <c r="P1037" s="50">
        <v>0</v>
      </c>
      <c r="Q1037" s="50">
        <v>0</v>
      </c>
      <c r="R1037" s="50">
        <v>0</v>
      </c>
      <c r="S1037" s="50">
        <v>0</v>
      </c>
      <c r="T1037" s="50">
        <v>0</v>
      </c>
      <c r="U1037" s="47">
        <v>0</v>
      </c>
      <c r="V1037" s="43">
        <v>0</v>
      </c>
      <c r="W1037" s="54">
        <v>36161</v>
      </c>
    </row>
    <row r="1038" spans="1:23" ht="15.75" hidden="1" thickBot="1" x14ac:dyDescent="0.3">
      <c r="A1038" s="7">
        <v>1</v>
      </c>
      <c r="B1038" s="14" t="s">
        <v>2849</v>
      </c>
      <c r="C1038" s="15" t="s">
        <v>17</v>
      </c>
      <c r="D1038" s="16"/>
      <c r="E1038" s="17">
        <v>804002105</v>
      </c>
      <c r="F1038" s="16">
        <v>0</v>
      </c>
      <c r="G1038" s="16" t="s">
        <v>1995</v>
      </c>
      <c r="H1038" s="42">
        <v>225008938.69</v>
      </c>
      <c r="I1038" s="42">
        <v>369501088.33999997</v>
      </c>
      <c r="J1038" s="42">
        <v>3652961.4099934129</v>
      </c>
      <c r="K1038" s="42">
        <v>0</v>
      </c>
      <c r="L1038" s="42">
        <v>0</v>
      </c>
      <c r="M1038" s="42">
        <v>18776727.200007036</v>
      </c>
      <c r="N1038" s="50">
        <v>0</v>
      </c>
      <c r="O1038" s="50">
        <v>0</v>
      </c>
      <c r="P1038" s="50">
        <v>0</v>
      </c>
      <c r="Q1038" s="50">
        <v>0</v>
      </c>
      <c r="R1038" s="50">
        <v>0</v>
      </c>
      <c r="S1038" s="50">
        <v>0</v>
      </c>
      <c r="T1038" s="50">
        <v>0</v>
      </c>
      <c r="U1038" s="47">
        <v>0</v>
      </c>
      <c r="V1038" s="43">
        <v>0</v>
      </c>
      <c r="W1038" s="54">
        <v>36161</v>
      </c>
    </row>
    <row r="1039" spans="1:23" ht="15.75" hidden="1" thickBot="1" x14ac:dyDescent="0.3">
      <c r="A1039" s="7">
        <v>1</v>
      </c>
      <c r="B1039" s="14" t="s">
        <v>2850</v>
      </c>
      <c r="C1039" s="15" t="s">
        <v>17</v>
      </c>
      <c r="D1039" s="16"/>
      <c r="E1039" s="17">
        <v>804002105</v>
      </c>
      <c r="F1039" s="16">
        <v>0</v>
      </c>
      <c r="G1039" s="16" t="s">
        <v>1995</v>
      </c>
      <c r="H1039" s="42">
        <v>221128342.94</v>
      </c>
      <c r="I1039" s="42">
        <v>368433449.67000002</v>
      </c>
      <c r="J1039" s="42">
        <v>360329.71155335539</v>
      </c>
      <c r="K1039" s="42">
        <v>0</v>
      </c>
      <c r="L1039" s="42">
        <v>0</v>
      </c>
      <c r="M1039" s="42">
        <v>20970157.008446645</v>
      </c>
      <c r="N1039" s="50">
        <v>0</v>
      </c>
      <c r="O1039" s="50">
        <v>0</v>
      </c>
      <c r="P1039" s="50">
        <v>0</v>
      </c>
      <c r="Q1039" s="50">
        <v>0</v>
      </c>
      <c r="R1039" s="50">
        <v>0</v>
      </c>
      <c r="S1039" s="50">
        <v>0</v>
      </c>
      <c r="T1039" s="50">
        <v>0</v>
      </c>
      <c r="U1039" s="47">
        <v>0</v>
      </c>
      <c r="V1039" s="43">
        <v>0</v>
      </c>
      <c r="W1039" s="54">
        <v>36161</v>
      </c>
    </row>
    <row r="1040" spans="1:23" ht="15.75" hidden="1" thickBot="1" x14ac:dyDescent="0.3">
      <c r="A1040" s="7">
        <v>1</v>
      </c>
      <c r="B1040" s="14" t="s">
        <v>2851</v>
      </c>
      <c r="C1040" s="15" t="s">
        <v>17</v>
      </c>
      <c r="D1040" s="16"/>
      <c r="E1040" s="17">
        <v>804002105</v>
      </c>
      <c r="F1040" s="16">
        <v>0</v>
      </c>
      <c r="G1040" s="16" t="s">
        <v>1995</v>
      </c>
      <c r="H1040" s="42">
        <v>220378076.88999999</v>
      </c>
      <c r="I1040" s="42">
        <v>366050478.80000001</v>
      </c>
      <c r="J1040" s="42">
        <v>3561941.862741454</v>
      </c>
      <c r="K1040" s="42">
        <v>0</v>
      </c>
      <c r="L1040" s="42">
        <v>0</v>
      </c>
      <c r="M1040" s="42">
        <v>14139195.707258713</v>
      </c>
      <c r="N1040" s="50">
        <v>0</v>
      </c>
      <c r="O1040" s="50">
        <v>0</v>
      </c>
      <c r="P1040" s="50">
        <v>0</v>
      </c>
      <c r="Q1040" s="50">
        <v>0</v>
      </c>
      <c r="R1040" s="50">
        <v>0</v>
      </c>
      <c r="S1040" s="50">
        <v>0</v>
      </c>
      <c r="T1040" s="50">
        <v>0</v>
      </c>
      <c r="U1040" s="47">
        <v>0</v>
      </c>
      <c r="V1040" s="43">
        <v>0</v>
      </c>
      <c r="W1040" s="54">
        <v>36161</v>
      </c>
    </row>
    <row r="1041" spans="1:23" ht="15.75" hidden="1" thickBot="1" x14ac:dyDescent="0.3">
      <c r="A1041" s="7">
        <v>1</v>
      </c>
      <c r="B1041" s="14" t="s">
        <v>2852</v>
      </c>
      <c r="C1041" s="15" t="s">
        <v>17</v>
      </c>
      <c r="D1041" s="16"/>
      <c r="E1041" s="17">
        <v>804002105</v>
      </c>
      <c r="F1041" s="16">
        <v>0</v>
      </c>
      <c r="G1041" s="16" t="s">
        <v>1995</v>
      </c>
      <c r="H1041" s="42">
        <v>221623648.63</v>
      </c>
      <c r="I1041" s="42">
        <v>368239807.29000002</v>
      </c>
      <c r="J1041" s="42">
        <v>3658037.1407112232</v>
      </c>
      <c r="K1041" s="42">
        <v>0</v>
      </c>
      <c r="L1041" s="42">
        <v>0</v>
      </c>
      <c r="M1041" s="42">
        <v>15128072.919288957</v>
      </c>
      <c r="N1041" s="50">
        <v>0</v>
      </c>
      <c r="O1041" s="50">
        <v>0</v>
      </c>
      <c r="P1041" s="50">
        <v>0</v>
      </c>
      <c r="Q1041" s="50">
        <v>0</v>
      </c>
      <c r="R1041" s="50">
        <v>0</v>
      </c>
      <c r="S1041" s="50">
        <v>0</v>
      </c>
      <c r="T1041" s="50">
        <v>0</v>
      </c>
      <c r="U1041" s="47">
        <v>0</v>
      </c>
      <c r="V1041" s="43">
        <v>0</v>
      </c>
      <c r="W1041" s="54">
        <v>36161</v>
      </c>
    </row>
    <row r="1042" spans="1:23" ht="15.75" hidden="1" thickBot="1" x14ac:dyDescent="0.3">
      <c r="A1042" s="7">
        <v>1</v>
      </c>
      <c r="B1042" s="14" t="s">
        <v>2853</v>
      </c>
      <c r="C1042" s="15" t="s">
        <v>17</v>
      </c>
      <c r="D1042" s="16"/>
      <c r="E1042" s="17">
        <v>804002105</v>
      </c>
      <c r="F1042" s="16">
        <v>0</v>
      </c>
      <c r="G1042" s="16" t="s">
        <v>1995</v>
      </c>
      <c r="H1042" s="42">
        <v>219330222.06</v>
      </c>
      <c r="I1042" s="42">
        <v>365063193.50999999</v>
      </c>
      <c r="J1042" s="42">
        <v>3985960.0802233778</v>
      </c>
      <c r="K1042" s="42">
        <v>0</v>
      </c>
      <c r="L1042" s="42">
        <v>0</v>
      </c>
      <c r="M1042" s="42">
        <v>15137361.369776418</v>
      </c>
      <c r="N1042" s="50">
        <v>0</v>
      </c>
      <c r="O1042" s="50">
        <v>0</v>
      </c>
      <c r="P1042" s="50">
        <v>0</v>
      </c>
      <c r="Q1042" s="50">
        <v>0</v>
      </c>
      <c r="R1042" s="50">
        <v>0</v>
      </c>
      <c r="S1042" s="50">
        <v>0</v>
      </c>
      <c r="T1042" s="50">
        <v>0</v>
      </c>
      <c r="U1042" s="47">
        <v>0</v>
      </c>
      <c r="V1042" s="43">
        <v>0</v>
      </c>
      <c r="W1042" s="54">
        <v>36161</v>
      </c>
    </row>
    <row r="1043" spans="1:23" ht="15.75" hidden="1" thickBot="1" x14ac:dyDescent="0.3">
      <c r="A1043" s="7">
        <v>1</v>
      </c>
      <c r="B1043" s="14" t="s">
        <v>2854</v>
      </c>
      <c r="C1043" s="15" t="s">
        <v>17</v>
      </c>
      <c r="D1043" s="16"/>
      <c r="E1043" s="17">
        <v>804002105</v>
      </c>
      <c r="F1043" s="16">
        <v>0</v>
      </c>
      <c r="G1043" s="16" t="s">
        <v>1995</v>
      </c>
      <c r="H1043" s="42">
        <v>217084386.75</v>
      </c>
      <c r="I1043" s="42">
        <v>248095725.44999999</v>
      </c>
      <c r="J1043" s="42">
        <v>10576495.064596223</v>
      </c>
      <c r="K1043" s="42">
        <v>0</v>
      </c>
      <c r="L1043" s="42">
        <v>106676193.63694561</v>
      </c>
      <c r="M1043" s="42">
        <v>13668575.958462022</v>
      </c>
      <c r="N1043" s="50">
        <v>0</v>
      </c>
      <c r="O1043" s="50">
        <v>0</v>
      </c>
      <c r="P1043" s="50">
        <v>0</v>
      </c>
      <c r="Q1043" s="50">
        <v>0</v>
      </c>
      <c r="R1043" s="50">
        <v>0</v>
      </c>
      <c r="S1043" s="50">
        <v>0</v>
      </c>
      <c r="T1043" s="50">
        <v>0</v>
      </c>
      <c r="U1043" s="47">
        <v>0</v>
      </c>
      <c r="V1043" s="43">
        <v>0</v>
      </c>
      <c r="W1043" s="54">
        <v>36161</v>
      </c>
    </row>
    <row r="1044" spans="1:23" ht="15.75" hidden="1" thickBot="1" x14ac:dyDescent="0.3">
      <c r="A1044" s="7">
        <v>1</v>
      </c>
      <c r="B1044" s="14" t="s">
        <v>2855</v>
      </c>
      <c r="C1044" s="15" t="s">
        <v>17</v>
      </c>
      <c r="D1044" s="16"/>
      <c r="E1044" s="17">
        <v>804002105</v>
      </c>
      <c r="F1044" s="16">
        <v>0</v>
      </c>
      <c r="G1044" s="16" t="s">
        <v>1995</v>
      </c>
      <c r="H1044" s="42">
        <v>215503246.38</v>
      </c>
      <c r="I1044" s="42">
        <v>364365010.75</v>
      </c>
      <c r="J1044" s="42">
        <v>3634813.1663132766</v>
      </c>
      <c r="K1044" s="42">
        <v>0</v>
      </c>
      <c r="L1044" s="42">
        <v>0</v>
      </c>
      <c r="M1044" s="42">
        <v>15912864.833687127</v>
      </c>
      <c r="N1044" s="50">
        <v>0</v>
      </c>
      <c r="O1044" s="50">
        <v>0</v>
      </c>
      <c r="P1044" s="50">
        <v>0</v>
      </c>
      <c r="Q1044" s="50">
        <v>0</v>
      </c>
      <c r="R1044" s="50">
        <v>0</v>
      </c>
      <c r="S1044" s="50">
        <v>0</v>
      </c>
      <c r="T1044" s="50">
        <v>0</v>
      </c>
      <c r="U1044" s="47">
        <v>0</v>
      </c>
      <c r="V1044" s="43">
        <v>0</v>
      </c>
      <c r="W1044" s="54">
        <v>36161</v>
      </c>
    </row>
    <row r="1045" spans="1:23" ht="15.75" hidden="1" thickBot="1" x14ac:dyDescent="0.3">
      <c r="A1045" s="7">
        <v>1</v>
      </c>
      <c r="B1045" s="14" t="s">
        <v>2856</v>
      </c>
      <c r="C1045" s="15" t="s">
        <v>17</v>
      </c>
      <c r="D1045" s="16"/>
      <c r="E1045" s="17">
        <v>804002105</v>
      </c>
      <c r="F1045" s="16">
        <v>0</v>
      </c>
      <c r="G1045" s="16" t="s">
        <v>1995</v>
      </c>
      <c r="H1045" s="42">
        <v>214886180.18000001</v>
      </c>
      <c r="I1045" s="42">
        <v>358805020.19</v>
      </c>
      <c r="J1045" s="42">
        <v>3428647.733390931</v>
      </c>
      <c r="K1045" s="42">
        <v>0</v>
      </c>
      <c r="L1045" s="42">
        <v>0</v>
      </c>
      <c r="M1045" s="42">
        <v>20783885.216608584</v>
      </c>
      <c r="N1045" s="50">
        <v>0</v>
      </c>
      <c r="O1045" s="50">
        <v>0</v>
      </c>
      <c r="P1045" s="50">
        <v>0</v>
      </c>
      <c r="Q1045" s="50">
        <v>0</v>
      </c>
      <c r="R1045" s="50">
        <v>0</v>
      </c>
      <c r="S1045" s="50">
        <v>0</v>
      </c>
      <c r="T1045" s="50">
        <v>0</v>
      </c>
      <c r="U1045" s="47">
        <v>0</v>
      </c>
      <c r="V1045" s="43">
        <v>0</v>
      </c>
      <c r="W1045" s="54">
        <v>36161</v>
      </c>
    </row>
    <row r="1046" spans="1:23" ht="15.75" hidden="1" thickBot="1" x14ac:dyDescent="0.3">
      <c r="A1046" s="7">
        <v>1</v>
      </c>
      <c r="B1046" s="14" t="s">
        <v>2857</v>
      </c>
      <c r="C1046" s="15" t="s">
        <v>17</v>
      </c>
      <c r="D1046" s="16"/>
      <c r="E1046" s="17">
        <v>804002105</v>
      </c>
      <c r="F1046" s="16">
        <v>0</v>
      </c>
      <c r="G1046" s="16" t="s">
        <v>1995</v>
      </c>
      <c r="H1046" s="42">
        <v>218642837.78</v>
      </c>
      <c r="I1046" s="42">
        <v>137555756.34</v>
      </c>
      <c r="J1046" s="42">
        <v>4448715.3475346426</v>
      </c>
      <c r="K1046" s="42">
        <v>0</v>
      </c>
      <c r="L1046" s="42">
        <v>217773173.16589299</v>
      </c>
      <c r="M1046" s="42">
        <v>26688650.796572294</v>
      </c>
      <c r="N1046" s="50">
        <v>0</v>
      </c>
      <c r="O1046" s="50">
        <v>0</v>
      </c>
      <c r="P1046" s="50">
        <v>0</v>
      </c>
      <c r="Q1046" s="50">
        <v>0</v>
      </c>
      <c r="R1046" s="50">
        <v>0</v>
      </c>
      <c r="S1046" s="50">
        <v>0</v>
      </c>
      <c r="T1046" s="50">
        <v>0</v>
      </c>
      <c r="U1046" s="47">
        <v>0</v>
      </c>
      <c r="V1046" s="43">
        <v>0</v>
      </c>
      <c r="W1046" s="54">
        <v>36161</v>
      </c>
    </row>
    <row r="1047" spans="1:23" ht="15.75" hidden="1" thickBot="1" x14ac:dyDescent="0.3">
      <c r="A1047" s="7">
        <v>1</v>
      </c>
      <c r="B1047" s="14" t="s">
        <v>2858</v>
      </c>
      <c r="C1047" s="15" t="s">
        <v>17</v>
      </c>
      <c r="D1047" s="16"/>
      <c r="E1047" s="17">
        <v>804002105</v>
      </c>
      <c r="F1047" s="16">
        <v>0</v>
      </c>
      <c r="G1047" s="16" t="s">
        <v>1995</v>
      </c>
      <c r="H1047" s="42">
        <v>213257920.75</v>
      </c>
      <c r="I1047" s="42">
        <v>328281284.44999999</v>
      </c>
      <c r="J1047" s="42">
        <v>6812069.6906932732</v>
      </c>
      <c r="K1047" s="42">
        <v>0</v>
      </c>
      <c r="L1047" s="42">
        <v>18187200.425384201</v>
      </c>
      <c r="M1047" s="42">
        <v>22229718.223922547</v>
      </c>
      <c r="N1047" s="50">
        <v>0</v>
      </c>
      <c r="O1047" s="50">
        <v>0</v>
      </c>
      <c r="P1047" s="50">
        <v>0</v>
      </c>
      <c r="Q1047" s="50">
        <v>0</v>
      </c>
      <c r="R1047" s="50">
        <v>0</v>
      </c>
      <c r="S1047" s="50">
        <v>0</v>
      </c>
      <c r="T1047" s="50">
        <v>0</v>
      </c>
      <c r="U1047" s="47">
        <v>0</v>
      </c>
      <c r="V1047" s="43">
        <v>0</v>
      </c>
      <c r="W1047" s="54">
        <v>36161</v>
      </c>
    </row>
    <row r="1048" spans="1:23" ht="15.75" hidden="1" thickBot="1" x14ac:dyDescent="0.3">
      <c r="A1048" s="7">
        <v>1</v>
      </c>
      <c r="B1048" s="14" t="s">
        <v>2859</v>
      </c>
      <c r="C1048" s="15" t="s">
        <v>17</v>
      </c>
      <c r="D1048" s="16"/>
      <c r="E1048" s="17">
        <v>891080005</v>
      </c>
      <c r="F1048" s="16">
        <v>1</v>
      </c>
      <c r="G1048" s="16" t="s">
        <v>1816</v>
      </c>
      <c r="H1048" s="42">
        <v>57314089.25</v>
      </c>
      <c r="I1048" s="42">
        <v>79992393.439999998</v>
      </c>
      <c r="J1048" s="42">
        <v>2961844.6500000022</v>
      </c>
      <c r="K1048" s="42">
        <v>0</v>
      </c>
      <c r="L1048" s="42">
        <v>0</v>
      </c>
      <c r="M1048" s="42">
        <v>0</v>
      </c>
      <c r="N1048" s="50">
        <v>0</v>
      </c>
      <c r="O1048" s="50">
        <v>0</v>
      </c>
      <c r="P1048" s="50">
        <v>0</v>
      </c>
      <c r="Q1048" s="50">
        <v>0</v>
      </c>
      <c r="R1048" s="50">
        <v>0</v>
      </c>
      <c r="S1048" s="50">
        <v>0</v>
      </c>
      <c r="T1048" s="50">
        <v>0</v>
      </c>
      <c r="U1048" s="47">
        <v>0</v>
      </c>
      <c r="V1048" s="43">
        <v>0</v>
      </c>
      <c r="W1048" s="54">
        <v>36161</v>
      </c>
    </row>
    <row r="1049" spans="1:23" ht="15.75" hidden="1" thickBot="1" x14ac:dyDescent="0.3">
      <c r="A1049" s="7">
        <v>1</v>
      </c>
      <c r="B1049" s="14" t="s">
        <v>2860</v>
      </c>
      <c r="C1049" s="15" t="s">
        <v>17</v>
      </c>
      <c r="D1049" s="16"/>
      <c r="E1049" s="17">
        <v>891080005</v>
      </c>
      <c r="F1049" s="16">
        <v>1</v>
      </c>
      <c r="G1049" s="16" t="s">
        <v>1816</v>
      </c>
      <c r="H1049" s="42">
        <v>62325833.549999997</v>
      </c>
      <c r="I1049" s="42">
        <v>67533577.859999999</v>
      </c>
      <c r="J1049" s="42">
        <v>887310.73864555394</v>
      </c>
      <c r="K1049" s="42">
        <v>0</v>
      </c>
      <c r="L1049" s="42">
        <v>0</v>
      </c>
      <c r="M1049" s="42">
        <v>5189827.1113543278</v>
      </c>
      <c r="N1049" s="50">
        <v>0</v>
      </c>
      <c r="O1049" s="50">
        <v>0</v>
      </c>
      <c r="P1049" s="50">
        <v>0</v>
      </c>
      <c r="Q1049" s="50">
        <v>0</v>
      </c>
      <c r="R1049" s="50">
        <v>0</v>
      </c>
      <c r="S1049" s="50">
        <v>0</v>
      </c>
      <c r="T1049" s="50">
        <v>0</v>
      </c>
      <c r="U1049" s="47">
        <v>0</v>
      </c>
      <c r="V1049" s="43">
        <v>0</v>
      </c>
      <c r="W1049" s="54">
        <v>36161</v>
      </c>
    </row>
    <row r="1050" spans="1:23" ht="15.75" hidden="1" thickBot="1" x14ac:dyDescent="0.3">
      <c r="A1050" s="7">
        <v>1</v>
      </c>
      <c r="B1050" s="14" t="s">
        <v>2861</v>
      </c>
      <c r="C1050" s="15" t="s">
        <v>17</v>
      </c>
      <c r="D1050" s="16"/>
      <c r="E1050" s="17">
        <v>891080005</v>
      </c>
      <c r="F1050" s="16">
        <v>1</v>
      </c>
      <c r="G1050" s="16" t="s">
        <v>1816</v>
      </c>
      <c r="H1050" s="42">
        <v>62007533.130000003</v>
      </c>
      <c r="I1050" s="42">
        <v>69720251.739999995</v>
      </c>
      <c r="J1050" s="42">
        <v>993032.60874326469</v>
      </c>
      <c r="K1050" s="42">
        <v>0</v>
      </c>
      <c r="L1050" s="42">
        <v>0</v>
      </c>
      <c r="M1050" s="42">
        <v>5183382.4712566743</v>
      </c>
      <c r="N1050" s="50">
        <v>0</v>
      </c>
      <c r="O1050" s="50">
        <v>0</v>
      </c>
      <c r="P1050" s="50">
        <v>0</v>
      </c>
      <c r="Q1050" s="50">
        <v>0</v>
      </c>
      <c r="R1050" s="50">
        <v>0</v>
      </c>
      <c r="S1050" s="50">
        <v>0</v>
      </c>
      <c r="T1050" s="50">
        <v>0</v>
      </c>
      <c r="U1050" s="47">
        <v>0</v>
      </c>
      <c r="V1050" s="43">
        <v>0</v>
      </c>
      <c r="W1050" s="54">
        <v>36161</v>
      </c>
    </row>
    <row r="1051" spans="1:23" ht="15.75" hidden="1" thickBot="1" x14ac:dyDescent="0.3">
      <c r="A1051" s="7">
        <v>1</v>
      </c>
      <c r="B1051" s="14" t="s">
        <v>2862</v>
      </c>
      <c r="C1051" s="15" t="s">
        <v>17</v>
      </c>
      <c r="D1051" s="16"/>
      <c r="E1051" s="17">
        <v>891080005</v>
      </c>
      <c r="F1051" s="16">
        <v>1</v>
      </c>
      <c r="G1051" s="16" t="s">
        <v>1816</v>
      </c>
      <c r="H1051" s="42">
        <v>0</v>
      </c>
      <c r="I1051" s="42">
        <v>-38473.5</v>
      </c>
      <c r="J1051" s="42">
        <v>0</v>
      </c>
      <c r="K1051" s="42">
        <v>0</v>
      </c>
      <c r="L1051" s="42">
        <v>0</v>
      </c>
      <c r="M1051" s="42">
        <v>0</v>
      </c>
      <c r="N1051" s="50">
        <v>0</v>
      </c>
      <c r="O1051" s="50">
        <v>0</v>
      </c>
      <c r="P1051" s="50">
        <v>0</v>
      </c>
      <c r="Q1051" s="50">
        <v>0</v>
      </c>
      <c r="R1051" s="50">
        <v>0</v>
      </c>
      <c r="S1051" s="50">
        <v>0</v>
      </c>
      <c r="T1051" s="50">
        <v>0</v>
      </c>
      <c r="U1051" s="47">
        <v>0</v>
      </c>
      <c r="V1051" s="43">
        <v>0</v>
      </c>
      <c r="W1051" s="54">
        <v>36161</v>
      </c>
    </row>
    <row r="1052" spans="1:23" ht="15.75" hidden="1" thickBot="1" x14ac:dyDescent="0.3">
      <c r="A1052" s="7">
        <v>1</v>
      </c>
      <c r="B1052" s="14" t="s">
        <v>2863</v>
      </c>
      <c r="C1052" s="15" t="s">
        <v>17</v>
      </c>
      <c r="D1052" s="16"/>
      <c r="E1052" s="17">
        <v>891080005</v>
      </c>
      <c r="F1052" s="16">
        <v>1</v>
      </c>
      <c r="G1052" s="16" t="s">
        <v>1816</v>
      </c>
      <c r="H1052" s="42">
        <v>0</v>
      </c>
      <c r="I1052" s="42">
        <v>-287856</v>
      </c>
      <c r="J1052" s="42">
        <v>0</v>
      </c>
      <c r="K1052" s="42">
        <v>0</v>
      </c>
      <c r="L1052" s="42">
        <v>0</v>
      </c>
      <c r="M1052" s="42">
        <v>0</v>
      </c>
      <c r="N1052" s="50">
        <v>0</v>
      </c>
      <c r="O1052" s="50">
        <v>0</v>
      </c>
      <c r="P1052" s="50">
        <v>0</v>
      </c>
      <c r="Q1052" s="50">
        <v>0</v>
      </c>
      <c r="R1052" s="50">
        <v>0</v>
      </c>
      <c r="S1052" s="50">
        <v>0</v>
      </c>
      <c r="T1052" s="50">
        <v>0</v>
      </c>
      <c r="U1052" s="47">
        <v>0</v>
      </c>
      <c r="V1052" s="43">
        <v>0</v>
      </c>
      <c r="W1052" s="54">
        <v>36161</v>
      </c>
    </row>
    <row r="1053" spans="1:23" ht="15.75" hidden="1" thickBot="1" x14ac:dyDescent="0.3">
      <c r="A1053" s="7">
        <v>1</v>
      </c>
      <c r="B1053" s="14" t="s">
        <v>2864</v>
      </c>
      <c r="C1053" s="15" t="s">
        <v>17</v>
      </c>
      <c r="D1053" s="16"/>
      <c r="E1053" s="17">
        <v>891080005</v>
      </c>
      <c r="F1053" s="16">
        <v>1</v>
      </c>
      <c r="G1053" s="16" t="s">
        <v>1816</v>
      </c>
      <c r="H1053" s="42">
        <v>0</v>
      </c>
      <c r="I1053" s="42">
        <v>-365451.3</v>
      </c>
      <c r="J1053" s="42">
        <v>0</v>
      </c>
      <c r="K1053" s="42">
        <v>0</v>
      </c>
      <c r="L1053" s="42">
        <v>0</v>
      </c>
      <c r="M1053" s="42">
        <v>0</v>
      </c>
      <c r="N1053" s="50">
        <v>0</v>
      </c>
      <c r="O1053" s="50">
        <v>0</v>
      </c>
      <c r="P1053" s="50">
        <v>0</v>
      </c>
      <c r="Q1053" s="50">
        <v>0</v>
      </c>
      <c r="R1053" s="50">
        <v>0</v>
      </c>
      <c r="S1053" s="50">
        <v>0</v>
      </c>
      <c r="T1053" s="50">
        <v>0</v>
      </c>
      <c r="U1053" s="47">
        <v>0</v>
      </c>
      <c r="V1053" s="43">
        <v>0</v>
      </c>
      <c r="W1053" s="54">
        <v>36161</v>
      </c>
    </row>
    <row r="1054" spans="1:23" ht="15.75" hidden="1" thickBot="1" x14ac:dyDescent="0.3">
      <c r="A1054" s="7">
        <v>1</v>
      </c>
      <c r="B1054" s="14" t="s">
        <v>2865</v>
      </c>
      <c r="C1054" s="15" t="s">
        <v>17</v>
      </c>
      <c r="D1054" s="16"/>
      <c r="E1054" s="17">
        <v>891080005</v>
      </c>
      <c r="F1054" s="16">
        <v>1</v>
      </c>
      <c r="G1054" s="16" t="s">
        <v>1816</v>
      </c>
      <c r="H1054" s="42">
        <v>0</v>
      </c>
      <c r="I1054" s="42">
        <v>-466478.19</v>
      </c>
      <c r="J1054" s="42">
        <v>0</v>
      </c>
      <c r="K1054" s="42">
        <v>0</v>
      </c>
      <c r="L1054" s="42">
        <v>0</v>
      </c>
      <c r="M1054" s="42">
        <v>0</v>
      </c>
      <c r="N1054" s="50">
        <v>0</v>
      </c>
      <c r="O1054" s="50">
        <v>0</v>
      </c>
      <c r="P1054" s="50">
        <v>0</v>
      </c>
      <c r="Q1054" s="50">
        <v>0</v>
      </c>
      <c r="R1054" s="50">
        <v>0</v>
      </c>
      <c r="S1054" s="50">
        <v>0</v>
      </c>
      <c r="T1054" s="50">
        <v>0</v>
      </c>
      <c r="U1054" s="47">
        <v>0</v>
      </c>
      <c r="V1054" s="43">
        <v>0</v>
      </c>
      <c r="W1054" s="54">
        <v>36161</v>
      </c>
    </row>
    <row r="1055" spans="1:23" ht="15.75" hidden="1" thickBot="1" x14ac:dyDescent="0.3">
      <c r="A1055" s="7">
        <v>1</v>
      </c>
      <c r="B1055" s="14" t="s">
        <v>2866</v>
      </c>
      <c r="C1055" s="15" t="s">
        <v>17</v>
      </c>
      <c r="D1055" s="16"/>
      <c r="E1055" s="17">
        <v>891080005</v>
      </c>
      <c r="F1055" s="16">
        <v>1</v>
      </c>
      <c r="G1055" s="16" t="s">
        <v>1816</v>
      </c>
      <c r="H1055" s="42">
        <v>0</v>
      </c>
      <c r="I1055" s="42">
        <v>-14895</v>
      </c>
      <c r="J1055" s="42">
        <v>0</v>
      </c>
      <c r="K1055" s="42">
        <v>0</v>
      </c>
      <c r="L1055" s="42">
        <v>0</v>
      </c>
      <c r="M1055" s="42">
        <v>0</v>
      </c>
      <c r="N1055" s="50">
        <v>0</v>
      </c>
      <c r="O1055" s="50">
        <v>0</v>
      </c>
      <c r="P1055" s="50">
        <v>0</v>
      </c>
      <c r="Q1055" s="50">
        <v>0</v>
      </c>
      <c r="R1055" s="50">
        <v>0</v>
      </c>
      <c r="S1055" s="50">
        <v>0</v>
      </c>
      <c r="T1055" s="50">
        <v>0</v>
      </c>
      <c r="U1055" s="47">
        <v>0</v>
      </c>
      <c r="V1055" s="43">
        <v>0</v>
      </c>
      <c r="W1055" s="54">
        <v>36161</v>
      </c>
    </row>
    <row r="1056" spans="1:23" ht="15.75" hidden="1" thickBot="1" x14ac:dyDescent="0.3">
      <c r="A1056" s="7">
        <v>1</v>
      </c>
      <c r="B1056" s="14" t="s">
        <v>2867</v>
      </c>
      <c r="C1056" s="15" t="s">
        <v>17</v>
      </c>
      <c r="D1056" s="16"/>
      <c r="E1056" s="17">
        <v>891080005</v>
      </c>
      <c r="F1056" s="16">
        <v>1</v>
      </c>
      <c r="G1056" s="16" t="s">
        <v>1816</v>
      </c>
      <c r="H1056" s="42">
        <v>204587.35</v>
      </c>
      <c r="I1056" s="42">
        <v>235825.42</v>
      </c>
      <c r="J1056" s="42">
        <v>3398.1211033604923</v>
      </c>
      <c r="K1056" s="42">
        <v>0</v>
      </c>
      <c r="L1056" s="42">
        <v>0</v>
      </c>
      <c r="M1056" s="42">
        <v>14998.958896639693</v>
      </c>
      <c r="N1056" s="50">
        <v>0</v>
      </c>
      <c r="O1056" s="50">
        <v>0</v>
      </c>
      <c r="P1056" s="50">
        <v>0</v>
      </c>
      <c r="Q1056" s="50">
        <v>0</v>
      </c>
      <c r="R1056" s="50">
        <v>0</v>
      </c>
      <c r="S1056" s="50">
        <v>0</v>
      </c>
      <c r="T1056" s="50">
        <v>0</v>
      </c>
      <c r="U1056" s="47">
        <v>0</v>
      </c>
      <c r="V1056" s="43">
        <v>0</v>
      </c>
      <c r="W1056" s="54">
        <v>36161</v>
      </c>
    </row>
    <row r="1057" spans="1:23" ht="15.75" hidden="1" thickBot="1" x14ac:dyDescent="0.3">
      <c r="A1057" s="7">
        <v>1</v>
      </c>
      <c r="B1057" s="14" t="s">
        <v>2868</v>
      </c>
      <c r="C1057" s="15" t="s">
        <v>17</v>
      </c>
      <c r="D1057" s="16"/>
      <c r="E1057" s="17">
        <v>891080005</v>
      </c>
      <c r="F1057" s="16">
        <v>1</v>
      </c>
      <c r="G1057" s="16" t="s">
        <v>1816</v>
      </c>
      <c r="H1057" s="42">
        <v>0</v>
      </c>
      <c r="I1057" s="42">
        <v>0</v>
      </c>
      <c r="J1057" s="42">
        <v>0</v>
      </c>
      <c r="K1057" s="42">
        <v>0</v>
      </c>
      <c r="L1057" s="42">
        <v>0</v>
      </c>
      <c r="M1057" s="42">
        <v>0</v>
      </c>
      <c r="N1057" s="50">
        <v>0</v>
      </c>
      <c r="O1057" s="50">
        <v>0</v>
      </c>
      <c r="P1057" s="50">
        <v>0</v>
      </c>
      <c r="Q1057" s="50">
        <v>0</v>
      </c>
      <c r="R1057" s="50">
        <v>0</v>
      </c>
      <c r="S1057" s="50">
        <v>0</v>
      </c>
      <c r="T1057" s="50">
        <v>0</v>
      </c>
      <c r="U1057" s="47">
        <v>0</v>
      </c>
      <c r="V1057" s="43">
        <v>0</v>
      </c>
      <c r="W1057" s="54">
        <v>36161</v>
      </c>
    </row>
    <row r="1058" spans="1:23" ht="15.75" hidden="1" thickBot="1" x14ac:dyDescent="0.3">
      <c r="A1058" s="7">
        <v>1</v>
      </c>
      <c r="B1058" s="14" t="s">
        <v>2869</v>
      </c>
      <c r="C1058" s="15" t="s">
        <v>17</v>
      </c>
      <c r="D1058" s="16"/>
      <c r="E1058" s="17">
        <v>890102044</v>
      </c>
      <c r="F1058" s="16">
        <v>1</v>
      </c>
      <c r="G1058" s="16" t="s">
        <v>1818</v>
      </c>
      <c r="H1058" s="42">
        <v>57035649.649999999</v>
      </c>
      <c r="I1058" s="42">
        <v>79603779.549999997</v>
      </c>
      <c r="J1058" s="42">
        <v>2947455.6099999994</v>
      </c>
      <c r="K1058" s="42">
        <v>0</v>
      </c>
      <c r="L1058" s="42">
        <v>0</v>
      </c>
      <c r="M1058" s="42">
        <v>0</v>
      </c>
      <c r="N1058" s="50">
        <v>0</v>
      </c>
      <c r="O1058" s="50">
        <v>0</v>
      </c>
      <c r="P1058" s="50">
        <v>0</v>
      </c>
      <c r="Q1058" s="50">
        <v>0</v>
      </c>
      <c r="R1058" s="50">
        <v>0</v>
      </c>
      <c r="S1058" s="50">
        <v>0</v>
      </c>
      <c r="T1058" s="50">
        <v>0</v>
      </c>
      <c r="U1058" s="47">
        <v>0</v>
      </c>
      <c r="V1058" s="43">
        <v>0</v>
      </c>
      <c r="W1058" s="54">
        <v>36161</v>
      </c>
    </row>
    <row r="1059" spans="1:23" ht="15.75" hidden="1" thickBot="1" x14ac:dyDescent="0.3">
      <c r="A1059" s="7">
        <v>1</v>
      </c>
      <c r="B1059" s="14" t="s">
        <v>2870</v>
      </c>
      <c r="C1059" s="15" t="s">
        <v>17</v>
      </c>
      <c r="D1059" s="16"/>
      <c r="E1059" s="17">
        <v>890102044</v>
      </c>
      <c r="F1059" s="16">
        <v>1</v>
      </c>
      <c r="G1059" s="16" t="s">
        <v>1818</v>
      </c>
      <c r="H1059" s="42">
        <v>65107688.649999999</v>
      </c>
      <c r="I1059" s="42">
        <v>70547875.730000004</v>
      </c>
      <c r="J1059" s="42">
        <v>926915.02152094641</v>
      </c>
      <c r="K1059" s="42">
        <v>0</v>
      </c>
      <c r="L1059" s="42">
        <v>0</v>
      </c>
      <c r="M1059" s="42">
        <v>5421470.1784789329</v>
      </c>
      <c r="N1059" s="50">
        <v>0</v>
      </c>
      <c r="O1059" s="50">
        <v>0</v>
      </c>
      <c r="P1059" s="50">
        <v>0</v>
      </c>
      <c r="Q1059" s="50">
        <v>0</v>
      </c>
      <c r="R1059" s="50">
        <v>0</v>
      </c>
      <c r="S1059" s="50">
        <v>0</v>
      </c>
      <c r="T1059" s="50">
        <v>0</v>
      </c>
      <c r="U1059" s="47">
        <v>0</v>
      </c>
      <c r="V1059" s="43">
        <v>0</v>
      </c>
      <c r="W1059" s="54">
        <v>36161</v>
      </c>
    </row>
    <row r="1060" spans="1:23" ht="15.75" hidden="1" thickBot="1" x14ac:dyDescent="0.3">
      <c r="A1060" s="7">
        <v>1</v>
      </c>
      <c r="B1060" s="14" t="s">
        <v>2871</v>
      </c>
      <c r="C1060" s="15" t="s">
        <v>17</v>
      </c>
      <c r="D1060" s="16"/>
      <c r="E1060" s="17">
        <v>890102044</v>
      </c>
      <c r="F1060" s="16">
        <v>1</v>
      </c>
      <c r="G1060" s="16" t="s">
        <v>1818</v>
      </c>
      <c r="H1060" s="42">
        <v>62349485.899999999</v>
      </c>
      <c r="I1060" s="42">
        <v>70104737.829999998</v>
      </c>
      <c r="J1060" s="42">
        <v>998508.8830593942</v>
      </c>
      <c r="K1060" s="42">
        <v>0</v>
      </c>
      <c r="L1060" s="42">
        <v>0</v>
      </c>
      <c r="M1060" s="42">
        <v>5211967.2569405474</v>
      </c>
      <c r="N1060" s="50">
        <v>0</v>
      </c>
      <c r="O1060" s="50">
        <v>0</v>
      </c>
      <c r="P1060" s="50">
        <v>0</v>
      </c>
      <c r="Q1060" s="50">
        <v>0</v>
      </c>
      <c r="R1060" s="50">
        <v>0</v>
      </c>
      <c r="S1060" s="50">
        <v>0</v>
      </c>
      <c r="T1060" s="50">
        <v>0</v>
      </c>
      <c r="U1060" s="47">
        <v>0</v>
      </c>
      <c r="V1060" s="43">
        <v>0</v>
      </c>
      <c r="W1060" s="54">
        <v>36161</v>
      </c>
    </row>
    <row r="1061" spans="1:23" ht="15.75" hidden="1" thickBot="1" x14ac:dyDescent="0.3">
      <c r="A1061" s="7">
        <v>1</v>
      </c>
      <c r="B1061" s="14" t="s">
        <v>2872</v>
      </c>
      <c r="C1061" s="15" t="s">
        <v>17</v>
      </c>
      <c r="D1061" s="16"/>
      <c r="E1061" s="17">
        <v>890102044</v>
      </c>
      <c r="F1061" s="16">
        <v>1</v>
      </c>
      <c r="G1061" s="16" t="s">
        <v>1818</v>
      </c>
      <c r="H1061" s="42">
        <v>79628466.109999999</v>
      </c>
      <c r="I1061" s="42">
        <v>89337039.969999999</v>
      </c>
      <c r="J1061" s="42">
        <v>129978.92199155352</v>
      </c>
      <c r="K1061" s="42">
        <v>0</v>
      </c>
      <c r="L1061" s="42">
        <v>0</v>
      </c>
      <c r="M1061" s="42">
        <v>7564396.6780084539</v>
      </c>
      <c r="N1061" s="50">
        <v>0</v>
      </c>
      <c r="O1061" s="50">
        <v>0</v>
      </c>
      <c r="P1061" s="50">
        <v>0</v>
      </c>
      <c r="Q1061" s="50">
        <v>0</v>
      </c>
      <c r="R1061" s="50">
        <v>0</v>
      </c>
      <c r="S1061" s="50">
        <v>0</v>
      </c>
      <c r="T1061" s="50">
        <v>0</v>
      </c>
      <c r="U1061" s="47">
        <v>0</v>
      </c>
      <c r="V1061" s="43">
        <v>0</v>
      </c>
      <c r="W1061" s="54">
        <v>36161</v>
      </c>
    </row>
    <row r="1062" spans="1:23" ht="15.75" hidden="1" thickBot="1" x14ac:dyDescent="0.3">
      <c r="A1062" s="7">
        <v>1</v>
      </c>
      <c r="B1062" s="14" t="s">
        <v>2873</v>
      </c>
      <c r="C1062" s="15" t="s">
        <v>17</v>
      </c>
      <c r="D1062" s="16"/>
      <c r="E1062" s="17">
        <v>890102044</v>
      </c>
      <c r="F1062" s="16">
        <v>1</v>
      </c>
      <c r="G1062" s="16" t="s">
        <v>1818</v>
      </c>
      <c r="H1062" s="42">
        <v>77687039.230000004</v>
      </c>
      <c r="I1062" s="42">
        <v>88670143.209999993</v>
      </c>
      <c r="J1062" s="42">
        <v>1237614.6914257486</v>
      </c>
      <c r="K1062" s="42">
        <v>0</v>
      </c>
      <c r="L1062" s="42">
        <v>0</v>
      </c>
      <c r="M1062" s="42">
        <v>4992908.0585741894</v>
      </c>
      <c r="N1062" s="50">
        <v>0</v>
      </c>
      <c r="O1062" s="50">
        <v>0</v>
      </c>
      <c r="P1062" s="50">
        <v>0</v>
      </c>
      <c r="Q1062" s="50">
        <v>0</v>
      </c>
      <c r="R1062" s="50">
        <v>0</v>
      </c>
      <c r="S1062" s="50">
        <v>0</v>
      </c>
      <c r="T1062" s="50">
        <v>0</v>
      </c>
      <c r="U1062" s="47">
        <v>0</v>
      </c>
      <c r="V1062" s="43">
        <v>0</v>
      </c>
      <c r="W1062" s="54">
        <v>36161</v>
      </c>
    </row>
    <row r="1063" spans="1:23" ht="15.75" hidden="1" thickBot="1" x14ac:dyDescent="0.3">
      <c r="A1063" s="7">
        <v>1</v>
      </c>
      <c r="B1063" s="14" t="s">
        <v>2874</v>
      </c>
      <c r="C1063" s="15" t="s">
        <v>17</v>
      </c>
      <c r="D1063" s="16"/>
      <c r="E1063" s="17">
        <v>890102044</v>
      </c>
      <c r="F1063" s="16">
        <v>1</v>
      </c>
      <c r="G1063" s="16" t="s">
        <v>1818</v>
      </c>
      <c r="H1063" s="42">
        <v>81044170.719999999</v>
      </c>
      <c r="I1063" s="42">
        <v>90347440.329999998</v>
      </c>
      <c r="J1063" s="42">
        <v>1319226.3750629099</v>
      </c>
      <c r="K1063" s="42">
        <v>0</v>
      </c>
      <c r="L1063" s="42">
        <v>0</v>
      </c>
      <c r="M1063" s="42">
        <v>5541635.7549371617</v>
      </c>
      <c r="N1063" s="50">
        <v>0</v>
      </c>
      <c r="O1063" s="50">
        <v>0</v>
      </c>
      <c r="P1063" s="50">
        <v>0</v>
      </c>
      <c r="Q1063" s="50">
        <v>0</v>
      </c>
      <c r="R1063" s="50">
        <v>0</v>
      </c>
      <c r="S1063" s="50">
        <v>0</v>
      </c>
      <c r="T1063" s="50">
        <v>0</v>
      </c>
      <c r="U1063" s="47">
        <v>0</v>
      </c>
      <c r="V1063" s="43">
        <v>0</v>
      </c>
      <c r="W1063" s="54">
        <v>36161</v>
      </c>
    </row>
    <row r="1064" spans="1:23" ht="15.75" hidden="1" thickBot="1" x14ac:dyDescent="0.3">
      <c r="A1064" s="7">
        <v>1</v>
      </c>
      <c r="B1064" s="14" t="s">
        <v>2875</v>
      </c>
      <c r="C1064" s="15" t="s">
        <v>17</v>
      </c>
      <c r="D1064" s="16"/>
      <c r="E1064" s="17">
        <v>890102044</v>
      </c>
      <c r="F1064" s="16">
        <v>1</v>
      </c>
      <c r="G1064" s="16" t="s">
        <v>1818</v>
      </c>
      <c r="H1064" s="42">
        <v>79526747.900000006</v>
      </c>
      <c r="I1064" s="42">
        <v>89671009.810000002</v>
      </c>
      <c r="J1064" s="42">
        <v>1424951.3937512198</v>
      </c>
      <c r="K1064" s="42">
        <v>0</v>
      </c>
      <c r="L1064" s="42">
        <v>0</v>
      </c>
      <c r="M1064" s="42">
        <v>5498112.4262487004</v>
      </c>
      <c r="N1064" s="50">
        <v>0</v>
      </c>
      <c r="O1064" s="50">
        <v>0</v>
      </c>
      <c r="P1064" s="50">
        <v>0</v>
      </c>
      <c r="Q1064" s="50">
        <v>0</v>
      </c>
      <c r="R1064" s="50">
        <v>0</v>
      </c>
      <c r="S1064" s="50">
        <v>0</v>
      </c>
      <c r="T1064" s="50">
        <v>0</v>
      </c>
      <c r="U1064" s="47">
        <v>0</v>
      </c>
      <c r="V1064" s="43">
        <v>0</v>
      </c>
      <c r="W1064" s="54">
        <v>36161</v>
      </c>
    </row>
    <row r="1065" spans="1:23" ht="15.75" hidden="1" thickBot="1" x14ac:dyDescent="0.3">
      <c r="A1065" s="7">
        <v>1</v>
      </c>
      <c r="B1065" s="14" t="s">
        <v>2876</v>
      </c>
      <c r="C1065" s="15" t="s">
        <v>17</v>
      </c>
      <c r="D1065" s="16"/>
      <c r="E1065" s="17">
        <v>890102044</v>
      </c>
      <c r="F1065" s="16">
        <v>1</v>
      </c>
      <c r="G1065" s="16" t="s">
        <v>1818</v>
      </c>
      <c r="H1065" s="42">
        <v>80130095.739999995</v>
      </c>
      <c r="I1065" s="42">
        <v>57861726.630000003</v>
      </c>
      <c r="J1065" s="42">
        <v>3765354.9989723377</v>
      </c>
      <c r="K1065" s="42">
        <v>0</v>
      </c>
      <c r="L1065" s="42">
        <v>30778682.114419289</v>
      </c>
      <c r="M1065" s="42">
        <v>5054044.3066091519</v>
      </c>
      <c r="N1065" s="50">
        <v>0</v>
      </c>
      <c r="O1065" s="50">
        <v>0</v>
      </c>
      <c r="P1065" s="50">
        <v>0</v>
      </c>
      <c r="Q1065" s="50">
        <v>0</v>
      </c>
      <c r="R1065" s="50">
        <v>0</v>
      </c>
      <c r="S1065" s="50">
        <v>0</v>
      </c>
      <c r="T1065" s="50">
        <v>0</v>
      </c>
      <c r="U1065" s="47">
        <v>0</v>
      </c>
      <c r="V1065" s="43">
        <v>0</v>
      </c>
      <c r="W1065" s="54">
        <v>36161</v>
      </c>
    </row>
    <row r="1066" spans="1:23" ht="15.75" hidden="1" thickBot="1" x14ac:dyDescent="0.3">
      <c r="A1066" s="7">
        <v>1</v>
      </c>
      <c r="B1066" s="14" t="s">
        <v>2877</v>
      </c>
      <c r="C1066" s="15" t="s">
        <v>17</v>
      </c>
      <c r="D1066" s="16"/>
      <c r="E1066" s="17">
        <v>890102044</v>
      </c>
      <c r="F1066" s="16">
        <v>1</v>
      </c>
      <c r="G1066" s="16" t="s">
        <v>1818</v>
      </c>
      <c r="H1066" s="42">
        <v>80529936.700000003</v>
      </c>
      <c r="I1066" s="42">
        <v>92825903.459999993</v>
      </c>
      <c r="J1066" s="42">
        <v>1337572.7750004067</v>
      </c>
      <c r="K1066" s="42">
        <v>0</v>
      </c>
      <c r="L1066" s="42">
        <v>0</v>
      </c>
      <c r="M1066" s="42">
        <v>5903909.3849996561</v>
      </c>
      <c r="N1066" s="50">
        <v>0</v>
      </c>
      <c r="O1066" s="50">
        <v>0</v>
      </c>
      <c r="P1066" s="50">
        <v>0</v>
      </c>
      <c r="Q1066" s="50">
        <v>0</v>
      </c>
      <c r="R1066" s="50">
        <v>0</v>
      </c>
      <c r="S1066" s="50">
        <v>0</v>
      </c>
      <c r="T1066" s="50">
        <v>0</v>
      </c>
      <c r="U1066" s="47">
        <v>0</v>
      </c>
      <c r="V1066" s="43">
        <v>0</v>
      </c>
      <c r="W1066" s="54">
        <v>36161</v>
      </c>
    </row>
    <row r="1067" spans="1:23" ht="15.75" hidden="1" thickBot="1" x14ac:dyDescent="0.3">
      <c r="A1067" s="7">
        <v>1</v>
      </c>
      <c r="B1067" s="14" t="s">
        <v>2878</v>
      </c>
      <c r="C1067" s="15" t="s">
        <v>17</v>
      </c>
      <c r="D1067" s="16"/>
      <c r="E1067" s="17">
        <v>890102044</v>
      </c>
      <c r="F1067" s="16">
        <v>1</v>
      </c>
      <c r="G1067" s="16" t="s">
        <v>1818</v>
      </c>
      <c r="H1067" s="42">
        <v>79932371.299999997</v>
      </c>
      <c r="I1067" s="42">
        <v>91135313.370000005</v>
      </c>
      <c r="J1067" s="42">
        <v>1255657.871720654</v>
      </c>
      <c r="K1067" s="42">
        <v>0</v>
      </c>
      <c r="L1067" s="42">
        <v>0</v>
      </c>
      <c r="M1067" s="42">
        <v>7675889.4382792599</v>
      </c>
      <c r="N1067" s="50">
        <v>0</v>
      </c>
      <c r="O1067" s="50">
        <v>0</v>
      </c>
      <c r="P1067" s="50">
        <v>0</v>
      </c>
      <c r="Q1067" s="50">
        <v>0</v>
      </c>
      <c r="R1067" s="50">
        <v>0</v>
      </c>
      <c r="S1067" s="50">
        <v>0</v>
      </c>
      <c r="T1067" s="50">
        <v>0</v>
      </c>
      <c r="U1067" s="47">
        <v>0</v>
      </c>
      <c r="V1067" s="43">
        <v>0</v>
      </c>
      <c r="W1067" s="54">
        <v>36161</v>
      </c>
    </row>
    <row r="1068" spans="1:23" ht="15.75" hidden="1" thickBot="1" x14ac:dyDescent="0.3">
      <c r="A1068" s="7">
        <v>1</v>
      </c>
      <c r="B1068" s="14" t="s">
        <v>2879</v>
      </c>
      <c r="C1068" s="15" t="s">
        <v>17</v>
      </c>
      <c r="D1068" s="16"/>
      <c r="E1068" s="17">
        <v>890102044</v>
      </c>
      <c r="F1068" s="16">
        <v>1</v>
      </c>
      <c r="G1068" s="16" t="s">
        <v>1818</v>
      </c>
      <c r="H1068" s="42">
        <v>80627417.799999997</v>
      </c>
      <c r="I1068" s="42">
        <v>8922197.7200000007</v>
      </c>
      <c r="J1068" s="42">
        <v>1617949.5515107873</v>
      </c>
      <c r="K1068" s="42">
        <v>0</v>
      </c>
      <c r="L1068" s="42">
        <v>80136340.947853699</v>
      </c>
      <c r="M1068" s="42">
        <v>9771514.4506355282</v>
      </c>
      <c r="N1068" s="50">
        <v>0</v>
      </c>
      <c r="O1068" s="50">
        <v>0</v>
      </c>
      <c r="P1068" s="50">
        <v>0</v>
      </c>
      <c r="Q1068" s="50">
        <v>0</v>
      </c>
      <c r="R1068" s="50">
        <v>0</v>
      </c>
      <c r="S1068" s="50">
        <v>0</v>
      </c>
      <c r="T1068" s="50">
        <v>0</v>
      </c>
      <c r="U1068" s="47">
        <v>0</v>
      </c>
      <c r="V1068" s="43">
        <v>0</v>
      </c>
      <c r="W1068" s="54">
        <v>36161</v>
      </c>
    </row>
    <row r="1069" spans="1:23" ht="15.75" hidden="1" thickBot="1" x14ac:dyDescent="0.3">
      <c r="A1069" s="7">
        <v>1</v>
      </c>
      <c r="B1069" s="14" t="s">
        <v>2880</v>
      </c>
      <c r="C1069" s="15" t="s">
        <v>17</v>
      </c>
      <c r="D1069" s="16"/>
      <c r="E1069" s="17">
        <v>890102044</v>
      </c>
      <c r="F1069" s="16">
        <v>1</v>
      </c>
      <c r="G1069" s="16" t="s">
        <v>1818</v>
      </c>
      <c r="H1069" s="42">
        <v>80098611.219999999</v>
      </c>
      <c r="I1069" s="42">
        <v>82643989.409999996</v>
      </c>
      <c r="J1069" s="42">
        <v>2518127.0345798847</v>
      </c>
      <c r="K1069" s="42">
        <v>0</v>
      </c>
      <c r="L1069" s="42">
        <v>6831021.8921291996</v>
      </c>
      <c r="M1069" s="42">
        <v>8289752.1232909104</v>
      </c>
      <c r="N1069" s="50">
        <v>0</v>
      </c>
      <c r="O1069" s="50">
        <v>0</v>
      </c>
      <c r="P1069" s="50">
        <v>0</v>
      </c>
      <c r="Q1069" s="50">
        <v>0</v>
      </c>
      <c r="R1069" s="50">
        <v>0</v>
      </c>
      <c r="S1069" s="50">
        <v>0</v>
      </c>
      <c r="T1069" s="50">
        <v>0</v>
      </c>
      <c r="U1069" s="47">
        <v>0</v>
      </c>
      <c r="V1069" s="43">
        <v>0</v>
      </c>
      <c r="W1069" s="54">
        <v>36161</v>
      </c>
    </row>
    <row r="1070" spans="1:23" ht="15.75" hidden="1" thickBot="1" x14ac:dyDescent="0.3">
      <c r="A1070" s="7">
        <v>1</v>
      </c>
      <c r="B1070" s="14" t="s">
        <v>2881</v>
      </c>
      <c r="C1070" s="15" t="s">
        <v>17</v>
      </c>
      <c r="D1070" s="16"/>
      <c r="E1070" s="17">
        <v>830003564</v>
      </c>
      <c r="F1070" s="16">
        <v>7</v>
      </c>
      <c r="G1070" s="16" t="s">
        <v>1896</v>
      </c>
      <c r="H1070" s="42">
        <v>43810.27</v>
      </c>
      <c r="I1070" s="42">
        <v>61145.33</v>
      </c>
      <c r="J1070" s="42">
        <v>2264.0000000000009</v>
      </c>
      <c r="K1070" s="42">
        <v>0</v>
      </c>
      <c r="L1070" s="42">
        <v>0</v>
      </c>
      <c r="M1070" s="42">
        <v>0</v>
      </c>
      <c r="N1070" s="50">
        <v>0</v>
      </c>
      <c r="O1070" s="50">
        <v>0</v>
      </c>
      <c r="P1070" s="50">
        <v>0</v>
      </c>
      <c r="Q1070" s="50">
        <v>0</v>
      </c>
      <c r="R1070" s="50">
        <v>0</v>
      </c>
      <c r="S1070" s="50">
        <v>0</v>
      </c>
      <c r="T1070" s="50">
        <v>0</v>
      </c>
      <c r="U1070" s="47">
        <v>0</v>
      </c>
      <c r="V1070" s="43">
        <v>0</v>
      </c>
      <c r="W1070" s="54">
        <v>36161</v>
      </c>
    </row>
    <row r="1071" spans="1:23" ht="15.75" hidden="1" thickBot="1" x14ac:dyDescent="0.3">
      <c r="A1071" s="7">
        <v>1</v>
      </c>
      <c r="B1071" s="14" t="s">
        <v>2882</v>
      </c>
      <c r="C1071" s="15" t="s">
        <v>17</v>
      </c>
      <c r="D1071" s="16"/>
      <c r="E1071" s="17">
        <v>830003564</v>
      </c>
      <c r="F1071" s="16">
        <v>7</v>
      </c>
      <c r="G1071" s="16" t="s">
        <v>1896</v>
      </c>
      <c r="H1071" s="42">
        <v>0</v>
      </c>
      <c r="I1071" s="42">
        <v>-40231.910000000003</v>
      </c>
      <c r="J1071" s="42">
        <v>0</v>
      </c>
      <c r="K1071" s="42">
        <v>0</v>
      </c>
      <c r="L1071" s="42">
        <v>0</v>
      </c>
      <c r="M1071" s="42">
        <v>0</v>
      </c>
      <c r="N1071" s="50">
        <v>0</v>
      </c>
      <c r="O1071" s="50">
        <v>0</v>
      </c>
      <c r="P1071" s="50">
        <v>0</v>
      </c>
      <c r="Q1071" s="50">
        <v>0</v>
      </c>
      <c r="R1071" s="50">
        <v>0</v>
      </c>
      <c r="S1071" s="50">
        <v>0</v>
      </c>
      <c r="T1071" s="50">
        <v>0</v>
      </c>
      <c r="U1071" s="47">
        <v>0</v>
      </c>
      <c r="V1071" s="43">
        <v>0</v>
      </c>
      <c r="W1071" s="54">
        <v>36161</v>
      </c>
    </row>
    <row r="1072" spans="1:23" ht="15.75" hidden="1" thickBot="1" x14ac:dyDescent="0.3">
      <c r="A1072" s="7">
        <v>1</v>
      </c>
      <c r="B1072" s="14" t="s">
        <v>2883</v>
      </c>
      <c r="C1072" s="15" t="s">
        <v>17</v>
      </c>
      <c r="D1072" s="16"/>
      <c r="E1072" s="17">
        <v>900156264</v>
      </c>
      <c r="F1072" s="16">
        <v>2</v>
      </c>
      <c r="G1072" s="16" t="s">
        <v>1927</v>
      </c>
      <c r="H1072" s="42">
        <v>1700533.76</v>
      </c>
      <c r="I1072" s="42">
        <v>2373408.83</v>
      </c>
      <c r="J1072" s="42">
        <v>87879.209999999992</v>
      </c>
      <c r="K1072" s="42">
        <v>0</v>
      </c>
      <c r="L1072" s="42">
        <v>0</v>
      </c>
      <c r="M1072" s="42">
        <v>0</v>
      </c>
      <c r="N1072" s="50">
        <v>0</v>
      </c>
      <c r="O1072" s="50">
        <v>0</v>
      </c>
      <c r="P1072" s="50">
        <v>0</v>
      </c>
      <c r="Q1072" s="50">
        <v>0</v>
      </c>
      <c r="R1072" s="50">
        <v>0</v>
      </c>
      <c r="S1072" s="50">
        <v>0</v>
      </c>
      <c r="T1072" s="50">
        <v>0</v>
      </c>
      <c r="U1072" s="47">
        <v>0</v>
      </c>
      <c r="V1072" s="43">
        <v>0</v>
      </c>
      <c r="W1072" s="54">
        <v>36161</v>
      </c>
    </row>
    <row r="1073" spans="1:23" ht="15.75" hidden="1" thickBot="1" x14ac:dyDescent="0.3">
      <c r="A1073" s="7">
        <v>1</v>
      </c>
      <c r="B1073" s="14" t="s">
        <v>2884</v>
      </c>
      <c r="C1073" s="15" t="s">
        <v>17</v>
      </c>
      <c r="D1073" s="16"/>
      <c r="E1073" s="17">
        <v>900156264</v>
      </c>
      <c r="F1073" s="16">
        <v>2</v>
      </c>
      <c r="G1073" s="16" t="s">
        <v>1927</v>
      </c>
      <c r="H1073" s="42">
        <v>1830154.73</v>
      </c>
      <c r="I1073" s="42">
        <v>1983076.53</v>
      </c>
      <c r="J1073" s="42">
        <v>26055.26179353971</v>
      </c>
      <c r="K1073" s="42">
        <v>0</v>
      </c>
      <c r="L1073" s="42">
        <v>0</v>
      </c>
      <c r="M1073" s="42">
        <v>152395.65820645681</v>
      </c>
      <c r="N1073" s="50">
        <v>0</v>
      </c>
      <c r="O1073" s="50">
        <v>0</v>
      </c>
      <c r="P1073" s="50">
        <v>0</v>
      </c>
      <c r="Q1073" s="50">
        <v>0</v>
      </c>
      <c r="R1073" s="50">
        <v>0</v>
      </c>
      <c r="S1073" s="50">
        <v>0</v>
      </c>
      <c r="T1073" s="50">
        <v>0</v>
      </c>
      <c r="U1073" s="47">
        <v>0</v>
      </c>
      <c r="V1073" s="43">
        <v>0</v>
      </c>
      <c r="W1073" s="54">
        <v>36161</v>
      </c>
    </row>
    <row r="1074" spans="1:23" ht="15.75" hidden="1" thickBot="1" x14ac:dyDescent="0.3">
      <c r="A1074" s="7">
        <v>1</v>
      </c>
      <c r="B1074" s="14" t="s">
        <v>2885</v>
      </c>
      <c r="C1074" s="15" t="s">
        <v>17</v>
      </c>
      <c r="D1074" s="16"/>
      <c r="E1074" s="17">
        <v>900156264</v>
      </c>
      <c r="F1074" s="16">
        <v>2</v>
      </c>
      <c r="G1074" s="16" t="s">
        <v>1927</v>
      </c>
      <c r="H1074" s="42">
        <v>2351230.34</v>
      </c>
      <c r="I1074" s="42">
        <v>2643684.7799999998</v>
      </c>
      <c r="J1074" s="42">
        <v>37654.270765626061</v>
      </c>
      <c r="K1074" s="42">
        <v>0</v>
      </c>
      <c r="L1074" s="42">
        <v>0</v>
      </c>
      <c r="M1074" s="42">
        <v>196545.89923437158</v>
      </c>
      <c r="N1074" s="50">
        <v>0</v>
      </c>
      <c r="O1074" s="50">
        <v>0</v>
      </c>
      <c r="P1074" s="50">
        <v>0</v>
      </c>
      <c r="Q1074" s="50">
        <v>0</v>
      </c>
      <c r="R1074" s="50">
        <v>0</v>
      </c>
      <c r="S1074" s="50">
        <v>0</v>
      </c>
      <c r="T1074" s="50">
        <v>0</v>
      </c>
      <c r="U1074" s="47">
        <v>0</v>
      </c>
      <c r="V1074" s="43">
        <v>0</v>
      </c>
      <c r="W1074" s="54">
        <v>36161</v>
      </c>
    </row>
    <row r="1075" spans="1:23" ht="15.75" hidden="1" thickBot="1" x14ac:dyDescent="0.3">
      <c r="A1075" s="7">
        <v>1</v>
      </c>
      <c r="B1075" s="14" t="s">
        <v>2886</v>
      </c>
      <c r="C1075" s="15" t="s">
        <v>17</v>
      </c>
      <c r="D1075" s="16"/>
      <c r="E1075" s="17">
        <v>900156264</v>
      </c>
      <c r="F1075" s="16">
        <v>2</v>
      </c>
      <c r="G1075" s="16" t="s">
        <v>1927</v>
      </c>
      <c r="H1075" s="42">
        <v>2012824.57</v>
      </c>
      <c r="I1075" s="42">
        <v>2258234.9900000002</v>
      </c>
      <c r="J1075" s="42">
        <v>3285.568397379659</v>
      </c>
      <c r="K1075" s="42">
        <v>0</v>
      </c>
      <c r="L1075" s="42">
        <v>0</v>
      </c>
      <c r="M1075" s="42">
        <v>191210.56160262035</v>
      </c>
      <c r="N1075" s="50">
        <v>0</v>
      </c>
      <c r="O1075" s="50">
        <v>0</v>
      </c>
      <c r="P1075" s="50">
        <v>0</v>
      </c>
      <c r="Q1075" s="50">
        <v>0</v>
      </c>
      <c r="R1075" s="50">
        <v>0</v>
      </c>
      <c r="S1075" s="50">
        <v>0</v>
      </c>
      <c r="T1075" s="50">
        <v>0</v>
      </c>
      <c r="U1075" s="47">
        <v>0</v>
      </c>
      <c r="V1075" s="43">
        <v>0</v>
      </c>
      <c r="W1075" s="54">
        <v>36161</v>
      </c>
    </row>
    <row r="1076" spans="1:23" ht="15.75" hidden="1" thickBot="1" x14ac:dyDescent="0.3">
      <c r="A1076" s="7">
        <v>1</v>
      </c>
      <c r="B1076" s="14" t="s">
        <v>2887</v>
      </c>
      <c r="C1076" s="15" t="s">
        <v>17</v>
      </c>
      <c r="D1076" s="16"/>
      <c r="E1076" s="17">
        <v>900156264</v>
      </c>
      <c r="F1076" s="16">
        <v>2</v>
      </c>
      <c r="G1076" s="16" t="s">
        <v>1927</v>
      </c>
      <c r="H1076" s="42">
        <v>2134242.73</v>
      </c>
      <c r="I1076" s="42">
        <v>2435974.02</v>
      </c>
      <c r="J1076" s="42">
        <v>34000.139935851817</v>
      </c>
      <c r="K1076" s="42">
        <v>0</v>
      </c>
      <c r="L1076" s="42">
        <v>0</v>
      </c>
      <c r="M1076" s="42">
        <v>137166.74006414649</v>
      </c>
      <c r="N1076" s="50">
        <v>0</v>
      </c>
      <c r="O1076" s="50">
        <v>0</v>
      </c>
      <c r="P1076" s="50">
        <v>0</v>
      </c>
      <c r="Q1076" s="50">
        <v>0</v>
      </c>
      <c r="R1076" s="50">
        <v>0</v>
      </c>
      <c r="S1076" s="50">
        <v>0</v>
      </c>
      <c r="T1076" s="50">
        <v>0</v>
      </c>
      <c r="U1076" s="47">
        <v>0</v>
      </c>
      <c r="V1076" s="43">
        <v>0</v>
      </c>
      <c r="W1076" s="54">
        <v>36161</v>
      </c>
    </row>
    <row r="1077" spans="1:23" ht="15.75" hidden="1" thickBot="1" x14ac:dyDescent="0.3">
      <c r="A1077" s="7">
        <v>1</v>
      </c>
      <c r="B1077" s="14" t="s">
        <v>2888</v>
      </c>
      <c r="C1077" s="15" t="s">
        <v>17</v>
      </c>
      <c r="D1077" s="16"/>
      <c r="E1077" s="17">
        <v>900156264</v>
      </c>
      <c r="F1077" s="16">
        <v>2</v>
      </c>
      <c r="G1077" s="16" t="s">
        <v>1927</v>
      </c>
      <c r="H1077" s="42">
        <v>2182851.37</v>
      </c>
      <c r="I1077" s="42">
        <v>2433426.5099999998</v>
      </c>
      <c r="J1077" s="42">
        <v>35532.168052639558</v>
      </c>
      <c r="K1077" s="42">
        <v>0</v>
      </c>
      <c r="L1077" s="42">
        <v>0</v>
      </c>
      <c r="M1077" s="42">
        <v>149258.9419473623</v>
      </c>
      <c r="N1077" s="50">
        <v>0</v>
      </c>
      <c r="O1077" s="50">
        <v>0</v>
      </c>
      <c r="P1077" s="50">
        <v>0</v>
      </c>
      <c r="Q1077" s="50">
        <v>0</v>
      </c>
      <c r="R1077" s="50">
        <v>0</v>
      </c>
      <c r="S1077" s="50">
        <v>0</v>
      </c>
      <c r="T1077" s="50">
        <v>0</v>
      </c>
      <c r="U1077" s="47">
        <v>0</v>
      </c>
      <c r="V1077" s="43">
        <v>0</v>
      </c>
      <c r="W1077" s="54">
        <v>36161</v>
      </c>
    </row>
    <row r="1078" spans="1:23" ht="15.75" hidden="1" thickBot="1" x14ac:dyDescent="0.3">
      <c r="A1078" s="7">
        <v>1</v>
      </c>
      <c r="B1078" s="14" t="s">
        <v>2889</v>
      </c>
      <c r="C1078" s="15" t="s">
        <v>17</v>
      </c>
      <c r="D1078" s="16"/>
      <c r="E1078" s="17">
        <v>900156264</v>
      </c>
      <c r="F1078" s="16">
        <v>2</v>
      </c>
      <c r="G1078" s="16" t="s">
        <v>1927</v>
      </c>
      <c r="H1078" s="42">
        <v>1782706.13</v>
      </c>
      <c r="I1078" s="42">
        <v>2010104.32</v>
      </c>
      <c r="J1078" s="42">
        <v>31942.33027109718</v>
      </c>
      <c r="K1078" s="42">
        <v>0</v>
      </c>
      <c r="L1078" s="42">
        <v>0</v>
      </c>
      <c r="M1078" s="42">
        <v>123248.07972890128</v>
      </c>
      <c r="N1078" s="50">
        <v>0</v>
      </c>
      <c r="O1078" s="50">
        <v>0</v>
      </c>
      <c r="P1078" s="50">
        <v>0</v>
      </c>
      <c r="Q1078" s="50">
        <v>0</v>
      </c>
      <c r="R1078" s="50">
        <v>0</v>
      </c>
      <c r="S1078" s="50">
        <v>0</v>
      </c>
      <c r="T1078" s="50">
        <v>0</v>
      </c>
      <c r="U1078" s="47">
        <v>0</v>
      </c>
      <c r="V1078" s="43">
        <v>0</v>
      </c>
      <c r="W1078" s="54">
        <v>36161</v>
      </c>
    </row>
    <row r="1079" spans="1:23" ht="15.75" hidden="1" thickBot="1" x14ac:dyDescent="0.3">
      <c r="A1079" s="7">
        <v>1</v>
      </c>
      <c r="B1079" s="14" t="s">
        <v>2890</v>
      </c>
      <c r="C1079" s="15" t="s">
        <v>17</v>
      </c>
      <c r="D1079" s="16"/>
      <c r="E1079" s="17">
        <v>900156264</v>
      </c>
      <c r="F1079" s="16">
        <v>2</v>
      </c>
      <c r="G1079" s="16" t="s">
        <v>1927</v>
      </c>
      <c r="H1079" s="42">
        <v>1795738.41</v>
      </c>
      <c r="I1079" s="42">
        <v>1296697.8799999999</v>
      </c>
      <c r="J1079" s="42">
        <v>84382.685302227619</v>
      </c>
      <c r="K1079" s="42">
        <v>0</v>
      </c>
      <c r="L1079" s="42">
        <v>689759.09245932603</v>
      </c>
      <c r="M1079" s="42">
        <v>113262.58223846383</v>
      </c>
      <c r="N1079" s="50">
        <v>0</v>
      </c>
      <c r="O1079" s="50">
        <v>0</v>
      </c>
      <c r="P1079" s="50">
        <v>0</v>
      </c>
      <c r="Q1079" s="50">
        <v>0</v>
      </c>
      <c r="R1079" s="50">
        <v>0</v>
      </c>
      <c r="S1079" s="50">
        <v>0</v>
      </c>
      <c r="T1079" s="50">
        <v>0</v>
      </c>
      <c r="U1079" s="47">
        <v>0</v>
      </c>
      <c r="V1079" s="43">
        <v>0</v>
      </c>
      <c r="W1079" s="54">
        <v>36161</v>
      </c>
    </row>
    <row r="1080" spans="1:23" ht="15.75" hidden="1" thickBot="1" x14ac:dyDescent="0.3">
      <c r="A1080" s="7">
        <v>1</v>
      </c>
      <c r="B1080" s="14" t="s">
        <v>2891</v>
      </c>
      <c r="C1080" s="15" t="s">
        <v>17</v>
      </c>
      <c r="D1080" s="16"/>
      <c r="E1080" s="17">
        <v>900156264</v>
      </c>
      <c r="F1080" s="16">
        <v>2</v>
      </c>
      <c r="G1080" s="16" t="s">
        <v>1927</v>
      </c>
      <c r="H1080" s="42">
        <v>2149185.04</v>
      </c>
      <c r="I1080" s="42">
        <v>2477340.12</v>
      </c>
      <c r="J1080" s="42">
        <v>35697.176226857679</v>
      </c>
      <c r="K1080" s="42">
        <v>0</v>
      </c>
      <c r="L1080" s="42">
        <v>0</v>
      </c>
      <c r="M1080" s="42">
        <v>157563.68377314432</v>
      </c>
      <c r="N1080" s="50">
        <v>0</v>
      </c>
      <c r="O1080" s="50">
        <v>0</v>
      </c>
      <c r="P1080" s="50">
        <v>0</v>
      </c>
      <c r="Q1080" s="50">
        <v>0</v>
      </c>
      <c r="R1080" s="50">
        <v>0</v>
      </c>
      <c r="S1080" s="50">
        <v>0</v>
      </c>
      <c r="T1080" s="50">
        <v>0</v>
      </c>
      <c r="U1080" s="47">
        <v>0</v>
      </c>
      <c r="V1080" s="43">
        <v>0</v>
      </c>
      <c r="W1080" s="54">
        <v>36161</v>
      </c>
    </row>
    <row r="1081" spans="1:23" ht="15.75" hidden="1" thickBot="1" x14ac:dyDescent="0.3">
      <c r="A1081" s="7">
        <v>1</v>
      </c>
      <c r="B1081" s="14" t="s">
        <v>2892</v>
      </c>
      <c r="C1081" s="15" t="s">
        <v>17</v>
      </c>
      <c r="D1081" s="16"/>
      <c r="E1081" s="17">
        <v>900156264</v>
      </c>
      <c r="F1081" s="16">
        <v>2</v>
      </c>
      <c r="G1081" s="16" t="s">
        <v>1927</v>
      </c>
      <c r="H1081" s="42">
        <v>1991290.48</v>
      </c>
      <c r="I1081" s="42">
        <v>2270380.31</v>
      </c>
      <c r="J1081" s="42">
        <v>31281.188377768201</v>
      </c>
      <c r="K1081" s="42">
        <v>0</v>
      </c>
      <c r="L1081" s="42">
        <v>0</v>
      </c>
      <c r="M1081" s="42">
        <v>191223.22162222958</v>
      </c>
      <c r="N1081" s="50">
        <v>0</v>
      </c>
      <c r="O1081" s="50">
        <v>0</v>
      </c>
      <c r="P1081" s="50">
        <v>0</v>
      </c>
      <c r="Q1081" s="50">
        <v>0</v>
      </c>
      <c r="R1081" s="50">
        <v>0</v>
      </c>
      <c r="S1081" s="50">
        <v>0</v>
      </c>
      <c r="T1081" s="50">
        <v>0</v>
      </c>
      <c r="U1081" s="47">
        <v>0</v>
      </c>
      <c r="V1081" s="43">
        <v>0</v>
      </c>
      <c r="W1081" s="54">
        <v>36161</v>
      </c>
    </row>
    <row r="1082" spans="1:23" ht="15.75" hidden="1" thickBot="1" x14ac:dyDescent="0.3">
      <c r="A1082" s="7">
        <v>1</v>
      </c>
      <c r="B1082" s="14" t="s">
        <v>2893</v>
      </c>
      <c r="C1082" s="15" t="s">
        <v>17</v>
      </c>
      <c r="D1082" s="16"/>
      <c r="E1082" s="17">
        <v>900156264</v>
      </c>
      <c r="F1082" s="16">
        <v>2</v>
      </c>
      <c r="G1082" s="16" t="s">
        <v>1927</v>
      </c>
      <c r="H1082" s="42">
        <v>1875942.42</v>
      </c>
      <c r="I1082" s="42">
        <v>207591.04000000001</v>
      </c>
      <c r="J1082" s="42">
        <v>37644.517134862486</v>
      </c>
      <c r="K1082" s="42">
        <v>0</v>
      </c>
      <c r="L1082" s="42">
        <v>1864516.6390508099</v>
      </c>
      <c r="M1082" s="42">
        <v>227351.92381432734</v>
      </c>
      <c r="N1082" s="50">
        <v>0</v>
      </c>
      <c r="O1082" s="50">
        <v>0</v>
      </c>
      <c r="P1082" s="50">
        <v>0</v>
      </c>
      <c r="Q1082" s="50">
        <v>0</v>
      </c>
      <c r="R1082" s="50">
        <v>0</v>
      </c>
      <c r="S1082" s="50">
        <v>0</v>
      </c>
      <c r="T1082" s="50">
        <v>0</v>
      </c>
      <c r="U1082" s="47">
        <v>0</v>
      </c>
      <c r="V1082" s="43">
        <v>0</v>
      </c>
      <c r="W1082" s="54">
        <v>36161</v>
      </c>
    </row>
    <row r="1083" spans="1:23" ht="15.75" hidden="1" thickBot="1" x14ac:dyDescent="0.3">
      <c r="A1083" s="7">
        <v>1</v>
      </c>
      <c r="B1083" s="14" t="s">
        <v>2894</v>
      </c>
      <c r="C1083" s="15" t="s">
        <v>17</v>
      </c>
      <c r="D1083" s="16"/>
      <c r="E1083" s="17">
        <v>900156264</v>
      </c>
      <c r="F1083" s="16">
        <v>2</v>
      </c>
      <c r="G1083" s="16" t="s">
        <v>1927</v>
      </c>
      <c r="H1083" s="42">
        <v>1788199.1</v>
      </c>
      <c r="I1083" s="42">
        <v>1845024.59</v>
      </c>
      <c r="J1083" s="42">
        <v>56217.110963697145</v>
      </c>
      <c r="K1083" s="42">
        <v>0</v>
      </c>
      <c r="L1083" s="42">
        <v>152502.36006037699</v>
      </c>
      <c r="M1083" s="42">
        <v>185068.46897592611</v>
      </c>
      <c r="N1083" s="50">
        <v>0</v>
      </c>
      <c r="O1083" s="50">
        <v>0</v>
      </c>
      <c r="P1083" s="50">
        <v>0</v>
      </c>
      <c r="Q1083" s="50">
        <v>0</v>
      </c>
      <c r="R1083" s="50">
        <v>0</v>
      </c>
      <c r="S1083" s="50">
        <v>0</v>
      </c>
      <c r="T1083" s="50">
        <v>0</v>
      </c>
      <c r="U1083" s="47">
        <v>0</v>
      </c>
      <c r="V1083" s="43">
        <v>0</v>
      </c>
      <c r="W1083" s="54">
        <v>36161</v>
      </c>
    </row>
    <row r="1084" spans="1:23" ht="15.75" thickBot="1" x14ac:dyDescent="0.3">
      <c r="A1084" s="7">
        <v>1</v>
      </c>
      <c r="B1084" s="14" t="s">
        <v>2895</v>
      </c>
      <c r="C1084" s="15" t="s">
        <v>17</v>
      </c>
      <c r="D1084" s="16"/>
      <c r="E1084" s="17">
        <v>900156264</v>
      </c>
      <c r="F1084" s="16">
        <v>2</v>
      </c>
      <c r="G1084" s="16" t="s">
        <v>1940</v>
      </c>
      <c r="H1084" s="42">
        <v>39033344.369999997</v>
      </c>
      <c r="I1084" s="42">
        <v>54478238.789999999</v>
      </c>
      <c r="J1084" s="42">
        <v>2017142.7999999963</v>
      </c>
      <c r="K1084" s="42">
        <v>0</v>
      </c>
      <c r="L1084" s="42">
        <v>0</v>
      </c>
      <c r="M1084" s="42">
        <v>0</v>
      </c>
      <c r="N1084" s="50">
        <v>0</v>
      </c>
      <c r="O1084" s="50">
        <v>0</v>
      </c>
      <c r="P1084" s="50">
        <v>0</v>
      </c>
      <c r="Q1084" s="50">
        <v>0</v>
      </c>
      <c r="R1084" s="50">
        <v>0</v>
      </c>
      <c r="S1084" s="50">
        <v>0</v>
      </c>
      <c r="T1084" s="50">
        <v>0</v>
      </c>
      <c r="U1084" s="47">
        <v>0</v>
      </c>
      <c r="V1084" s="43">
        <v>0</v>
      </c>
      <c r="W1084" s="54">
        <v>36161</v>
      </c>
    </row>
    <row r="1085" spans="1:23" ht="15.75" thickBot="1" x14ac:dyDescent="0.3">
      <c r="A1085" s="7">
        <v>1</v>
      </c>
      <c r="B1085" s="14" t="s">
        <v>2896</v>
      </c>
      <c r="C1085" s="15" t="s">
        <v>17</v>
      </c>
      <c r="D1085" s="16"/>
      <c r="E1085" s="17">
        <v>900156264</v>
      </c>
      <c r="F1085" s="16">
        <v>2</v>
      </c>
      <c r="G1085" s="16" t="s">
        <v>1940</v>
      </c>
      <c r="H1085" s="42">
        <v>42950282.100000001</v>
      </c>
      <c r="I1085" s="42">
        <v>46539068.229999997</v>
      </c>
      <c r="J1085" s="42">
        <v>611467.90021428838</v>
      </c>
      <c r="K1085" s="42">
        <v>0</v>
      </c>
      <c r="L1085" s="42">
        <v>0</v>
      </c>
      <c r="M1085" s="42">
        <v>3576438.9497856288</v>
      </c>
      <c r="N1085" s="50">
        <v>0</v>
      </c>
      <c r="O1085" s="50">
        <v>0</v>
      </c>
      <c r="P1085" s="50">
        <v>0</v>
      </c>
      <c r="Q1085" s="50">
        <v>0</v>
      </c>
      <c r="R1085" s="50">
        <v>0</v>
      </c>
      <c r="S1085" s="50">
        <v>0</v>
      </c>
      <c r="T1085" s="50">
        <v>0</v>
      </c>
      <c r="U1085" s="47">
        <v>0</v>
      </c>
      <c r="V1085" s="43">
        <v>0</v>
      </c>
      <c r="W1085" s="54">
        <v>36161</v>
      </c>
    </row>
    <row r="1086" spans="1:23" ht="15.75" thickBot="1" x14ac:dyDescent="0.3">
      <c r="A1086" s="7">
        <v>1</v>
      </c>
      <c r="B1086" s="14" t="s">
        <v>2897</v>
      </c>
      <c r="C1086" s="15" t="s">
        <v>17</v>
      </c>
      <c r="D1086" s="16"/>
      <c r="E1086" s="17">
        <v>900156264</v>
      </c>
      <c r="F1086" s="16">
        <v>2</v>
      </c>
      <c r="G1086" s="16" t="s">
        <v>1940</v>
      </c>
      <c r="H1086" s="42">
        <v>44496776.57</v>
      </c>
      <c r="I1086" s="42">
        <v>50031444.689999998</v>
      </c>
      <c r="J1086" s="42">
        <v>712602.93464417406</v>
      </c>
      <c r="K1086" s="42">
        <v>0</v>
      </c>
      <c r="L1086" s="42">
        <v>0</v>
      </c>
      <c r="M1086" s="42">
        <v>3719609.5353557812</v>
      </c>
      <c r="N1086" s="50">
        <v>0</v>
      </c>
      <c r="O1086" s="50">
        <v>0</v>
      </c>
      <c r="P1086" s="50">
        <v>0</v>
      </c>
      <c r="Q1086" s="50">
        <v>0</v>
      </c>
      <c r="R1086" s="50">
        <v>0</v>
      </c>
      <c r="S1086" s="50">
        <v>0</v>
      </c>
      <c r="T1086" s="50">
        <v>0</v>
      </c>
      <c r="U1086" s="47">
        <v>0</v>
      </c>
      <c r="V1086" s="43">
        <v>0</v>
      </c>
      <c r="W1086" s="54">
        <v>36161</v>
      </c>
    </row>
    <row r="1087" spans="1:23" ht="15.75" thickBot="1" x14ac:dyDescent="0.3">
      <c r="A1087" s="7">
        <v>1</v>
      </c>
      <c r="B1087" s="14" t="s">
        <v>2898</v>
      </c>
      <c r="C1087" s="15" t="s">
        <v>17</v>
      </c>
      <c r="D1087" s="16"/>
      <c r="E1087" s="17">
        <v>900156264</v>
      </c>
      <c r="F1087" s="16">
        <v>2</v>
      </c>
      <c r="G1087" s="16" t="s">
        <v>1940</v>
      </c>
      <c r="H1087" s="42">
        <v>56491980.340000004</v>
      </c>
      <c r="I1087" s="42">
        <v>63379675.030000001</v>
      </c>
      <c r="J1087" s="42">
        <v>92212.836215742078</v>
      </c>
      <c r="K1087" s="42">
        <v>0</v>
      </c>
      <c r="L1087" s="42">
        <v>0</v>
      </c>
      <c r="M1087" s="42">
        <v>5366519.9037842592</v>
      </c>
      <c r="N1087" s="50">
        <v>0</v>
      </c>
      <c r="O1087" s="50">
        <v>0</v>
      </c>
      <c r="P1087" s="50">
        <v>0</v>
      </c>
      <c r="Q1087" s="50">
        <v>0</v>
      </c>
      <c r="R1087" s="50">
        <v>0</v>
      </c>
      <c r="S1087" s="50">
        <v>0</v>
      </c>
      <c r="T1087" s="50">
        <v>0</v>
      </c>
      <c r="U1087" s="47">
        <v>0</v>
      </c>
      <c r="V1087" s="43">
        <v>0</v>
      </c>
      <c r="W1087" s="54">
        <v>36161</v>
      </c>
    </row>
    <row r="1088" spans="1:23" ht="15.75" thickBot="1" x14ac:dyDescent="0.3">
      <c r="A1088" s="7">
        <v>1</v>
      </c>
      <c r="B1088" s="14" t="s">
        <v>2899</v>
      </c>
      <c r="C1088" s="15" t="s">
        <v>17</v>
      </c>
      <c r="D1088" s="16"/>
      <c r="E1088" s="17">
        <v>900156264</v>
      </c>
      <c r="F1088" s="16">
        <v>2</v>
      </c>
      <c r="G1088" s="16" t="s">
        <v>1940</v>
      </c>
      <c r="H1088" s="42">
        <v>57978189.710000001</v>
      </c>
      <c r="I1088" s="42">
        <v>66174930.020000003</v>
      </c>
      <c r="J1088" s="42">
        <v>923637.45604963065</v>
      </c>
      <c r="K1088" s="42">
        <v>0</v>
      </c>
      <c r="L1088" s="42">
        <v>0</v>
      </c>
      <c r="M1088" s="42">
        <v>3726229.9239503243</v>
      </c>
      <c r="N1088" s="50">
        <v>0</v>
      </c>
      <c r="O1088" s="50">
        <v>0</v>
      </c>
      <c r="P1088" s="50">
        <v>0</v>
      </c>
      <c r="Q1088" s="50">
        <v>0</v>
      </c>
      <c r="R1088" s="50">
        <v>0</v>
      </c>
      <c r="S1088" s="50">
        <v>0</v>
      </c>
      <c r="T1088" s="50">
        <v>0</v>
      </c>
      <c r="U1088" s="47">
        <v>0</v>
      </c>
      <c r="V1088" s="43">
        <v>0</v>
      </c>
      <c r="W1088" s="54">
        <v>36161</v>
      </c>
    </row>
    <row r="1089" spans="1:23" ht="15.75" thickBot="1" x14ac:dyDescent="0.3">
      <c r="A1089" s="7">
        <v>1</v>
      </c>
      <c r="B1089" s="14" t="s">
        <v>2900</v>
      </c>
      <c r="C1089" s="15" t="s">
        <v>17</v>
      </c>
      <c r="D1089" s="16"/>
      <c r="E1089" s="17">
        <v>900156264</v>
      </c>
      <c r="F1089" s="16">
        <v>2</v>
      </c>
      <c r="G1089" s="16" t="s">
        <v>1940</v>
      </c>
      <c r="H1089" s="42">
        <v>56754212.880000003</v>
      </c>
      <c r="I1089" s="42">
        <v>63269175.509999998</v>
      </c>
      <c r="J1089" s="42">
        <v>923837.62882153702</v>
      </c>
      <c r="K1089" s="42">
        <v>0</v>
      </c>
      <c r="L1089" s="42">
        <v>0</v>
      </c>
      <c r="M1089" s="42">
        <v>3880737.781178514</v>
      </c>
      <c r="N1089" s="50">
        <v>0</v>
      </c>
      <c r="O1089" s="50">
        <v>0</v>
      </c>
      <c r="P1089" s="50">
        <v>0</v>
      </c>
      <c r="Q1089" s="50">
        <v>0</v>
      </c>
      <c r="R1089" s="50">
        <v>0</v>
      </c>
      <c r="S1089" s="50">
        <v>0</v>
      </c>
      <c r="T1089" s="50">
        <v>0</v>
      </c>
      <c r="U1089" s="47">
        <v>0</v>
      </c>
      <c r="V1089" s="43">
        <v>0</v>
      </c>
      <c r="W1089" s="54">
        <v>36161</v>
      </c>
    </row>
    <row r="1090" spans="1:23" ht="15.75" thickBot="1" x14ac:dyDescent="0.3">
      <c r="A1090" s="7">
        <v>1</v>
      </c>
      <c r="B1090" s="14" t="s">
        <v>2901</v>
      </c>
      <c r="C1090" s="15" t="s">
        <v>17</v>
      </c>
      <c r="D1090" s="16"/>
      <c r="E1090" s="17">
        <v>900156264</v>
      </c>
      <c r="F1090" s="16">
        <v>2</v>
      </c>
      <c r="G1090" s="16" t="s">
        <v>1940</v>
      </c>
      <c r="H1090" s="42">
        <v>58993049.219999999</v>
      </c>
      <c r="I1090" s="42">
        <v>66518076.439999998</v>
      </c>
      <c r="J1090" s="42">
        <v>1057030.872135889</v>
      </c>
      <c r="K1090" s="42">
        <v>0</v>
      </c>
      <c r="L1090" s="42">
        <v>0</v>
      </c>
      <c r="M1090" s="42">
        <v>4078507.2378640613</v>
      </c>
      <c r="N1090" s="50">
        <v>0</v>
      </c>
      <c r="O1090" s="50">
        <v>0</v>
      </c>
      <c r="P1090" s="50">
        <v>0</v>
      </c>
      <c r="Q1090" s="50">
        <v>0</v>
      </c>
      <c r="R1090" s="50">
        <v>0</v>
      </c>
      <c r="S1090" s="50">
        <v>0</v>
      </c>
      <c r="T1090" s="50">
        <v>0</v>
      </c>
      <c r="U1090" s="47">
        <v>0</v>
      </c>
      <c r="V1090" s="43">
        <v>0</v>
      </c>
      <c r="W1090" s="54">
        <v>36161</v>
      </c>
    </row>
    <row r="1091" spans="1:23" ht="15.75" thickBot="1" x14ac:dyDescent="0.3">
      <c r="A1091" s="7">
        <v>1</v>
      </c>
      <c r="B1091" s="14" t="s">
        <v>2902</v>
      </c>
      <c r="C1091" s="15" t="s">
        <v>17</v>
      </c>
      <c r="D1091" s="16"/>
      <c r="E1091" s="17">
        <v>900156264</v>
      </c>
      <c r="F1091" s="16">
        <v>2</v>
      </c>
      <c r="G1091" s="16" t="s">
        <v>1940</v>
      </c>
      <c r="H1091" s="42">
        <v>58639030.200000003</v>
      </c>
      <c r="I1091" s="42">
        <v>42343086</v>
      </c>
      <c r="J1091" s="42">
        <v>2755478.6188235884</v>
      </c>
      <c r="K1091" s="42">
        <v>0</v>
      </c>
      <c r="L1091" s="42">
        <v>22523772.793002851</v>
      </c>
      <c r="M1091" s="42">
        <v>3698538.6581741804</v>
      </c>
      <c r="N1091" s="50">
        <v>0</v>
      </c>
      <c r="O1091" s="50">
        <v>0</v>
      </c>
      <c r="P1091" s="50">
        <v>0</v>
      </c>
      <c r="Q1091" s="50">
        <v>0</v>
      </c>
      <c r="R1091" s="50">
        <v>0</v>
      </c>
      <c r="S1091" s="50">
        <v>0</v>
      </c>
      <c r="T1091" s="50">
        <v>0</v>
      </c>
      <c r="U1091" s="47">
        <v>0</v>
      </c>
      <c r="V1091" s="43">
        <v>0</v>
      </c>
      <c r="W1091" s="54">
        <v>36161</v>
      </c>
    </row>
    <row r="1092" spans="1:23" ht="15.75" thickBot="1" x14ac:dyDescent="0.3">
      <c r="A1092" s="7">
        <v>1</v>
      </c>
      <c r="B1092" s="14" t="s">
        <v>2903</v>
      </c>
      <c r="C1092" s="15" t="s">
        <v>17</v>
      </c>
      <c r="D1092" s="16"/>
      <c r="E1092" s="17">
        <v>900156264</v>
      </c>
      <c r="F1092" s="16">
        <v>2</v>
      </c>
      <c r="G1092" s="16" t="s">
        <v>1940</v>
      </c>
      <c r="H1092" s="42">
        <v>57688927.219999999</v>
      </c>
      <c r="I1092" s="42">
        <v>66497342.579999998</v>
      </c>
      <c r="J1092" s="42">
        <v>958191.96718038816</v>
      </c>
      <c r="K1092" s="42">
        <v>0</v>
      </c>
      <c r="L1092" s="42">
        <v>0</v>
      </c>
      <c r="M1092" s="42">
        <v>4229361.3128196644</v>
      </c>
      <c r="N1092" s="50">
        <v>0</v>
      </c>
      <c r="O1092" s="50">
        <v>0</v>
      </c>
      <c r="P1092" s="50">
        <v>0</v>
      </c>
      <c r="Q1092" s="50">
        <v>0</v>
      </c>
      <c r="R1092" s="50">
        <v>0</v>
      </c>
      <c r="S1092" s="50">
        <v>0</v>
      </c>
      <c r="T1092" s="50">
        <v>0</v>
      </c>
      <c r="U1092" s="47">
        <v>0</v>
      </c>
      <c r="V1092" s="43">
        <v>0</v>
      </c>
      <c r="W1092" s="54">
        <v>36161</v>
      </c>
    </row>
    <row r="1093" spans="1:23" ht="15.75" thickBot="1" x14ac:dyDescent="0.3">
      <c r="A1093" s="7">
        <v>1</v>
      </c>
      <c r="B1093" s="14" t="s">
        <v>2904</v>
      </c>
      <c r="C1093" s="15" t="s">
        <v>17</v>
      </c>
      <c r="D1093" s="16"/>
      <c r="E1093" s="17">
        <v>900156264</v>
      </c>
      <c r="F1093" s="16">
        <v>2</v>
      </c>
      <c r="G1093" s="16" t="s">
        <v>1940</v>
      </c>
      <c r="H1093" s="42">
        <v>57394271.829999998</v>
      </c>
      <c r="I1093" s="42">
        <v>65438380.770000003</v>
      </c>
      <c r="J1093" s="42">
        <v>901606.795807802</v>
      </c>
      <c r="K1093" s="42">
        <v>0</v>
      </c>
      <c r="L1093" s="42">
        <v>0</v>
      </c>
      <c r="M1093" s="42">
        <v>5511560.3041921398</v>
      </c>
      <c r="N1093" s="50">
        <v>0</v>
      </c>
      <c r="O1093" s="50">
        <v>0</v>
      </c>
      <c r="P1093" s="50">
        <v>0</v>
      </c>
      <c r="Q1093" s="50">
        <v>0</v>
      </c>
      <c r="R1093" s="50">
        <v>0</v>
      </c>
      <c r="S1093" s="50">
        <v>0</v>
      </c>
      <c r="T1093" s="50">
        <v>0</v>
      </c>
      <c r="U1093" s="47">
        <v>0</v>
      </c>
      <c r="V1093" s="43">
        <v>0</v>
      </c>
      <c r="W1093" s="54">
        <v>36161</v>
      </c>
    </row>
    <row r="1094" spans="1:23" ht="15.75" thickBot="1" x14ac:dyDescent="0.3">
      <c r="A1094" s="7">
        <v>1</v>
      </c>
      <c r="B1094" s="14" t="s">
        <v>2905</v>
      </c>
      <c r="C1094" s="15" t="s">
        <v>17</v>
      </c>
      <c r="D1094" s="16"/>
      <c r="E1094" s="17">
        <v>900156264</v>
      </c>
      <c r="F1094" s="16">
        <v>2</v>
      </c>
      <c r="G1094" s="16" t="s">
        <v>1940</v>
      </c>
      <c r="H1094" s="42">
        <v>58722029.75</v>
      </c>
      <c r="I1094" s="42">
        <v>6498156.2599999998</v>
      </c>
      <c r="J1094" s="42">
        <v>1178374.3579656184</v>
      </c>
      <c r="K1094" s="42">
        <v>0</v>
      </c>
      <c r="L1094" s="42">
        <v>58364371.884132497</v>
      </c>
      <c r="M1094" s="42">
        <v>7116725.0279018637</v>
      </c>
      <c r="N1094" s="50">
        <v>0</v>
      </c>
      <c r="O1094" s="50">
        <v>0</v>
      </c>
      <c r="P1094" s="50">
        <v>0</v>
      </c>
      <c r="Q1094" s="50">
        <v>0</v>
      </c>
      <c r="R1094" s="50">
        <v>0</v>
      </c>
      <c r="S1094" s="50">
        <v>0</v>
      </c>
      <c r="T1094" s="50">
        <v>0</v>
      </c>
      <c r="U1094" s="47">
        <v>0</v>
      </c>
      <c r="V1094" s="43">
        <v>0</v>
      </c>
      <c r="W1094" s="54">
        <v>36161</v>
      </c>
    </row>
    <row r="1095" spans="1:23" ht="15.75" thickBot="1" x14ac:dyDescent="0.3">
      <c r="A1095" s="7">
        <v>1</v>
      </c>
      <c r="B1095" s="14" t="s">
        <v>2906</v>
      </c>
      <c r="C1095" s="15" t="s">
        <v>17</v>
      </c>
      <c r="D1095" s="16"/>
      <c r="E1095" s="17">
        <v>900156264</v>
      </c>
      <c r="F1095" s="16">
        <v>2</v>
      </c>
      <c r="G1095" s="16" t="s">
        <v>1940</v>
      </c>
      <c r="H1095" s="42">
        <v>61474681.479999997</v>
      </c>
      <c r="I1095" s="42">
        <v>63428227.390000001</v>
      </c>
      <c r="J1095" s="42">
        <v>1932630.9782519871</v>
      </c>
      <c r="K1095" s="42">
        <v>0</v>
      </c>
      <c r="L1095" s="42">
        <v>5242723.7945320299</v>
      </c>
      <c r="M1095" s="42">
        <v>6362280.9872159809</v>
      </c>
      <c r="N1095" s="50">
        <v>0</v>
      </c>
      <c r="O1095" s="50">
        <v>0</v>
      </c>
      <c r="P1095" s="50">
        <v>0</v>
      </c>
      <c r="Q1095" s="50">
        <v>0</v>
      </c>
      <c r="R1095" s="50">
        <v>0</v>
      </c>
      <c r="S1095" s="50">
        <v>0</v>
      </c>
      <c r="T1095" s="50">
        <v>0</v>
      </c>
      <c r="U1095" s="47">
        <v>0</v>
      </c>
      <c r="V1095" s="43">
        <v>0</v>
      </c>
      <c r="W1095" s="54">
        <v>36161</v>
      </c>
    </row>
    <row r="1096" spans="1:23" ht="15.75" hidden="1" thickBot="1" x14ac:dyDescent="0.3">
      <c r="A1096" s="7">
        <v>1</v>
      </c>
      <c r="B1096" s="14" t="s">
        <v>2907</v>
      </c>
      <c r="C1096" s="15" t="s">
        <v>17</v>
      </c>
      <c r="D1096" s="16"/>
      <c r="E1096" s="17">
        <v>901097473</v>
      </c>
      <c r="F1096" s="16">
        <v>5</v>
      </c>
      <c r="G1096" s="16" t="s">
        <v>1953</v>
      </c>
      <c r="H1096" s="42">
        <v>3624065.48</v>
      </c>
      <c r="I1096" s="42">
        <v>5058052.49</v>
      </c>
      <c r="J1096" s="42">
        <v>187282.37999999974</v>
      </c>
      <c r="K1096" s="42">
        <v>0</v>
      </c>
      <c r="L1096" s="42">
        <v>0</v>
      </c>
      <c r="M1096" s="42">
        <v>0</v>
      </c>
      <c r="N1096" s="50">
        <v>0</v>
      </c>
      <c r="O1096" s="50">
        <v>0</v>
      </c>
      <c r="P1096" s="50">
        <v>0</v>
      </c>
      <c r="Q1096" s="50">
        <v>0</v>
      </c>
      <c r="R1096" s="50">
        <v>0</v>
      </c>
      <c r="S1096" s="50">
        <v>0</v>
      </c>
      <c r="T1096" s="50">
        <v>0</v>
      </c>
      <c r="U1096" s="47">
        <v>0</v>
      </c>
      <c r="V1096" s="43">
        <v>0</v>
      </c>
      <c r="W1096" s="54">
        <v>36161</v>
      </c>
    </row>
    <row r="1097" spans="1:23" ht="15.75" hidden="1" thickBot="1" x14ac:dyDescent="0.3">
      <c r="A1097" s="7">
        <v>1</v>
      </c>
      <c r="B1097" s="14" t="s">
        <v>2908</v>
      </c>
      <c r="C1097" s="15" t="s">
        <v>17</v>
      </c>
      <c r="D1097" s="16"/>
      <c r="E1097" s="17">
        <v>901097473</v>
      </c>
      <c r="F1097" s="16">
        <v>5</v>
      </c>
      <c r="G1097" s="16" t="s">
        <v>1953</v>
      </c>
      <c r="H1097" s="42">
        <v>4445817.42</v>
      </c>
      <c r="I1097" s="42">
        <v>4817295.49</v>
      </c>
      <c r="J1097" s="42">
        <v>63293.523003163195</v>
      </c>
      <c r="K1097" s="42">
        <v>0</v>
      </c>
      <c r="L1097" s="42">
        <v>0</v>
      </c>
      <c r="M1097" s="42">
        <v>370200.00699682784</v>
      </c>
      <c r="N1097" s="50">
        <v>0</v>
      </c>
      <c r="O1097" s="50">
        <v>0</v>
      </c>
      <c r="P1097" s="50">
        <v>0</v>
      </c>
      <c r="Q1097" s="50">
        <v>0</v>
      </c>
      <c r="R1097" s="50">
        <v>0</v>
      </c>
      <c r="S1097" s="50">
        <v>0</v>
      </c>
      <c r="T1097" s="50">
        <v>0</v>
      </c>
      <c r="U1097" s="47">
        <v>0</v>
      </c>
      <c r="V1097" s="43">
        <v>0</v>
      </c>
      <c r="W1097" s="54">
        <v>36161</v>
      </c>
    </row>
    <row r="1098" spans="1:23" ht="15.75" hidden="1" thickBot="1" x14ac:dyDescent="0.3">
      <c r="A1098" s="7">
        <v>1</v>
      </c>
      <c r="B1098" s="14" t="s">
        <v>2909</v>
      </c>
      <c r="C1098" s="15" t="s">
        <v>17</v>
      </c>
      <c r="D1098" s="16"/>
      <c r="E1098" s="17">
        <v>901097473</v>
      </c>
      <c r="F1098" s="16">
        <v>5</v>
      </c>
      <c r="G1098" s="16" t="s">
        <v>1953</v>
      </c>
      <c r="H1098" s="42">
        <v>4338420.68</v>
      </c>
      <c r="I1098" s="42">
        <v>4878048.95</v>
      </c>
      <c r="J1098" s="42">
        <v>69478.545631826244</v>
      </c>
      <c r="K1098" s="42">
        <v>0</v>
      </c>
      <c r="L1098" s="42">
        <v>0</v>
      </c>
      <c r="M1098" s="42">
        <v>362660.67436816922</v>
      </c>
      <c r="N1098" s="50">
        <v>0</v>
      </c>
      <c r="O1098" s="50">
        <v>0</v>
      </c>
      <c r="P1098" s="50">
        <v>0</v>
      </c>
      <c r="Q1098" s="50">
        <v>0</v>
      </c>
      <c r="R1098" s="50">
        <v>0</v>
      </c>
      <c r="S1098" s="50">
        <v>0</v>
      </c>
      <c r="T1098" s="50">
        <v>0</v>
      </c>
      <c r="U1098" s="47">
        <v>0</v>
      </c>
      <c r="V1098" s="43">
        <v>0</v>
      </c>
      <c r="W1098" s="54">
        <v>36161</v>
      </c>
    </row>
    <row r="1099" spans="1:23" ht="15.75" hidden="1" thickBot="1" x14ac:dyDescent="0.3">
      <c r="A1099" s="7">
        <v>1</v>
      </c>
      <c r="B1099" s="14" t="s">
        <v>2910</v>
      </c>
      <c r="C1099" s="15" t="s">
        <v>17</v>
      </c>
      <c r="D1099" s="16"/>
      <c r="E1099" s="17">
        <v>901097473</v>
      </c>
      <c r="F1099" s="16">
        <v>5</v>
      </c>
      <c r="G1099" s="16" t="s">
        <v>1953</v>
      </c>
      <c r="H1099" s="42">
        <v>4381440.2699999996</v>
      </c>
      <c r="I1099" s="42">
        <v>4915640.3899999997</v>
      </c>
      <c r="J1099" s="42">
        <v>7151.900690372303</v>
      </c>
      <c r="K1099" s="42">
        <v>0</v>
      </c>
      <c r="L1099" s="42">
        <v>0</v>
      </c>
      <c r="M1099" s="42">
        <v>416219.89930962783</v>
      </c>
      <c r="N1099" s="50">
        <v>0</v>
      </c>
      <c r="O1099" s="50">
        <v>0</v>
      </c>
      <c r="P1099" s="50">
        <v>0</v>
      </c>
      <c r="Q1099" s="50">
        <v>0</v>
      </c>
      <c r="R1099" s="50">
        <v>0</v>
      </c>
      <c r="S1099" s="50">
        <v>0</v>
      </c>
      <c r="T1099" s="50">
        <v>0</v>
      </c>
      <c r="U1099" s="47">
        <v>0</v>
      </c>
      <c r="V1099" s="43">
        <v>0</v>
      </c>
      <c r="W1099" s="54">
        <v>36161</v>
      </c>
    </row>
    <row r="1100" spans="1:23" ht="15.75" hidden="1" thickBot="1" x14ac:dyDescent="0.3">
      <c r="A1100" s="7">
        <v>1</v>
      </c>
      <c r="B1100" s="14" t="s">
        <v>2911</v>
      </c>
      <c r="C1100" s="15" t="s">
        <v>17</v>
      </c>
      <c r="D1100" s="16"/>
      <c r="E1100" s="17">
        <v>901097473</v>
      </c>
      <c r="F1100" s="16">
        <v>5</v>
      </c>
      <c r="G1100" s="16" t="s">
        <v>1953</v>
      </c>
      <c r="H1100" s="42">
        <v>5100324.75</v>
      </c>
      <c r="I1100" s="42">
        <v>5821389.6500000004</v>
      </c>
      <c r="J1100" s="42">
        <v>81252.122141914006</v>
      </c>
      <c r="K1100" s="42">
        <v>0</v>
      </c>
      <c r="L1100" s="42">
        <v>0</v>
      </c>
      <c r="M1100" s="42">
        <v>327795.3778580816</v>
      </c>
      <c r="N1100" s="50">
        <v>0</v>
      </c>
      <c r="O1100" s="50">
        <v>0</v>
      </c>
      <c r="P1100" s="50">
        <v>0</v>
      </c>
      <c r="Q1100" s="50">
        <v>0</v>
      </c>
      <c r="R1100" s="50">
        <v>0</v>
      </c>
      <c r="S1100" s="50">
        <v>0</v>
      </c>
      <c r="T1100" s="50">
        <v>0</v>
      </c>
      <c r="U1100" s="47">
        <v>0</v>
      </c>
      <c r="V1100" s="43">
        <v>0</v>
      </c>
      <c r="W1100" s="54">
        <v>36161</v>
      </c>
    </row>
    <row r="1101" spans="1:23" ht="15.75" hidden="1" thickBot="1" x14ac:dyDescent="0.3">
      <c r="A1101" s="7">
        <v>1</v>
      </c>
      <c r="B1101" s="14" t="s">
        <v>2912</v>
      </c>
      <c r="C1101" s="15" t="s">
        <v>17</v>
      </c>
      <c r="D1101" s="16"/>
      <c r="E1101" s="17">
        <v>901097473</v>
      </c>
      <c r="F1101" s="16">
        <v>5</v>
      </c>
      <c r="G1101" s="16" t="s">
        <v>1953</v>
      </c>
      <c r="H1101" s="42">
        <v>4003456.56</v>
      </c>
      <c r="I1101" s="42">
        <v>4463023.67</v>
      </c>
      <c r="J1101" s="42">
        <v>65167.741033447746</v>
      </c>
      <c r="K1101" s="42">
        <v>0</v>
      </c>
      <c r="L1101" s="42">
        <v>0</v>
      </c>
      <c r="M1101" s="42">
        <v>273748.22896655544</v>
      </c>
      <c r="N1101" s="50">
        <v>0</v>
      </c>
      <c r="O1101" s="50">
        <v>0</v>
      </c>
      <c r="P1101" s="50">
        <v>0</v>
      </c>
      <c r="Q1101" s="50">
        <v>0</v>
      </c>
      <c r="R1101" s="50">
        <v>0</v>
      </c>
      <c r="S1101" s="50">
        <v>0</v>
      </c>
      <c r="T1101" s="50">
        <v>0</v>
      </c>
      <c r="U1101" s="47">
        <v>0</v>
      </c>
      <c r="V1101" s="43">
        <v>0</v>
      </c>
      <c r="W1101" s="54">
        <v>36161</v>
      </c>
    </row>
    <row r="1102" spans="1:23" ht="15.75" hidden="1" thickBot="1" x14ac:dyDescent="0.3">
      <c r="A1102" s="7">
        <v>1</v>
      </c>
      <c r="B1102" s="14" t="s">
        <v>2913</v>
      </c>
      <c r="C1102" s="15" t="s">
        <v>17</v>
      </c>
      <c r="D1102" s="16"/>
      <c r="E1102" s="17">
        <v>901097473</v>
      </c>
      <c r="F1102" s="16">
        <v>5</v>
      </c>
      <c r="G1102" s="16" t="s">
        <v>1953</v>
      </c>
      <c r="H1102" s="42">
        <v>3253583.32</v>
      </c>
      <c r="I1102" s="42">
        <v>3668603.45</v>
      </c>
      <c r="J1102" s="42">
        <v>58297.34240486013</v>
      </c>
      <c r="K1102" s="42">
        <v>0</v>
      </c>
      <c r="L1102" s="42">
        <v>0</v>
      </c>
      <c r="M1102" s="42">
        <v>224937.73759513706</v>
      </c>
      <c r="N1102" s="50">
        <v>0</v>
      </c>
      <c r="O1102" s="50">
        <v>0</v>
      </c>
      <c r="P1102" s="50">
        <v>0</v>
      </c>
      <c r="Q1102" s="50">
        <v>0</v>
      </c>
      <c r="R1102" s="50">
        <v>0</v>
      </c>
      <c r="S1102" s="50">
        <v>0</v>
      </c>
      <c r="T1102" s="50">
        <v>0</v>
      </c>
      <c r="U1102" s="47">
        <v>0</v>
      </c>
      <c r="V1102" s="43">
        <v>0</v>
      </c>
      <c r="W1102" s="54">
        <v>36161</v>
      </c>
    </row>
    <row r="1103" spans="1:23" ht="15.75" hidden="1" thickBot="1" x14ac:dyDescent="0.3">
      <c r="A1103" s="7">
        <v>1</v>
      </c>
      <c r="B1103" s="14" t="s">
        <v>2914</v>
      </c>
      <c r="C1103" s="15" t="s">
        <v>17</v>
      </c>
      <c r="D1103" s="16"/>
      <c r="E1103" s="17">
        <v>901097473</v>
      </c>
      <c r="F1103" s="16">
        <v>5</v>
      </c>
      <c r="G1103" s="16" t="s">
        <v>1953</v>
      </c>
      <c r="H1103" s="42">
        <v>3767047.11</v>
      </c>
      <c r="I1103" s="42">
        <v>2720174.58</v>
      </c>
      <c r="J1103" s="42">
        <v>177015.50812993565</v>
      </c>
      <c r="K1103" s="42">
        <v>0</v>
      </c>
      <c r="L1103" s="42">
        <v>1446956.277838524</v>
      </c>
      <c r="M1103" s="42">
        <v>237598.90403157269</v>
      </c>
      <c r="N1103" s="50">
        <v>0</v>
      </c>
      <c r="O1103" s="50">
        <v>0</v>
      </c>
      <c r="P1103" s="50">
        <v>0</v>
      </c>
      <c r="Q1103" s="50">
        <v>0</v>
      </c>
      <c r="R1103" s="50">
        <v>0</v>
      </c>
      <c r="S1103" s="50">
        <v>0</v>
      </c>
      <c r="T1103" s="50">
        <v>0</v>
      </c>
      <c r="U1103" s="47">
        <v>0</v>
      </c>
      <c r="V1103" s="43">
        <v>0</v>
      </c>
      <c r="W1103" s="54">
        <v>36161</v>
      </c>
    </row>
    <row r="1104" spans="1:23" ht="15.75" hidden="1" thickBot="1" x14ac:dyDescent="0.3">
      <c r="A1104" s="7">
        <v>1</v>
      </c>
      <c r="B1104" s="14" t="s">
        <v>2915</v>
      </c>
      <c r="C1104" s="15" t="s">
        <v>17</v>
      </c>
      <c r="D1104" s="16"/>
      <c r="E1104" s="17">
        <v>901097473</v>
      </c>
      <c r="F1104" s="16">
        <v>5</v>
      </c>
      <c r="G1104" s="16" t="s">
        <v>1953</v>
      </c>
      <c r="H1104" s="42">
        <v>3255668.08</v>
      </c>
      <c r="I1104" s="42">
        <v>3752770.01</v>
      </c>
      <c r="J1104" s="42">
        <v>54075.454807844166</v>
      </c>
      <c r="K1104" s="42">
        <v>0</v>
      </c>
      <c r="L1104" s="42">
        <v>0</v>
      </c>
      <c r="M1104" s="42">
        <v>238683.52519215862</v>
      </c>
      <c r="N1104" s="50">
        <v>0</v>
      </c>
      <c r="O1104" s="50">
        <v>0</v>
      </c>
      <c r="P1104" s="50">
        <v>0</v>
      </c>
      <c r="Q1104" s="50">
        <v>0</v>
      </c>
      <c r="R1104" s="50">
        <v>0</v>
      </c>
      <c r="S1104" s="50">
        <v>0</v>
      </c>
      <c r="T1104" s="50">
        <v>0</v>
      </c>
      <c r="U1104" s="47">
        <v>0</v>
      </c>
      <c r="V1104" s="43">
        <v>0</v>
      </c>
      <c r="W1104" s="54">
        <v>36161</v>
      </c>
    </row>
    <row r="1105" spans="1:23" ht="15.75" hidden="1" thickBot="1" x14ac:dyDescent="0.3">
      <c r="A1105" s="7">
        <v>1</v>
      </c>
      <c r="B1105" s="14" t="s">
        <v>2916</v>
      </c>
      <c r="C1105" s="15" t="s">
        <v>17</v>
      </c>
      <c r="D1105" s="16"/>
      <c r="E1105" s="17">
        <v>901097473</v>
      </c>
      <c r="F1105" s="16">
        <v>5</v>
      </c>
      <c r="G1105" s="16" t="s">
        <v>1953</v>
      </c>
      <c r="H1105" s="42">
        <v>3956433.55</v>
      </c>
      <c r="I1105" s="42">
        <v>4510948.5199999996</v>
      </c>
      <c r="J1105" s="42">
        <v>62151.627042937151</v>
      </c>
      <c r="K1105" s="42">
        <v>0</v>
      </c>
      <c r="L1105" s="42">
        <v>0</v>
      </c>
      <c r="M1105" s="42">
        <v>379935.51295705838</v>
      </c>
      <c r="N1105" s="50">
        <v>0</v>
      </c>
      <c r="O1105" s="50">
        <v>0</v>
      </c>
      <c r="P1105" s="50">
        <v>0</v>
      </c>
      <c r="Q1105" s="50">
        <v>0</v>
      </c>
      <c r="R1105" s="50">
        <v>0</v>
      </c>
      <c r="S1105" s="50">
        <v>0</v>
      </c>
      <c r="T1105" s="50">
        <v>0</v>
      </c>
      <c r="U1105" s="47">
        <v>0</v>
      </c>
      <c r="V1105" s="43">
        <v>0</v>
      </c>
      <c r="W1105" s="54">
        <v>36161</v>
      </c>
    </row>
    <row r="1106" spans="1:23" ht="15.75" hidden="1" thickBot="1" x14ac:dyDescent="0.3">
      <c r="A1106" s="7">
        <v>1</v>
      </c>
      <c r="B1106" s="14" t="s">
        <v>2917</v>
      </c>
      <c r="C1106" s="15" t="s">
        <v>17</v>
      </c>
      <c r="D1106" s="16"/>
      <c r="E1106" s="17">
        <v>901097473</v>
      </c>
      <c r="F1106" s="16">
        <v>5</v>
      </c>
      <c r="G1106" s="16" t="s">
        <v>1953</v>
      </c>
      <c r="H1106" s="42">
        <v>3350219.64</v>
      </c>
      <c r="I1106" s="42">
        <v>370733.96</v>
      </c>
      <c r="J1106" s="42">
        <v>67228.822555655046</v>
      </c>
      <c r="K1106" s="42">
        <v>0</v>
      </c>
      <c r="L1106" s="42">
        <v>3329814.4808112802</v>
      </c>
      <c r="M1106" s="42">
        <v>406024.6566330691</v>
      </c>
      <c r="N1106" s="50">
        <v>0</v>
      </c>
      <c r="O1106" s="50">
        <v>0</v>
      </c>
      <c r="P1106" s="50">
        <v>0</v>
      </c>
      <c r="Q1106" s="50">
        <v>0</v>
      </c>
      <c r="R1106" s="50">
        <v>0</v>
      </c>
      <c r="S1106" s="50">
        <v>0</v>
      </c>
      <c r="T1106" s="50">
        <v>0</v>
      </c>
      <c r="U1106" s="47">
        <v>0</v>
      </c>
      <c r="V1106" s="43">
        <v>0</v>
      </c>
      <c r="W1106" s="54">
        <v>36161</v>
      </c>
    </row>
    <row r="1107" spans="1:23" ht="15.75" hidden="1" thickBot="1" x14ac:dyDescent="0.3">
      <c r="A1107" s="7">
        <v>1</v>
      </c>
      <c r="B1107" s="14" t="s">
        <v>2918</v>
      </c>
      <c r="C1107" s="15" t="s">
        <v>17</v>
      </c>
      <c r="D1107" s="16"/>
      <c r="E1107" s="17">
        <v>901097473</v>
      </c>
      <c r="F1107" s="16">
        <v>5</v>
      </c>
      <c r="G1107" s="16" t="s">
        <v>1953</v>
      </c>
      <c r="H1107" s="42">
        <v>3650830.71</v>
      </c>
      <c r="I1107" s="42">
        <v>3766847.01</v>
      </c>
      <c r="J1107" s="42">
        <v>114774.21876986131</v>
      </c>
      <c r="K1107" s="42">
        <v>0</v>
      </c>
      <c r="L1107" s="42">
        <v>311352.52125981398</v>
      </c>
      <c r="M1107" s="42">
        <v>377840.27997032541</v>
      </c>
      <c r="N1107" s="50">
        <v>0</v>
      </c>
      <c r="O1107" s="50">
        <v>0</v>
      </c>
      <c r="P1107" s="50">
        <v>0</v>
      </c>
      <c r="Q1107" s="50">
        <v>0</v>
      </c>
      <c r="R1107" s="50">
        <v>0</v>
      </c>
      <c r="S1107" s="50">
        <v>0</v>
      </c>
      <c r="T1107" s="50">
        <v>0</v>
      </c>
      <c r="U1107" s="47">
        <v>0</v>
      </c>
      <c r="V1107" s="43">
        <v>0</v>
      </c>
      <c r="W1107" s="54">
        <v>36161</v>
      </c>
    </row>
    <row r="1108" spans="1:23" ht="15.75" hidden="1" thickBot="1" x14ac:dyDescent="0.3">
      <c r="A1108" s="7">
        <v>1</v>
      </c>
      <c r="B1108" s="14" t="s">
        <v>2919</v>
      </c>
      <c r="C1108" s="15" t="s">
        <v>17</v>
      </c>
      <c r="D1108" s="16"/>
      <c r="E1108" s="17">
        <v>900226715</v>
      </c>
      <c r="F1108" s="16">
        <v>3</v>
      </c>
      <c r="G1108" s="16" t="s">
        <v>1969</v>
      </c>
      <c r="H1108" s="42">
        <v>125204811.56999999</v>
      </c>
      <c r="I1108" s="42">
        <v>174746431.05000001</v>
      </c>
      <c r="J1108" s="42">
        <v>6470262.490000003</v>
      </c>
      <c r="K1108" s="42">
        <v>0</v>
      </c>
      <c r="L1108" s="42">
        <v>0</v>
      </c>
      <c r="M1108" s="42">
        <v>0</v>
      </c>
      <c r="N1108" s="50">
        <v>0</v>
      </c>
      <c r="O1108" s="50">
        <v>0</v>
      </c>
      <c r="P1108" s="50">
        <v>0</v>
      </c>
      <c r="Q1108" s="50">
        <v>0</v>
      </c>
      <c r="R1108" s="50">
        <v>0</v>
      </c>
      <c r="S1108" s="50">
        <v>0</v>
      </c>
      <c r="T1108" s="50">
        <v>0</v>
      </c>
      <c r="U1108" s="47">
        <v>0</v>
      </c>
      <c r="V1108" s="43">
        <v>0</v>
      </c>
      <c r="W1108" s="54">
        <v>36161</v>
      </c>
    </row>
    <row r="1109" spans="1:23" ht="15.75" hidden="1" thickBot="1" x14ac:dyDescent="0.3">
      <c r="A1109" s="7">
        <v>1</v>
      </c>
      <c r="B1109" s="14" t="s">
        <v>2920</v>
      </c>
      <c r="C1109" s="15" t="s">
        <v>17</v>
      </c>
      <c r="D1109" s="16"/>
      <c r="E1109" s="17">
        <v>900226715</v>
      </c>
      <c r="F1109" s="16">
        <v>3</v>
      </c>
      <c r="G1109" s="16" t="s">
        <v>1969</v>
      </c>
      <c r="H1109" s="42">
        <v>138562920.84999999</v>
      </c>
      <c r="I1109" s="42">
        <v>150140788.63999999</v>
      </c>
      <c r="J1109" s="42">
        <v>1972671.0522308864</v>
      </c>
      <c r="K1109" s="42">
        <v>0</v>
      </c>
      <c r="L1109" s="42">
        <v>0</v>
      </c>
      <c r="M1109" s="42">
        <v>11538034.267768849</v>
      </c>
      <c r="N1109" s="50">
        <v>0</v>
      </c>
      <c r="O1109" s="50">
        <v>0</v>
      </c>
      <c r="P1109" s="50">
        <v>0</v>
      </c>
      <c r="Q1109" s="50">
        <v>0</v>
      </c>
      <c r="R1109" s="50">
        <v>0</v>
      </c>
      <c r="S1109" s="50">
        <v>0</v>
      </c>
      <c r="T1109" s="50">
        <v>0</v>
      </c>
      <c r="U1109" s="47">
        <v>0</v>
      </c>
      <c r="V1109" s="43">
        <v>0</v>
      </c>
      <c r="W1109" s="54">
        <v>36161</v>
      </c>
    </row>
    <row r="1110" spans="1:23" ht="15.75" hidden="1" thickBot="1" x14ac:dyDescent="0.3">
      <c r="A1110" s="7">
        <v>1</v>
      </c>
      <c r="B1110" s="14" t="s">
        <v>2921</v>
      </c>
      <c r="C1110" s="15" t="s">
        <v>17</v>
      </c>
      <c r="D1110" s="16"/>
      <c r="E1110" s="17">
        <v>900226715</v>
      </c>
      <c r="F1110" s="16">
        <v>3</v>
      </c>
      <c r="G1110" s="16" t="s">
        <v>1969</v>
      </c>
      <c r="H1110" s="42">
        <v>138911170.06999999</v>
      </c>
      <c r="I1110" s="42">
        <v>156189437.91</v>
      </c>
      <c r="J1110" s="42">
        <v>2224621.9853722872</v>
      </c>
      <c r="K1110" s="42">
        <v>0</v>
      </c>
      <c r="L1110" s="42">
        <v>0</v>
      </c>
      <c r="M1110" s="42">
        <v>11611971.754627578</v>
      </c>
      <c r="N1110" s="50">
        <v>0</v>
      </c>
      <c r="O1110" s="50">
        <v>0</v>
      </c>
      <c r="P1110" s="50">
        <v>0</v>
      </c>
      <c r="Q1110" s="50">
        <v>0</v>
      </c>
      <c r="R1110" s="50">
        <v>0</v>
      </c>
      <c r="S1110" s="50">
        <v>0</v>
      </c>
      <c r="T1110" s="50">
        <v>0</v>
      </c>
      <c r="U1110" s="47">
        <v>0</v>
      </c>
      <c r="V1110" s="43">
        <v>0</v>
      </c>
      <c r="W1110" s="54">
        <v>36161</v>
      </c>
    </row>
    <row r="1111" spans="1:23" ht="15.75" hidden="1" thickBot="1" x14ac:dyDescent="0.3">
      <c r="A1111" s="7">
        <v>1</v>
      </c>
      <c r="B1111" s="14" t="s">
        <v>2922</v>
      </c>
      <c r="C1111" s="15" t="s">
        <v>17</v>
      </c>
      <c r="D1111" s="16"/>
      <c r="E1111" s="17">
        <v>900226715</v>
      </c>
      <c r="F1111" s="16">
        <v>3</v>
      </c>
      <c r="G1111" s="16" t="s">
        <v>1969</v>
      </c>
      <c r="H1111" s="42">
        <v>171668414.31999999</v>
      </c>
      <c r="I1111" s="42">
        <v>192598812.25</v>
      </c>
      <c r="J1111" s="42">
        <v>280217.32061894739</v>
      </c>
      <c r="K1111" s="42">
        <v>0</v>
      </c>
      <c r="L1111" s="42">
        <v>0</v>
      </c>
      <c r="M1111" s="42">
        <v>16307836.199381052</v>
      </c>
      <c r="N1111" s="50">
        <v>0</v>
      </c>
      <c r="O1111" s="50">
        <v>0</v>
      </c>
      <c r="P1111" s="50">
        <v>0</v>
      </c>
      <c r="Q1111" s="50">
        <v>0</v>
      </c>
      <c r="R1111" s="50">
        <v>0</v>
      </c>
      <c r="S1111" s="50">
        <v>0</v>
      </c>
      <c r="T1111" s="50">
        <v>0</v>
      </c>
      <c r="U1111" s="47">
        <v>0</v>
      </c>
      <c r="V1111" s="43">
        <v>0</v>
      </c>
      <c r="W1111" s="54">
        <v>36161</v>
      </c>
    </row>
    <row r="1112" spans="1:23" ht="15.75" hidden="1" thickBot="1" x14ac:dyDescent="0.3">
      <c r="A1112" s="7">
        <v>1</v>
      </c>
      <c r="B1112" s="14" t="s">
        <v>2923</v>
      </c>
      <c r="C1112" s="15" t="s">
        <v>17</v>
      </c>
      <c r="D1112" s="16"/>
      <c r="E1112" s="17">
        <v>900226715</v>
      </c>
      <c r="F1112" s="16">
        <v>3</v>
      </c>
      <c r="G1112" s="16" t="s">
        <v>1969</v>
      </c>
      <c r="H1112" s="42">
        <v>170785593.63999999</v>
      </c>
      <c r="I1112" s="42">
        <v>194930624.12</v>
      </c>
      <c r="J1112" s="42">
        <v>2720746.7490722132</v>
      </c>
      <c r="K1112" s="42">
        <v>0</v>
      </c>
      <c r="L1112" s="42">
        <v>0</v>
      </c>
      <c r="M1112" s="42">
        <v>10976306.65092764</v>
      </c>
      <c r="N1112" s="50">
        <v>0</v>
      </c>
      <c r="O1112" s="50">
        <v>0</v>
      </c>
      <c r="P1112" s="50">
        <v>0</v>
      </c>
      <c r="Q1112" s="50">
        <v>0</v>
      </c>
      <c r="R1112" s="50">
        <v>0</v>
      </c>
      <c r="S1112" s="50">
        <v>0</v>
      </c>
      <c r="T1112" s="50">
        <v>0</v>
      </c>
      <c r="U1112" s="47">
        <v>0</v>
      </c>
      <c r="V1112" s="43">
        <v>0</v>
      </c>
      <c r="W1112" s="54">
        <v>36161</v>
      </c>
    </row>
    <row r="1113" spans="1:23" ht="15.75" hidden="1" thickBot="1" x14ac:dyDescent="0.3">
      <c r="A1113" s="7">
        <v>1</v>
      </c>
      <c r="B1113" s="14" t="s">
        <v>2924</v>
      </c>
      <c r="C1113" s="15" t="s">
        <v>17</v>
      </c>
      <c r="D1113" s="16"/>
      <c r="E1113" s="17">
        <v>900226715</v>
      </c>
      <c r="F1113" s="16">
        <v>3</v>
      </c>
      <c r="G1113" s="16" t="s">
        <v>1969</v>
      </c>
      <c r="H1113" s="42">
        <v>171145947.19</v>
      </c>
      <c r="I1113" s="42">
        <v>190792232.38</v>
      </c>
      <c r="J1113" s="42">
        <v>2785891.2681025132</v>
      </c>
      <c r="K1113" s="42">
        <v>0</v>
      </c>
      <c r="L1113" s="42">
        <v>0</v>
      </c>
      <c r="M1113" s="42">
        <v>11702612.191897649</v>
      </c>
      <c r="N1113" s="50">
        <v>0</v>
      </c>
      <c r="O1113" s="50">
        <v>0</v>
      </c>
      <c r="P1113" s="50">
        <v>0</v>
      </c>
      <c r="Q1113" s="50">
        <v>0</v>
      </c>
      <c r="R1113" s="50">
        <v>0</v>
      </c>
      <c r="S1113" s="50">
        <v>0</v>
      </c>
      <c r="T1113" s="50">
        <v>0</v>
      </c>
      <c r="U1113" s="47">
        <v>0</v>
      </c>
      <c r="V1113" s="43">
        <v>0</v>
      </c>
      <c r="W1113" s="54">
        <v>36161</v>
      </c>
    </row>
    <row r="1114" spans="1:23" ht="15.75" hidden="1" thickBot="1" x14ac:dyDescent="0.3">
      <c r="A1114" s="7">
        <v>1</v>
      </c>
      <c r="B1114" s="14" t="s">
        <v>2925</v>
      </c>
      <c r="C1114" s="15" t="s">
        <v>17</v>
      </c>
      <c r="D1114" s="16"/>
      <c r="E1114" s="17">
        <v>900226715</v>
      </c>
      <c r="F1114" s="16">
        <v>3</v>
      </c>
      <c r="G1114" s="16" t="s">
        <v>1969</v>
      </c>
      <c r="H1114" s="42">
        <v>169915942.27000001</v>
      </c>
      <c r="I1114" s="42">
        <v>191590056.50999999</v>
      </c>
      <c r="J1114" s="42">
        <v>3044534.8942045504</v>
      </c>
      <c r="K1114" s="42">
        <v>0</v>
      </c>
      <c r="L1114" s="42">
        <v>0</v>
      </c>
      <c r="M1114" s="42">
        <v>11747204.295795305</v>
      </c>
      <c r="N1114" s="50">
        <v>0</v>
      </c>
      <c r="O1114" s="50">
        <v>0</v>
      </c>
      <c r="P1114" s="50">
        <v>0</v>
      </c>
      <c r="Q1114" s="50">
        <v>0</v>
      </c>
      <c r="R1114" s="50">
        <v>0</v>
      </c>
      <c r="S1114" s="50">
        <v>0</v>
      </c>
      <c r="T1114" s="50">
        <v>0</v>
      </c>
      <c r="U1114" s="47">
        <v>0</v>
      </c>
      <c r="V1114" s="43">
        <v>0</v>
      </c>
      <c r="W1114" s="54">
        <v>36161</v>
      </c>
    </row>
    <row r="1115" spans="1:23" ht="15.75" hidden="1" thickBot="1" x14ac:dyDescent="0.3">
      <c r="A1115" s="7">
        <v>1</v>
      </c>
      <c r="B1115" s="14" t="s">
        <v>2926</v>
      </c>
      <c r="C1115" s="15" t="s">
        <v>17</v>
      </c>
      <c r="D1115" s="16"/>
      <c r="E1115" s="17">
        <v>900226715</v>
      </c>
      <c r="F1115" s="16">
        <v>3</v>
      </c>
      <c r="G1115" s="16" t="s">
        <v>1969</v>
      </c>
      <c r="H1115" s="42">
        <v>171570764.53999999</v>
      </c>
      <c r="I1115" s="42">
        <v>123890787.65000001</v>
      </c>
      <c r="J1115" s="42">
        <v>8062199.7260906324</v>
      </c>
      <c r="K1115" s="42">
        <v>0</v>
      </c>
      <c r="L1115" s="42">
        <v>65901855.888761401</v>
      </c>
      <c r="M1115" s="42">
        <v>10821480.215149703</v>
      </c>
      <c r="N1115" s="50">
        <v>0</v>
      </c>
      <c r="O1115" s="50">
        <v>0</v>
      </c>
      <c r="P1115" s="50">
        <v>0</v>
      </c>
      <c r="Q1115" s="50">
        <v>0</v>
      </c>
      <c r="R1115" s="50">
        <v>0</v>
      </c>
      <c r="S1115" s="50">
        <v>0</v>
      </c>
      <c r="T1115" s="50">
        <v>0</v>
      </c>
      <c r="U1115" s="47">
        <v>0</v>
      </c>
      <c r="V1115" s="43">
        <v>0</v>
      </c>
      <c r="W1115" s="54">
        <v>36161</v>
      </c>
    </row>
    <row r="1116" spans="1:23" ht="15.75" hidden="1" thickBot="1" x14ac:dyDescent="0.3">
      <c r="A1116" s="7">
        <v>1</v>
      </c>
      <c r="B1116" s="14" t="s">
        <v>2927</v>
      </c>
      <c r="C1116" s="15" t="s">
        <v>17</v>
      </c>
      <c r="D1116" s="16"/>
      <c r="E1116" s="17">
        <v>900226715</v>
      </c>
      <c r="F1116" s="16">
        <v>3</v>
      </c>
      <c r="G1116" s="16" t="s">
        <v>1969</v>
      </c>
      <c r="H1116" s="42">
        <v>172836304.05000001</v>
      </c>
      <c r="I1116" s="42">
        <v>199226358.91999999</v>
      </c>
      <c r="J1116" s="42">
        <v>2870747.7556881192</v>
      </c>
      <c r="K1116" s="42">
        <v>0</v>
      </c>
      <c r="L1116" s="42">
        <v>0</v>
      </c>
      <c r="M1116" s="42">
        <v>12671186.894312028</v>
      </c>
      <c r="N1116" s="50">
        <v>0</v>
      </c>
      <c r="O1116" s="50">
        <v>0</v>
      </c>
      <c r="P1116" s="50">
        <v>0</v>
      </c>
      <c r="Q1116" s="50">
        <v>0</v>
      </c>
      <c r="R1116" s="50">
        <v>0</v>
      </c>
      <c r="S1116" s="50">
        <v>0</v>
      </c>
      <c r="T1116" s="50">
        <v>0</v>
      </c>
      <c r="U1116" s="47">
        <v>0</v>
      </c>
      <c r="V1116" s="43">
        <v>0</v>
      </c>
      <c r="W1116" s="54">
        <v>36161</v>
      </c>
    </row>
    <row r="1117" spans="1:23" ht="15.75" hidden="1" thickBot="1" x14ac:dyDescent="0.3">
      <c r="A1117" s="7">
        <v>1</v>
      </c>
      <c r="B1117" s="14" t="s">
        <v>2928</v>
      </c>
      <c r="C1117" s="15" t="s">
        <v>17</v>
      </c>
      <c r="D1117" s="16"/>
      <c r="E1117" s="17">
        <v>900226715</v>
      </c>
      <c r="F1117" s="16">
        <v>3</v>
      </c>
      <c r="G1117" s="16" t="s">
        <v>1969</v>
      </c>
      <c r="H1117" s="42">
        <v>174161173.56999999</v>
      </c>
      <c r="I1117" s="42">
        <v>198570777.69999999</v>
      </c>
      <c r="J1117" s="42">
        <v>2735898.4236225686</v>
      </c>
      <c r="K1117" s="42">
        <v>0</v>
      </c>
      <c r="L1117" s="42">
        <v>0</v>
      </c>
      <c r="M1117" s="42">
        <v>16724662.256377239</v>
      </c>
      <c r="N1117" s="50">
        <v>0</v>
      </c>
      <c r="O1117" s="50">
        <v>0</v>
      </c>
      <c r="P1117" s="50">
        <v>0</v>
      </c>
      <c r="Q1117" s="50">
        <v>0</v>
      </c>
      <c r="R1117" s="50">
        <v>0</v>
      </c>
      <c r="S1117" s="50">
        <v>0</v>
      </c>
      <c r="T1117" s="50">
        <v>0</v>
      </c>
      <c r="U1117" s="47">
        <v>0</v>
      </c>
      <c r="V1117" s="43">
        <v>0</v>
      </c>
      <c r="W1117" s="54">
        <v>36161</v>
      </c>
    </row>
    <row r="1118" spans="1:23" ht="15.75" hidden="1" thickBot="1" x14ac:dyDescent="0.3">
      <c r="A1118" s="7">
        <v>1</v>
      </c>
      <c r="B1118" s="14" t="s">
        <v>2929</v>
      </c>
      <c r="C1118" s="15" t="s">
        <v>17</v>
      </c>
      <c r="D1118" s="16"/>
      <c r="E1118" s="17">
        <v>900226715</v>
      </c>
      <c r="F1118" s="16">
        <v>3</v>
      </c>
      <c r="G1118" s="16" t="s">
        <v>1969</v>
      </c>
      <c r="H1118" s="42">
        <v>170514897.77000001</v>
      </c>
      <c r="I1118" s="42">
        <v>18869110.210000001</v>
      </c>
      <c r="J1118" s="42">
        <v>3421720.6735619335</v>
      </c>
      <c r="K1118" s="42">
        <v>0</v>
      </c>
      <c r="L1118" s="42">
        <v>169476343.850669</v>
      </c>
      <c r="M1118" s="42">
        <v>20665287.725768659</v>
      </c>
      <c r="N1118" s="50">
        <v>0</v>
      </c>
      <c r="O1118" s="50">
        <v>0</v>
      </c>
      <c r="P1118" s="50">
        <v>0</v>
      </c>
      <c r="Q1118" s="50">
        <v>0</v>
      </c>
      <c r="R1118" s="50">
        <v>0</v>
      </c>
      <c r="S1118" s="50">
        <v>0</v>
      </c>
      <c r="T1118" s="50">
        <v>0</v>
      </c>
      <c r="U1118" s="47">
        <v>0</v>
      </c>
      <c r="V1118" s="43">
        <v>0</v>
      </c>
      <c r="W1118" s="54">
        <v>36161</v>
      </c>
    </row>
    <row r="1119" spans="1:23" ht="15.75" hidden="1" thickBot="1" x14ac:dyDescent="0.3">
      <c r="A1119" s="7">
        <v>1</v>
      </c>
      <c r="B1119" s="14" t="s">
        <v>2930</v>
      </c>
      <c r="C1119" s="15" t="s">
        <v>17</v>
      </c>
      <c r="D1119" s="16"/>
      <c r="E1119" s="17">
        <v>900226715</v>
      </c>
      <c r="F1119" s="16">
        <v>3</v>
      </c>
      <c r="G1119" s="16" t="s">
        <v>1969</v>
      </c>
      <c r="H1119" s="42">
        <v>169097654</v>
      </c>
      <c r="I1119" s="42">
        <v>174471248.81999999</v>
      </c>
      <c r="J1119" s="42">
        <v>5316064.3801334538</v>
      </c>
      <c r="K1119" s="42">
        <v>0</v>
      </c>
      <c r="L1119" s="42">
        <v>14421096.1806056</v>
      </c>
      <c r="M1119" s="42">
        <v>17500648.449260913</v>
      </c>
      <c r="N1119" s="50">
        <v>0</v>
      </c>
      <c r="O1119" s="50">
        <v>0</v>
      </c>
      <c r="P1119" s="50">
        <v>0</v>
      </c>
      <c r="Q1119" s="50">
        <v>0</v>
      </c>
      <c r="R1119" s="50">
        <v>0</v>
      </c>
      <c r="S1119" s="50">
        <v>0</v>
      </c>
      <c r="T1119" s="50">
        <v>0</v>
      </c>
      <c r="U1119" s="47">
        <v>0</v>
      </c>
      <c r="V1119" s="43">
        <v>0</v>
      </c>
      <c r="W1119" s="54">
        <v>36161</v>
      </c>
    </row>
    <row r="1120" spans="1:23" ht="15.75" hidden="1" thickBot="1" x14ac:dyDescent="0.3">
      <c r="A1120" s="7">
        <v>1</v>
      </c>
      <c r="B1120" s="14" t="s">
        <v>2931</v>
      </c>
      <c r="C1120" s="15" t="s">
        <v>17</v>
      </c>
      <c r="D1120" s="16"/>
      <c r="E1120" s="17">
        <v>804002105</v>
      </c>
      <c r="F1120" s="16">
        <v>0</v>
      </c>
      <c r="G1120" s="16" t="s">
        <v>1995</v>
      </c>
      <c r="H1120" s="42">
        <v>99965812.650000006</v>
      </c>
      <c r="I1120" s="42">
        <v>139520748.21000001</v>
      </c>
      <c r="J1120" s="42">
        <v>5165975.9699999969</v>
      </c>
      <c r="K1120" s="42">
        <v>0</v>
      </c>
      <c r="L1120" s="42">
        <v>0</v>
      </c>
      <c r="M1120" s="42">
        <v>0</v>
      </c>
      <c r="N1120" s="50">
        <v>0</v>
      </c>
      <c r="O1120" s="50">
        <v>0</v>
      </c>
      <c r="P1120" s="50">
        <v>0</v>
      </c>
      <c r="Q1120" s="50">
        <v>0</v>
      </c>
      <c r="R1120" s="50">
        <v>0</v>
      </c>
      <c r="S1120" s="50">
        <v>0</v>
      </c>
      <c r="T1120" s="50">
        <v>0</v>
      </c>
      <c r="U1120" s="47">
        <v>0</v>
      </c>
      <c r="V1120" s="43">
        <v>0</v>
      </c>
      <c r="W1120" s="54">
        <v>36161</v>
      </c>
    </row>
    <row r="1121" spans="1:23" ht="15.75" hidden="1" thickBot="1" x14ac:dyDescent="0.3">
      <c r="A1121" s="7">
        <v>1</v>
      </c>
      <c r="B1121" s="14" t="s">
        <v>2932</v>
      </c>
      <c r="C1121" s="15" t="s">
        <v>17</v>
      </c>
      <c r="D1121" s="16"/>
      <c r="E1121" s="17">
        <v>804002105</v>
      </c>
      <c r="F1121" s="16">
        <v>0</v>
      </c>
      <c r="G1121" s="16" t="s">
        <v>1995</v>
      </c>
      <c r="H1121" s="42">
        <v>104187863.7</v>
      </c>
      <c r="I1121" s="42">
        <v>112893463.33</v>
      </c>
      <c r="J1121" s="42">
        <v>1483285.5825913367</v>
      </c>
      <c r="K1121" s="42">
        <v>0</v>
      </c>
      <c r="L1121" s="42">
        <v>0</v>
      </c>
      <c r="M1121" s="42">
        <v>8675648.1074084602</v>
      </c>
      <c r="N1121" s="50">
        <v>0</v>
      </c>
      <c r="O1121" s="50">
        <v>0</v>
      </c>
      <c r="P1121" s="50">
        <v>0</v>
      </c>
      <c r="Q1121" s="50">
        <v>0</v>
      </c>
      <c r="R1121" s="50">
        <v>0</v>
      </c>
      <c r="S1121" s="50">
        <v>0</v>
      </c>
      <c r="T1121" s="50">
        <v>0</v>
      </c>
      <c r="U1121" s="47">
        <v>0</v>
      </c>
      <c r="V1121" s="43">
        <v>0</v>
      </c>
      <c r="W1121" s="54">
        <v>36161</v>
      </c>
    </row>
    <row r="1122" spans="1:23" ht="15.75" hidden="1" thickBot="1" x14ac:dyDescent="0.3">
      <c r="A1122" s="7">
        <v>1</v>
      </c>
      <c r="B1122" s="14" t="s">
        <v>2933</v>
      </c>
      <c r="C1122" s="15" t="s">
        <v>17</v>
      </c>
      <c r="D1122" s="16"/>
      <c r="E1122" s="17">
        <v>804002105</v>
      </c>
      <c r="F1122" s="16">
        <v>0</v>
      </c>
      <c r="G1122" s="16" t="s">
        <v>1995</v>
      </c>
      <c r="H1122" s="42">
        <v>104955944.31</v>
      </c>
      <c r="I1122" s="42">
        <v>118010739.83</v>
      </c>
      <c r="J1122" s="42">
        <v>1680838.9217835462</v>
      </c>
      <c r="K1122" s="42">
        <v>0</v>
      </c>
      <c r="L1122" s="42">
        <v>0</v>
      </c>
      <c r="M1122" s="42">
        <v>8773559.8282163423</v>
      </c>
      <c r="N1122" s="50">
        <v>0</v>
      </c>
      <c r="O1122" s="50">
        <v>0</v>
      </c>
      <c r="P1122" s="50">
        <v>0</v>
      </c>
      <c r="Q1122" s="50">
        <v>0</v>
      </c>
      <c r="R1122" s="50">
        <v>0</v>
      </c>
      <c r="S1122" s="50">
        <v>0</v>
      </c>
      <c r="T1122" s="50">
        <v>0</v>
      </c>
      <c r="U1122" s="47">
        <v>0</v>
      </c>
      <c r="V1122" s="43">
        <v>0</v>
      </c>
      <c r="W1122" s="54">
        <v>36161</v>
      </c>
    </row>
    <row r="1123" spans="1:23" ht="15.75" hidden="1" thickBot="1" x14ac:dyDescent="0.3">
      <c r="A1123" s="7">
        <v>1</v>
      </c>
      <c r="B1123" s="14" t="s">
        <v>2934</v>
      </c>
      <c r="C1123" s="15" t="s">
        <v>17</v>
      </c>
      <c r="D1123" s="16"/>
      <c r="E1123" s="17">
        <v>804002105</v>
      </c>
      <c r="F1123" s="16">
        <v>0</v>
      </c>
      <c r="G1123" s="16" t="s">
        <v>1995</v>
      </c>
      <c r="H1123" s="42">
        <v>105093617.69</v>
      </c>
      <c r="I1123" s="42">
        <v>117906989.56999999</v>
      </c>
      <c r="J1123" s="42">
        <v>171546.12909865766</v>
      </c>
      <c r="K1123" s="42">
        <v>0</v>
      </c>
      <c r="L1123" s="42">
        <v>0</v>
      </c>
      <c r="M1123" s="42">
        <v>9983487.7009013463</v>
      </c>
      <c r="N1123" s="50">
        <v>0</v>
      </c>
      <c r="O1123" s="50">
        <v>0</v>
      </c>
      <c r="P1123" s="50">
        <v>0</v>
      </c>
      <c r="Q1123" s="50">
        <v>0</v>
      </c>
      <c r="R1123" s="50">
        <v>0</v>
      </c>
      <c r="S1123" s="50">
        <v>0</v>
      </c>
      <c r="T1123" s="50">
        <v>0</v>
      </c>
      <c r="U1123" s="47">
        <v>0</v>
      </c>
      <c r="V1123" s="43">
        <v>0</v>
      </c>
      <c r="W1123" s="54">
        <v>36161</v>
      </c>
    </row>
    <row r="1124" spans="1:23" ht="15.75" hidden="1" thickBot="1" x14ac:dyDescent="0.3">
      <c r="A1124" s="7">
        <v>1</v>
      </c>
      <c r="B1124" s="14" t="s">
        <v>2935</v>
      </c>
      <c r="C1124" s="15" t="s">
        <v>17</v>
      </c>
      <c r="D1124" s="16"/>
      <c r="E1124" s="17">
        <v>804002105</v>
      </c>
      <c r="F1124" s="16">
        <v>0</v>
      </c>
      <c r="G1124" s="16" t="s">
        <v>1995</v>
      </c>
      <c r="H1124" s="42">
        <v>105591535.44</v>
      </c>
      <c r="I1124" s="42">
        <v>120519673.04000001</v>
      </c>
      <c r="J1124" s="42">
        <v>1682154.9234451582</v>
      </c>
      <c r="K1124" s="42">
        <v>0</v>
      </c>
      <c r="L1124" s="42">
        <v>0</v>
      </c>
      <c r="M1124" s="42">
        <v>6786316.3965547513</v>
      </c>
      <c r="N1124" s="50">
        <v>0</v>
      </c>
      <c r="O1124" s="50">
        <v>0</v>
      </c>
      <c r="P1124" s="50">
        <v>0</v>
      </c>
      <c r="Q1124" s="50">
        <v>0</v>
      </c>
      <c r="R1124" s="50">
        <v>0</v>
      </c>
      <c r="S1124" s="50">
        <v>0</v>
      </c>
      <c r="T1124" s="50">
        <v>0</v>
      </c>
      <c r="U1124" s="47">
        <v>0</v>
      </c>
      <c r="V1124" s="43">
        <v>0</v>
      </c>
      <c r="W1124" s="54">
        <v>36161</v>
      </c>
    </row>
    <row r="1125" spans="1:23" ht="15.75" hidden="1" thickBot="1" x14ac:dyDescent="0.3">
      <c r="A1125" s="7">
        <v>1</v>
      </c>
      <c r="B1125" s="14" t="s">
        <v>2936</v>
      </c>
      <c r="C1125" s="15" t="s">
        <v>17</v>
      </c>
      <c r="D1125" s="16"/>
      <c r="E1125" s="17">
        <v>804002105</v>
      </c>
      <c r="F1125" s="16">
        <v>0</v>
      </c>
      <c r="G1125" s="16" t="s">
        <v>1995</v>
      </c>
      <c r="H1125" s="42">
        <v>104144942.3</v>
      </c>
      <c r="I1125" s="42">
        <v>116100009.14</v>
      </c>
      <c r="J1125" s="42">
        <v>1695257.703146873</v>
      </c>
      <c r="K1125" s="42">
        <v>0</v>
      </c>
      <c r="L1125" s="42">
        <v>0</v>
      </c>
      <c r="M1125" s="42">
        <v>7121219.5868532201</v>
      </c>
      <c r="N1125" s="50">
        <v>0</v>
      </c>
      <c r="O1125" s="50">
        <v>0</v>
      </c>
      <c r="P1125" s="50">
        <v>0</v>
      </c>
      <c r="Q1125" s="50">
        <v>0</v>
      </c>
      <c r="R1125" s="50">
        <v>0</v>
      </c>
      <c r="S1125" s="50">
        <v>0</v>
      </c>
      <c r="T1125" s="50">
        <v>0</v>
      </c>
      <c r="U1125" s="47">
        <v>0</v>
      </c>
      <c r="V1125" s="43">
        <v>0</v>
      </c>
      <c r="W1125" s="54">
        <v>36161</v>
      </c>
    </row>
    <row r="1126" spans="1:23" ht="15.75" hidden="1" thickBot="1" x14ac:dyDescent="0.3">
      <c r="A1126" s="7">
        <v>1</v>
      </c>
      <c r="B1126" s="14" t="s">
        <v>2937</v>
      </c>
      <c r="C1126" s="15" t="s">
        <v>17</v>
      </c>
      <c r="D1126" s="16"/>
      <c r="E1126" s="17">
        <v>804002105</v>
      </c>
      <c r="F1126" s="16">
        <v>0</v>
      </c>
      <c r="G1126" s="16" t="s">
        <v>1995</v>
      </c>
      <c r="H1126" s="42">
        <v>105804476.34999999</v>
      </c>
      <c r="I1126" s="42">
        <v>119300669.09999999</v>
      </c>
      <c r="J1126" s="42">
        <v>1895792.79961988</v>
      </c>
      <c r="K1126" s="42">
        <v>0</v>
      </c>
      <c r="L1126" s="42">
        <v>0</v>
      </c>
      <c r="M1126" s="42">
        <v>7314833.3303800281</v>
      </c>
      <c r="N1126" s="50">
        <v>0</v>
      </c>
      <c r="O1126" s="50">
        <v>0</v>
      </c>
      <c r="P1126" s="50">
        <v>0</v>
      </c>
      <c r="Q1126" s="50">
        <v>0</v>
      </c>
      <c r="R1126" s="50">
        <v>0</v>
      </c>
      <c r="S1126" s="50">
        <v>0</v>
      </c>
      <c r="T1126" s="50">
        <v>0</v>
      </c>
      <c r="U1126" s="47">
        <v>0</v>
      </c>
      <c r="V1126" s="43">
        <v>0</v>
      </c>
      <c r="W1126" s="54">
        <v>36161</v>
      </c>
    </row>
    <row r="1127" spans="1:23" ht="15.75" hidden="1" thickBot="1" x14ac:dyDescent="0.3">
      <c r="A1127" s="7">
        <v>1</v>
      </c>
      <c r="B1127" s="14" t="s">
        <v>2938</v>
      </c>
      <c r="C1127" s="15" t="s">
        <v>17</v>
      </c>
      <c r="D1127" s="16"/>
      <c r="E1127" s="17">
        <v>804002105</v>
      </c>
      <c r="F1127" s="16">
        <v>0</v>
      </c>
      <c r="G1127" s="16" t="s">
        <v>1995</v>
      </c>
      <c r="H1127" s="42">
        <v>103373929.51000001</v>
      </c>
      <c r="I1127" s="42">
        <v>74646036.489999995</v>
      </c>
      <c r="J1127" s="42">
        <v>4857594.8738976959</v>
      </c>
      <c r="K1127" s="42">
        <v>0</v>
      </c>
      <c r="L1127" s="42">
        <v>39706845.305458695</v>
      </c>
      <c r="M1127" s="42">
        <v>6520102.2806446962</v>
      </c>
      <c r="N1127" s="50">
        <v>0</v>
      </c>
      <c r="O1127" s="50">
        <v>0</v>
      </c>
      <c r="P1127" s="50">
        <v>0</v>
      </c>
      <c r="Q1127" s="50">
        <v>0</v>
      </c>
      <c r="R1127" s="50">
        <v>0</v>
      </c>
      <c r="S1127" s="50">
        <v>0</v>
      </c>
      <c r="T1127" s="50">
        <v>0</v>
      </c>
      <c r="U1127" s="47">
        <v>0</v>
      </c>
      <c r="V1127" s="43">
        <v>0</v>
      </c>
      <c r="W1127" s="54">
        <v>36161</v>
      </c>
    </row>
    <row r="1128" spans="1:23" ht="15.75" hidden="1" thickBot="1" x14ac:dyDescent="0.3">
      <c r="A1128" s="7">
        <v>1</v>
      </c>
      <c r="B1128" s="14" t="s">
        <v>2939</v>
      </c>
      <c r="C1128" s="15" t="s">
        <v>17</v>
      </c>
      <c r="D1128" s="16"/>
      <c r="E1128" s="17">
        <v>804002105</v>
      </c>
      <c r="F1128" s="16">
        <v>0</v>
      </c>
      <c r="G1128" s="16" t="s">
        <v>1995</v>
      </c>
      <c r="H1128" s="42">
        <v>102706687.62</v>
      </c>
      <c r="I1128" s="42">
        <v>118388781.38</v>
      </c>
      <c r="J1128" s="42">
        <v>1705920.4929111439</v>
      </c>
      <c r="K1128" s="42">
        <v>0</v>
      </c>
      <c r="L1128" s="42">
        <v>0</v>
      </c>
      <c r="M1128" s="42">
        <v>7529758.5270889485</v>
      </c>
      <c r="N1128" s="50">
        <v>0</v>
      </c>
      <c r="O1128" s="50">
        <v>0</v>
      </c>
      <c r="P1128" s="50">
        <v>0</v>
      </c>
      <c r="Q1128" s="50">
        <v>0</v>
      </c>
      <c r="R1128" s="50">
        <v>0</v>
      </c>
      <c r="S1128" s="50">
        <v>0</v>
      </c>
      <c r="T1128" s="50">
        <v>0</v>
      </c>
      <c r="U1128" s="47">
        <v>0</v>
      </c>
      <c r="V1128" s="43">
        <v>0</v>
      </c>
      <c r="W1128" s="54">
        <v>36161</v>
      </c>
    </row>
    <row r="1129" spans="1:23" ht="15.75" hidden="1" thickBot="1" x14ac:dyDescent="0.3">
      <c r="A1129" s="7">
        <v>1</v>
      </c>
      <c r="B1129" s="14" t="s">
        <v>2940</v>
      </c>
      <c r="C1129" s="15" t="s">
        <v>17</v>
      </c>
      <c r="D1129" s="16"/>
      <c r="E1129" s="17">
        <v>804002105</v>
      </c>
      <c r="F1129" s="16">
        <v>0</v>
      </c>
      <c r="G1129" s="16" t="s">
        <v>1995</v>
      </c>
      <c r="H1129" s="42">
        <v>101935917.19</v>
      </c>
      <c r="I1129" s="42">
        <v>116222771.90000001</v>
      </c>
      <c r="J1129" s="42">
        <v>1601311.6431995912</v>
      </c>
      <c r="K1129" s="42">
        <v>0</v>
      </c>
      <c r="L1129" s="42">
        <v>0</v>
      </c>
      <c r="M1129" s="42">
        <v>9788885.4968002923</v>
      </c>
      <c r="N1129" s="50">
        <v>0</v>
      </c>
      <c r="O1129" s="50">
        <v>0</v>
      </c>
      <c r="P1129" s="50">
        <v>0</v>
      </c>
      <c r="Q1129" s="50">
        <v>0</v>
      </c>
      <c r="R1129" s="50">
        <v>0</v>
      </c>
      <c r="S1129" s="50">
        <v>0</v>
      </c>
      <c r="T1129" s="50">
        <v>0</v>
      </c>
      <c r="U1129" s="47">
        <v>0</v>
      </c>
      <c r="V1129" s="43">
        <v>0</v>
      </c>
      <c r="W1129" s="54">
        <v>36161</v>
      </c>
    </row>
    <row r="1130" spans="1:23" ht="15.75" hidden="1" thickBot="1" x14ac:dyDescent="0.3">
      <c r="A1130" s="7">
        <v>1</v>
      </c>
      <c r="B1130" s="14" t="s">
        <v>2941</v>
      </c>
      <c r="C1130" s="15" t="s">
        <v>17</v>
      </c>
      <c r="D1130" s="16"/>
      <c r="E1130" s="17">
        <v>804002105</v>
      </c>
      <c r="F1130" s="16">
        <v>0</v>
      </c>
      <c r="G1130" s="16" t="s">
        <v>1995</v>
      </c>
      <c r="H1130" s="42">
        <v>104280844.95</v>
      </c>
      <c r="I1130" s="42">
        <v>11539676.48</v>
      </c>
      <c r="J1130" s="42">
        <v>2092602.627047962</v>
      </c>
      <c r="K1130" s="42">
        <v>0</v>
      </c>
      <c r="L1130" s="42">
        <v>103645702.322983</v>
      </c>
      <c r="M1130" s="42">
        <v>12638154.749969501</v>
      </c>
      <c r="N1130" s="50">
        <v>0</v>
      </c>
      <c r="O1130" s="50">
        <v>0</v>
      </c>
      <c r="P1130" s="50">
        <v>0</v>
      </c>
      <c r="Q1130" s="50">
        <v>0</v>
      </c>
      <c r="R1130" s="50">
        <v>0</v>
      </c>
      <c r="S1130" s="50">
        <v>0</v>
      </c>
      <c r="T1130" s="50">
        <v>0</v>
      </c>
      <c r="U1130" s="47">
        <v>0</v>
      </c>
      <c r="V1130" s="43">
        <v>0</v>
      </c>
      <c r="W1130" s="54">
        <v>36161</v>
      </c>
    </row>
    <row r="1131" spans="1:23" ht="15.75" hidden="1" thickBot="1" x14ac:dyDescent="0.3">
      <c r="A1131" s="7">
        <v>1</v>
      </c>
      <c r="B1131" s="14" t="s">
        <v>2942</v>
      </c>
      <c r="C1131" s="15" t="s">
        <v>17</v>
      </c>
      <c r="D1131" s="16"/>
      <c r="E1131" s="17">
        <v>804002105</v>
      </c>
      <c r="F1131" s="16">
        <v>0</v>
      </c>
      <c r="G1131" s="16" t="s">
        <v>1995</v>
      </c>
      <c r="H1131" s="42">
        <v>103261478.12</v>
      </c>
      <c r="I1131" s="42">
        <v>106542927.22</v>
      </c>
      <c r="J1131" s="42">
        <v>3246317.4549798081</v>
      </c>
      <c r="K1131" s="42">
        <v>0</v>
      </c>
      <c r="L1131" s="42">
        <v>8806412.5833381098</v>
      </c>
      <c r="M1131" s="42">
        <v>10686977.521682082</v>
      </c>
      <c r="N1131" s="50">
        <v>0</v>
      </c>
      <c r="O1131" s="50">
        <v>0</v>
      </c>
      <c r="P1131" s="50">
        <v>0</v>
      </c>
      <c r="Q1131" s="50">
        <v>0</v>
      </c>
      <c r="R1131" s="50">
        <v>0</v>
      </c>
      <c r="S1131" s="50">
        <v>0</v>
      </c>
      <c r="T1131" s="50">
        <v>0</v>
      </c>
      <c r="U1131" s="47">
        <v>0</v>
      </c>
      <c r="V1131" s="43">
        <v>0</v>
      </c>
      <c r="W1131" s="54">
        <v>36161</v>
      </c>
    </row>
    <row r="1132" spans="1:23" ht="15.75" hidden="1" thickBot="1" x14ac:dyDescent="0.3">
      <c r="A1132" s="7">
        <v>1</v>
      </c>
      <c r="B1132" s="14" t="s">
        <v>2943</v>
      </c>
      <c r="C1132" s="15" t="s">
        <v>17</v>
      </c>
      <c r="D1132" s="16"/>
      <c r="E1132" s="17">
        <v>806008394</v>
      </c>
      <c r="F1132" s="16">
        <v>7</v>
      </c>
      <c r="G1132" s="16" t="s">
        <v>2008</v>
      </c>
      <c r="H1132" s="42">
        <v>133817.70000000001</v>
      </c>
      <c r="I1132" s="42">
        <v>150133.20000000001</v>
      </c>
      <c r="J1132" s="42">
        <v>218.43298742837453</v>
      </c>
      <c r="K1132" s="42">
        <v>0</v>
      </c>
      <c r="L1132" s="42">
        <v>0</v>
      </c>
      <c r="M1132" s="42">
        <v>12712.167012571621</v>
      </c>
      <c r="N1132" s="50">
        <v>0</v>
      </c>
      <c r="O1132" s="50">
        <v>0</v>
      </c>
      <c r="P1132" s="50">
        <v>0</v>
      </c>
      <c r="Q1132" s="50">
        <v>0</v>
      </c>
      <c r="R1132" s="50">
        <v>0</v>
      </c>
      <c r="S1132" s="50">
        <v>0</v>
      </c>
      <c r="T1132" s="50">
        <v>0</v>
      </c>
      <c r="U1132" s="47">
        <v>0</v>
      </c>
      <c r="V1132" s="43">
        <v>0</v>
      </c>
      <c r="W1132" s="54">
        <v>36161</v>
      </c>
    </row>
    <row r="1133" spans="1:23" ht="15.75" hidden="1" thickBot="1" x14ac:dyDescent="0.3">
      <c r="A1133" s="7">
        <v>1</v>
      </c>
      <c r="B1133" s="14" t="s">
        <v>2944</v>
      </c>
      <c r="C1133" s="15" t="s">
        <v>17</v>
      </c>
      <c r="D1133" s="16"/>
      <c r="E1133" s="17">
        <v>806008394</v>
      </c>
      <c r="F1133" s="16">
        <v>7</v>
      </c>
      <c r="G1133" s="16" t="s">
        <v>2008</v>
      </c>
      <c r="H1133" s="42">
        <v>133635.5</v>
      </c>
      <c r="I1133" s="42">
        <v>152528.39000000001</v>
      </c>
      <c r="J1133" s="42">
        <v>2128.9179295543931</v>
      </c>
      <c r="K1133" s="42">
        <v>0</v>
      </c>
      <c r="L1133" s="42">
        <v>0</v>
      </c>
      <c r="M1133" s="42">
        <v>8588.692070445506</v>
      </c>
      <c r="N1133" s="50">
        <v>0</v>
      </c>
      <c r="O1133" s="50">
        <v>0</v>
      </c>
      <c r="P1133" s="50">
        <v>0</v>
      </c>
      <c r="Q1133" s="50">
        <v>0</v>
      </c>
      <c r="R1133" s="50">
        <v>0</v>
      </c>
      <c r="S1133" s="50">
        <v>0</v>
      </c>
      <c r="T1133" s="50">
        <v>0</v>
      </c>
      <c r="U1133" s="47">
        <v>0</v>
      </c>
      <c r="V1133" s="43">
        <v>0</v>
      </c>
      <c r="W1133" s="54">
        <v>36161</v>
      </c>
    </row>
    <row r="1134" spans="1:23" ht="15.75" hidden="1" thickBot="1" x14ac:dyDescent="0.3">
      <c r="A1134" s="7">
        <v>1</v>
      </c>
      <c r="B1134" s="14" t="s">
        <v>2945</v>
      </c>
      <c r="C1134" s="15" t="s">
        <v>17</v>
      </c>
      <c r="D1134" s="16"/>
      <c r="E1134" s="17">
        <v>806008394</v>
      </c>
      <c r="F1134" s="16">
        <v>7</v>
      </c>
      <c r="G1134" s="16" t="s">
        <v>2008</v>
      </c>
      <c r="H1134" s="42">
        <v>134979.98000000001</v>
      </c>
      <c r="I1134" s="42">
        <v>150474.68</v>
      </c>
      <c r="J1134" s="42">
        <v>2197.1857801526512</v>
      </c>
      <c r="K1134" s="42">
        <v>0</v>
      </c>
      <c r="L1134" s="42">
        <v>0</v>
      </c>
      <c r="M1134" s="42">
        <v>9229.6542198474617</v>
      </c>
      <c r="N1134" s="50">
        <v>0</v>
      </c>
      <c r="O1134" s="50">
        <v>0</v>
      </c>
      <c r="P1134" s="50">
        <v>0</v>
      </c>
      <c r="Q1134" s="50">
        <v>0</v>
      </c>
      <c r="R1134" s="50">
        <v>0</v>
      </c>
      <c r="S1134" s="50">
        <v>0</v>
      </c>
      <c r="T1134" s="50">
        <v>0</v>
      </c>
      <c r="U1134" s="47">
        <v>0</v>
      </c>
      <c r="V1134" s="43">
        <v>0</v>
      </c>
      <c r="W1134" s="54">
        <v>36161</v>
      </c>
    </row>
    <row r="1135" spans="1:23" ht="15.75" hidden="1" thickBot="1" x14ac:dyDescent="0.3">
      <c r="A1135" s="7">
        <v>1</v>
      </c>
      <c r="B1135" s="14" t="s">
        <v>2946</v>
      </c>
      <c r="C1135" s="15" t="s">
        <v>17</v>
      </c>
      <c r="D1135" s="16"/>
      <c r="E1135" s="17">
        <v>806008394</v>
      </c>
      <c r="F1135" s="16">
        <v>7</v>
      </c>
      <c r="G1135" s="16" t="s">
        <v>2008</v>
      </c>
      <c r="H1135" s="42">
        <v>134055.81</v>
      </c>
      <c r="I1135" s="42">
        <v>151155.69</v>
      </c>
      <c r="J1135" s="42">
        <v>2401.9976122474582</v>
      </c>
      <c r="K1135" s="42">
        <v>0</v>
      </c>
      <c r="L1135" s="42">
        <v>0</v>
      </c>
      <c r="M1135" s="42">
        <v>9268.0023877524236</v>
      </c>
      <c r="N1135" s="50">
        <v>0</v>
      </c>
      <c r="O1135" s="50">
        <v>0</v>
      </c>
      <c r="P1135" s="50">
        <v>0</v>
      </c>
      <c r="Q1135" s="50">
        <v>0</v>
      </c>
      <c r="R1135" s="50">
        <v>0</v>
      </c>
      <c r="S1135" s="50">
        <v>0</v>
      </c>
      <c r="T1135" s="50">
        <v>0</v>
      </c>
      <c r="U1135" s="47">
        <v>0</v>
      </c>
      <c r="V1135" s="43">
        <v>0</v>
      </c>
      <c r="W1135" s="54">
        <v>36161</v>
      </c>
    </row>
    <row r="1136" spans="1:23" ht="15.75" hidden="1" thickBot="1" x14ac:dyDescent="0.3">
      <c r="A1136" s="7">
        <v>1</v>
      </c>
      <c r="B1136" s="14" t="s">
        <v>2947</v>
      </c>
      <c r="C1136" s="15" t="s">
        <v>17</v>
      </c>
      <c r="D1136" s="16"/>
      <c r="E1136" s="17">
        <v>806008394</v>
      </c>
      <c r="F1136" s="16">
        <v>7</v>
      </c>
      <c r="G1136" s="16" t="s">
        <v>2008</v>
      </c>
      <c r="H1136" s="42">
        <v>133955.49</v>
      </c>
      <c r="I1136" s="42">
        <v>96728.9</v>
      </c>
      <c r="J1136" s="42">
        <v>6294.6387834368397</v>
      </c>
      <c r="K1136" s="42">
        <v>0</v>
      </c>
      <c r="L1136" s="42">
        <v>51453.498061503997</v>
      </c>
      <c r="M1136" s="42">
        <v>8448.9731550604829</v>
      </c>
      <c r="N1136" s="50">
        <v>0</v>
      </c>
      <c r="O1136" s="50">
        <v>0</v>
      </c>
      <c r="P1136" s="50">
        <v>0</v>
      </c>
      <c r="Q1136" s="50">
        <v>0</v>
      </c>
      <c r="R1136" s="50">
        <v>0</v>
      </c>
      <c r="S1136" s="50">
        <v>0</v>
      </c>
      <c r="T1136" s="50">
        <v>0</v>
      </c>
      <c r="U1136" s="47">
        <v>0</v>
      </c>
      <c r="V1136" s="43">
        <v>0</v>
      </c>
      <c r="W1136" s="54">
        <v>36161</v>
      </c>
    </row>
    <row r="1137" spans="1:23" ht="15.75" hidden="1" thickBot="1" x14ac:dyDescent="0.3">
      <c r="A1137" s="7">
        <v>1</v>
      </c>
      <c r="B1137" s="14" t="s">
        <v>2948</v>
      </c>
      <c r="C1137" s="15" t="s">
        <v>17</v>
      </c>
      <c r="D1137" s="16"/>
      <c r="E1137" s="17">
        <v>806008394</v>
      </c>
      <c r="F1137" s="16">
        <v>7</v>
      </c>
      <c r="G1137" s="16" t="s">
        <v>2008</v>
      </c>
      <c r="H1137" s="42">
        <v>39264.94</v>
      </c>
      <c r="I1137" s="42">
        <v>45260.24</v>
      </c>
      <c r="J1137" s="42">
        <v>652.1770821329967</v>
      </c>
      <c r="K1137" s="42">
        <v>0</v>
      </c>
      <c r="L1137" s="42">
        <v>0</v>
      </c>
      <c r="M1137" s="42">
        <v>2878.6429178670378</v>
      </c>
      <c r="N1137" s="50">
        <v>0</v>
      </c>
      <c r="O1137" s="50">
        <v>0</v>
      </c>
      <c r="P1137" s="50">
        <v>0</v>
      </c>
      <c r="Q1137" s="50">
        <v>0</v>
      </c>
      <c r="R1137" s="50">
        <v>0</v>
      </c>
      <c r="S1137" s="50">
        <v>0</v>
      </c>
      <c r="T1137" s="50">
        <v>0</v>
      </c>
      <c r="U1137" s="47">
        <v>0</v>
      </c>
      <c r="V1137" s="43">
        <v>0</v>
      </c>
      <c r="W1137" s="54">
        <v>36161</v>
      </c>
    </row>
    <row r="1138" spans="1:23" ht="15.75" hidden="1" thickBot="1" x14ac:dyDescent="0.3">
      <c r="A1138" s="7">
        <v>1</v>
      </c>
      <c r="B1138" s="14" t="s">
        <v>2949</v>
      </c>
      <c r="C1138" s="15" t="s">
        <v>17</v>
      </c>
      <c r="D1138" s="16"/>
      <c r="E1138" s="17">
        <v>806008394</v>
      </c>
      <c r="F1138" s="16">
        <v>7</v>
      </c>
      <c r="G1138" s="16" t="s">
        <v>2008</v>
      </c>
      <c r="H1138" s="42">
        <v>39103.08</v>
      </c>
      <c r="I1138" s="42">
        <v>44583.59</v>
      </c>
      <c r="J1138" s="42">
        <v>614.27022868730523</v>
      </c>
      <c r="K1138" s="42">
        <v>0</v>
      </c>
      <c r="L1138" s="42">
        <v>0</v>
      </c>
      <c r="M1138" s="42">
        <v>3755.0597713126504</v>
      </c>
      <c r="N1138" s="50">
        <v>0</v>
      </c>
      <c r="O1138" s="50">
        <v>0</v>
      </c>
      <c r="P1138" s="50">
        <v>0</v>
      </c>
      <c r="Q1138" s="50">
        <v>0</v>
      </c>
      <c r="R1138" s="50">
        <v>0</v>
      </c>
      <c r="S1138" s="50">
        <v>0</v>
      </c>
      <c r="T1138" s="50">
        <v>0</v>
      </c>
      <c r="U1138" s="47">
        <v>0</v>
      </c>
      <c r="V1138" s="43">
        <v>0</v>
      </c>
      <c r="W1138" s="54">
        <v>36161</v>
      </c>
    </row>
    <row r="1139" spans="1:23" ht="15.75" hidden="1" thickBot="1" x14ac:dyDescent="0.3">
      <c r="A1139" s="7">
        <v>1</v>
      </c>
      <c r="B1139" s="14" t="s">
        <v>2950</v>
      </c>
      <c r="C1139" s="15" t="s">
        <v>17</v>
      </c>
      <c r="D1139" s="16"/>
      <c r="E1139" s="17">
        <v>806008394</v>
      </c>
      <c r="F1139" s="16">
        <v>7</v>
      </c>
      <c r="G1139" s="16" t="s">
        <v>2008</v>
      </c>
      <c r="H1139" s="42">
        <v>39208.67</v>
      </c>
      <c r="I1139" s="42">
        <v>4338.82</v>
      </c>
      <c r="J1139" s="42">
        <v>786.8002235244295</v>
      </c>
      <c r="K1139" s="42">
        <v>0</v>
      </c>
      <c r="L1139" s="42">
        <v>38969.874500305697</v>
      </c>
      <c r="M1139" s="42">
        <v>4751.8352761699043</v>
      </c>
      <c r="N1139" s="50">
        <v>0</v>
      </c>
      <c r="O1139" s="50">
        <v>0</v>
      </c>
      <c r="P1139" s="50">
        <v>0</v>
      </c>
      <c r="Q1139" s="50">
        <v>0</v>
      </c>
      <c r="R1139" s="50">
        <v>0</v>
      </c>
      <c r="S1139" s="50">
        <v>0</v>
      </c>
      <c r="T1139" s="50">
        <v>0</v>
      </c>
      <c r="U1139" s="47">
        <v>0</v>
      </c>
      <c r="V1139" s="43">
        <v>0</v>
      </c>
      <c r="W1139" s="54">
        <v>36161</v>
      </c>
    </row>
    <row r="1140" spans="1:23" ht="15.75" hidden="1" thickBot="1" x14ac:dyDescent="0.3">
      <c r="A1140" s="7">
        <v>1</v>
      </c>
      <c r="B1140" s="14" t="s">
        <v>2951</v>
      </c>
      <c r="C1140" s="15" t="s">
        <v>17</v>
      </c>
      <c r="D1140" s="16"/>
      <c r="E1140" s="17">
        <v>806008394</v>
      </c>
      <c r="F1140" s="16">
        <v>7</v>
      </c>
      <c r="G1140" s="16" t="s">
        <v>2008</v>
      </c>
      <c r="H1140" s="42">
        <v>39101.370000000003</v>
      </c>
      <c r="I1140" s="42">
        <v>40343.93</v>
      </c>
      <c r="J1140" s="42">
        <v>1229.2623216828456</v>
      </c>
      <c r="K1140" s="42">
        <v>0</v>
      </c>
      <c r="L1140" s="42">
        <v>3334.66807483207</v>
      </c>
      <c r="M1140" s="42">
        <v>4046.7696034850842</v>
      </c>
      <c r="N1140" s="50">
        <v>0</v>
      </c>
      <c r="O1140" s="50">
        <v>0</v>
      </c>
      <c r="P1140" s="50">
        <v>0</v>
      </c>
      <c r="Q1140" s="50">
        <v>0</v>
      </c>
      <c r="R1140" s="50">
        <v>0</v>
      </c>
      <c r="S1140" s="50">
        <v>0</v>
      </c>
      <c r="T1140" s="50">
        <v>0</v>
      </c>
      <c r="U1140" s="47">
        <v>0</v>
      </c>
      <c r="V1140" s="43">
        <v>0</v>
      </c>
      <c r="W1140" s="54">
        <v>36161</v>
      </c>
    </row>
    <row r="1141" spans="1:23" ht="15.75" hidden="1" thickBot="1" x14ac:dyDescent="0.3">
      <c r="A1141" s="7">
        <v>1</v>
      </c>
      <c r="B1141" s="14" t="s">
        <v>2952</v>
      </c>
      <c r="C1141" s="15" t="s">
        <v>17</v>
      </c>
      <c r="D1141" s="16"/>
      <c r="E1141" s="17">
        <v>891080005</v>
      </c>
      <c r="F1141" s="16">
        <v>1</v>
      </c>
      <c r="G1141" s="16" t="s">
        <v>1816</v>
      </c>
      <c r="H1141" s="42">
        <v>74398173.069999993</v>
      </c>
      <c r="I1141" s="42">
        <v>114419930.73999999</v>
      </c>
      <c r="J1141" s="42">
        <v>5207256.5900000036</v>
      </c>
      <c r="K1141" s="42">
        <v>0</v>
      </c>
      <c r="L1141" s="42">
        <v>0</v>
      </c>
      <c r="M1141" s="42">
        <v>0</v>
      </c>
      <c r="N1141" s="50">
        <v>0</v>
      </c>
      <c r="O1141" s="50">
        <v>0</v>
      </c>
      <c r="P1141" s="50">
        <v>0</v>
      </c>
      <c r="Q1141" s="50">
        <v>0</v>
      </c>
      <c r="R1141" s="50">
        <v>0</v>
      </c>
      <c r="S1141" s="50">
        <v>0</v>
      </c>
      <c r="T1141" s="50">
        <v>0</v>
      </c>
      <c r="U1141" s="47">
        <v>0</v>
      </c>
      <c r="V1141" s="43">
        <v>0</v>
      </c>
      <c r="W1141" s="54">
        <v>36161</v>
      </c>
    </row>
    <row r="1142" spans="1:23" ht="15.75" hidden="1" thickBot="1" x14ac:dyDescent="0.3">
      <c r="A1142" s="7">
        <v>1</v>
      </c>
      <c r="B1142" s="14" t="s">
        <v>2953</v>
      </c>
      <c r="C1142" s="15" t="s">
        <v>17</v>
      </c>
      <c r="D1142" s="16"/>
      <c r="E1142" s="17">
        <v>891080005</v>
      </c>
      <c r="F1142" s="16">
        <v>1</v>
      </c>
      <c r="G1142" s="16" t="s">
        <v>1816</v>
      </c>
      <c r="H1142" s="42">
        <v>84120471.370000005</v>
      </c>
      <c r="I1142" s="42">
        <v>100842616.14</v>
      </c>
      <c r="J1142" s="42">
        <v>1563998.5166864526</v>
      </c>
      <c r="K1142" s="42">
        <v>0</v>
      </c>
      <c r="L1142" s="42">
        <v>0</v>
      </c>
      <c r="M1142" s="42">
        <v>6788221.1833133884</v>
      </c>
      <c r="N1142" s="50">
        <v>0</v>
      </c>
      <c r="O1142" s="50">
        <v>0</v>
      </c>
      <c r="P1142" s="50">
        <v>0</v>
      </c>
      <c r="Q1142" s="50">
        <v>0</v>
      </c>
      <c r="R1142" s="50">
        <v>0</v>
      </c>
      <c r="S1142" s="50">
        <v>0</v>
      </c>
      <c r="T1142" s="50">
        <v>0</v>
      </c>
      <c r="U1142" s="47">
        <v>0</v>
      </c>
      <c r="V1142" s="43">
        <v>0</v>
      </c>
      <c r="W1142" s="54">
        <v>36161</v>
      </c>
    </row>
    <row r="1143" spans="1:23" ht="15.75" hidden="1" thickBot="1" x14ac:dyDescent="0.3">
      <c r="A1143" s="7">
        <v>1</v>
      </c>
      <c r="B1143" s="14" t="s">
        <v>2954</v>
      </c>
      <c r="C1143" s="15" t="s">
        <v>17</v>
      </c>
      <c r="D1143" s="16"/>
      <c r="E1143" s="17">
        <v>891080005</v>
      </c>
      <c r="F1143" s="16">
        <v>1</v>
      </c>
      <c r="G1143" s="16" t="s">
        <v>1816</v>
      </c>
      <c r="H1143" s="42">
        <v>81268901.840000004</v>
      </c>
      <c r="I1143" s="42">
        <v>102431403.95999999</v>
      </c>
      <c r="J1143" s="42">
        <v>1733749.5325254679</v>
      </c>
      <c r="K1143" s="42">
        <v>0</v>
      </c>
      <c r="L1143" s="42">
        <v>0</v>
      </c>
      <c r="M1143" s="42">
        <v>6801054.5174746187</v>
      </c>
      <c r="N1143" s="50">
        <v>0</v>
      </c>
      <c r="O1143" s="50">
        <v>0</v>
      </c>
      <c r="P1143" s="50">
        <v>0</v>
      </c>
      <c r="Q1143" s="50">
        <v>0</v>
      </c>
      <c r="R1143" s="50">
        <v>0</v>
      </c>
      <c r="S1143" s="50">
        <v>0</v>
      </c>
      <c r="T1143" s="50">
        <v>0</v>
      </c>
      <c r="U1143" s="47">
        <v>0</v>
      </c>
      <c r="V1143" s="43">
        <v>0</v>
      </c>
      <c r="W1143" s="54">
        <v>36161</v>
      </c>
    </row>
    <row r="1144" spans="1:23" ht="15.75" hidden="1" thickBot="1" x14ac:dyDescent="0.3">
      <c r="A1144" s="7">
        <v>1</v>
      </c>
      <c r="B1144" s="14" t="s">
        <v>2955</v>
      </c>
      <c r="C1144" s="15" t="s">
        <v>17</v>
      </c>
      <c r="D1144" s="16"/>
      <c r="E1144" s="17">
        <v>891080005</v>
      </c>
      <c r="F1144" s="16">
        <v>1</v>
      </c>
      <c r="G1144" s="16" t="s">
        <v>1816</v>
      </c>
      <c r="H1144" s="42">
        <v>0</v>
      </c>
      <c r="I1144" s="42">
        <v>-282912.55</v>
      </c>
      <c r="J1144" s="42">
        <v>0</v>
      </c>
      <c r="K1144" s="42">
        <v>0</v>
      </c>
      <c r="L1144" s="42">
        <v>0</v>
      </c>
      <c r="M1144" s="42">
        <v>0</v>
      </c>
      <c r="N1144" s="50">
        <v>0</v>
      </c>
      <c r="O1144" s="50">
        <v>0</v>
      </c>
      <c r="P1144" s="50">
        <v>0</v>
      </c>
      <c r="Q1144" s="50">
        <v>0</v>
      </c>
      <c r="R1144" s="50">
        <v>0</v>
      </c>
      <c r="S1144" s="50">
        <v>0</v>
      </c>
      <c r="T1144" s="50">
        <v>0</v>
      </c>
      <c r="U1144" s="47">
        <v>0</v>
      </c>
      <c r="V1144" s="43">
        <v>0</v>
      </c>
      <c r="W1144" s="54">
        <v>36161</v>
      </c>
    </row>
    <row r="1145" spans="1:23" ht="15.75" hidden="1" thickBot="1" x14ac:dyDescent="0.3">
      <c r="A1145" s="7">
        <v>1</v>
      </c>
      <c r="B1145" s="14" t="s">
        <v>2956</v>
      </c>
      <c r="C1145" s="15" t="s">
        <v>17</v>
      </c>
      <c r="D1145" s="16"/>
      <c r="E1145" s="17">
        <v>891080005</v>
      </c>
      <c r="F1145" s="16">
        <v>1</v>
      </c>
      <c r="G1145" s="16" t="s">
        <v>1816</v>
      </c>
      <c r="H1145" s="42">
        <v>0</v>
      </c>
      <c r="I1145" s="42">
        <v>-42089.1</v>
      </c>
      <c r="J1145" s="42">
        <v>0</v>
      </c>
      <c r="K1145" s="42">
        <v>0</v>
      </c>
      <c r="L1145" s="42">
        <v>0</v>
      </c>
      <c r="M1145" s="42">
        <v>0</v>
      </c>
      <c r="N1145" s="50">
        <v>0</v>
      </c>
      <c r="O1145" s="50">
        <v>0</v>
      </c>
      <c r="P1145" s="50">
        <v>0</v>
      </c>
      <c r="Q1145" s="50">
        <v>0</v>
      </c>
      <c r="R1145" s="50">
        <v>0</v>
      </c>
      <c r="S1145" s="50">
        <v>0</v>
      </c>
      <c r="T1145" s="50">
        <v>0</v>
      </c>
      <c r="U1145" s="47">
        <v>0</v>
      </c>
      <c r="V1145" s="43">
        <v>0</v>
      </c>
      <c r="W1145" s="54">
        <v>36161</v>
      </c>
    </row>
    <row r="1146" spans="1:23" ht="15.75" hidden="1" thickBot="1" x14ac:dyDescent="0.3">
      <c r="A1146" s="7">
        <v>1</v>
      </c>
      <c r="B1146" s="14" t="s">
        <v>2957</v>
      </c>
      <c r="C1146" s="15" t="s">
        <v>17</v>
      </c>
      <c r="D1146" s="16"/>
      <c r="E1146" s="17">
        <v>891080005</v>
      </c>
      <c r="F1146" s="16">
        <v>1</v>
      </c>
      <c r="G1146" s="16" t="s">
        <v>1816</v>
      </c>
      <c r="H1146" s="42">
        <v>0</v>
      </c>
      <c r="I1146" s="42">
        <v>-988927.8</v>
      </c>
      <c r="J1146" s="42">
        <v>0</v>
      </c>
      <c r="K1146" s="42">
        <v>0</v>
      </c>
      <c r="L1146" s="42">
        <v>0</v>
      </c>
      <c r="M1146" s="42">
        <v>0</v>
      </c>
      <c r="N1146" s="50">
        <v>0</v>
      </c>
      <c r="O1146" s="50">
        <v>0</v>
      </c>
      <c r="P1146" s="50">
        <v>0</v>
      </c>
      <c r="Q1146" s="50">
        <v>0</v>
      </c>
      <c r="R1146" s="50">
        <v>0</v>
      </c>
      <c r="S1146" s="50">
        <v>0</v>
      </c>
      <c r="T1146" s="50">
        <v>0</v>
      </c>
      <c r="U1146" s="47">
        <v>0</v>
      </c>
      <c r="V1146" s="43">
        <v>0</v>
      </c>
      <c r="W1146" s="54">
        <v>36161</v>
      </c>
    </row>
    <row r="1147" spans="1:23" ht="15.75" hidden="1" thickBot="1" x14ac:dyDescent="0.3">
      <c r="A1147" s="7">
        <v>1</v>
      </c>
      <c r="B1147" s="14" t="s">
        <v>2958</v>
      </c>
      <c r="C1147" s="15" t="s">
        <v>17</v>
      </c>
      <c r="D1147" s="16"/>
      <c r="E1147" s="17">
        <v>891080005</v>
      </c>
      <c r="F1147" s="16">
        <v>1</v>
      </c>
      <c r="G1147" s="16" t="s">
        <v>1816</v>
      </c>
      <c r="H1147" s="42">
        <v>0</v>
      </c>
      <c r="I1147" s="42">
        <v>-1968202.38</v>
      </c>
      <c r="J1147" s="42">
        <v>0</v>
      </c>
      <c r="K1147" s="42">
        <v>0</v>
      </c>
      <c r="L1147" s="42">
        <v>0</v>
      </c>
      <c r="M1147" s="42">
        <v>0</v>
      </c>
      <c r="N1147" s="50">
        <v>0</v>
      </c>
      <c r="O1147" s="50">
        <v>0</v>
      </c>
      <c r="P1147" s="50">
        <v>0</v>
      </c>
      <c r="Q1147" s="50">
        <v>0</v>
      </c>
      <c r="R1147" s="50">
        <v>0</v>
      </c>
      <c r="S1147" s="50">
        <v>0</v>
      </c>
      <c r="T1147" s="50">
        <v>0</v>
      </c>
      <c r="U1147" s="47">
        <v>0</v>
      </c>
      <c r="V1147" s="43">
        <v>0</v>
      </c>
      <c r="W1147" s="54">
        <v>36161</v>
      </c>
    </row>
    <row r="1148" spans="1:23" ht="15.75" hidden="1" thickBot="1" x14ac:dyDescent="0.3">
      <c r="A1148" s="7">
        <v>1</v>
      </c>
      <c r="B1148" s="14" t="s">
        <v>2959</v>
      </c>
      <c r="C1148" s="15" t="s">
        <v>17</v>
      </c>
      <c r="D1148" s="16"/>
      <c r="E1148" s="17">
        <v>891080005</v>
      </c>
      <c r="F1148" s="16">
        <v>1</v>
      </c>
      <c r="G1148" s="16" t="s">
        <v>1816</v>
      </c>
      <c r="H1148" s="42">
        <v>136493.92000000001</v>
      </c>
      <c r="I1148" s="42">
        <v>108198.28</v>
      </c>
      <c r="J1148" s="42">
        <v>8908.7502004901453</v>
      </c>
      <c r="K1148" s="42">
        <v>0</v>
      </c>
      <c r="L1148" s="42">
        <v>62027.8892499293</v>
      </c>
      <c r="M1148" s="42">
        <v>8618.6605495821696</v>
      </c>
      <c r="N1148" s="50">
        <v>0</v>
      </c>
      <c r="O1148" s="50">
        <v>0</v>
      </c>
      <c r="P1148" s="50">
        <v>0</v>
      </c>
      <c r="Q1148" s="50">
        <v>0</v>
      </c>
      <c r="R1148" s="50">
        <v>0</v>
      </c>
      <c r="S1148" s="50">
        <v>0</v>
      </c>
      <c r="T1148" s="50">
        <v>0</v>
      </c>
      <c r="U1148" s="47">
        <v>0</v>
      </c>
      <c r="V1148" s="43">
        <v>0</v>
      </c>
      <c r="W1148" s="54">
        <v>36161</v>
      </c>
    </row>
    <row r="1149" spans="1:23" ht="15.75" hidden="1" thickBot="1" x14ac:dyDescent="0.3">
      <c r="A1149" s="7">
        <v>1</v>
      </c>
      <c r="B1149" s="14" t="s">
        <v>2960</v>
      </c>
      <c r="C1149" s="15" t="s">
        <v>17</v>
      </c>
      <c r="D1149" s="16"/>
      <c r="E1149" s="17">
        <v>891080005</v>
      </c>
      <c r="F1149" s="16">
        <v>1</v>
      </c>
      <c r="G1149" s="16" t="s">
        <v>1816</v>
      </c>
      <c r="H1149" s="42">
        <v>0</v>
      </c>
      <c r="I1149" s="42">
        <v>-249645.6</v>
      </c>
      <c r="J1149" s="42">
        <v>0</v>
      </c>
      <c r="K1149" s="42">
        <v>0</v>
      </c>
      <c r="L1149" s="42">
        <v>0</v>
      </c>
      <c r="M1149" s="42">
        <v>0</v>
      </c>
      <c r="N1149" s="50">
        <v>0</v>
      </c>
      <c r="O1149" s="50">
        <v>0</v>
      </c>
      <c r="P1149" s="50">
        <v>0</v>
      </c>
      <c r="Q1149" s="50">
        <v>0</v>
      </c>
      <c r="R1149" s="50">
        <v>0</v>
      </c>
      <c r="S1149" s="50">
        <v>0</v>
      </c>
      <c r="T1149" s="50">
        <v>0</v>
      </c>
      <c r="U1149" s="47">
        <v>0</v>
      </c>
      <c r="V1149" s="43">
        <v>0</v>
      </c>
      <c r="W1149" s="54">
        <v>36161</v>
      </c>
    </row>
    <row r="1150" spans="1:23" ht="15.75" hidden="1" thickBot="1" x14ac:dyDescent="0.3">
      <c r="A1150" s="7">
        <v>1</v>
      </c>
      <c r="B1150" s="14" t="s">
        <v>2961</v>
      </c>
      <c r="C1150" s="15" t="s">
        <v>17</v>
      </c>
      <c r="D1150" s="16"/>
      <c r="E1150" s="17">
        <v>891080005</v>
      </c>
      <c r="F1150" s="16">
        <v>1</v>
      </c>
      <c r="G1150" s="16" t="s">
        <v>1816</v>
      </c>
      <c r="H1150" s="42">
        <v>52901.09</v>
      </c>
      <c r="I1150" s="42">
        <v>61004.6</v>
      </c>
      <c r="J1150" s="42">
        <v>2171.4516024060194</v>
      </c>
      <c r="K1150" s="42">
        <v>0</v>
      </c>
      <c r="L1150" s="42">
        <v>4511.5425580895098</v>
      </c>
      <c r="M1150" s="42">
        <v>5678.6158395042266</v>
      </c>
      <c r="N1150" s="50">
        <v>0</v>
      </c>
      <c r="O1150" s="50">
        <v>0</v>
      </c>
      <c r="P1150" s="50">
        <v>0</v>
      </c>
      <c r="Q1150" s="50">
        <v>0</v>
      </c>
      <c r="R1150" s="50">
        <v>0</v>
      </c>
      <c r="S1150" s="50">
        <v>0</v>
      </c>
      <c r="T1150" s="50">
        <v>0</v>
      </c>
      <c r="U1150" s="47">
        <v>0</v>
      </c>
      <c r="V1150" s="43">
        <v>0</v>
      </c>
      <c r="W1150" s="54">
        <v>36161</v>
      </c>
    </row>
    <row r="1151" spans="1:23" ht="15.75" hidden="1" thickBot="1" x14ac:dyDescent="0.3">
      <c r="A1151" s="7">
        <v>1</v>
      </c>
      <c r="B1151" s="14" t="s">
        <v>2962</v>
      </c>
      <c r="C1151" s="15" t="s">
        <v>17</v>
      </c>
      <c r="D1151" s="16"/>
      <c r="E1151" s="17">
        <v>890102044</v>
      </c>
      <c r="F1151" s="16">
        <v>1</v>
      </c>
      <c r="G1151" s="16" t="s">
        <v>1818</v>
      </c>
      <c r="H1151" s="42">
        <v>219584336.31999999</v>
      </c>
      <c r="I1151" s="42">
        <v>337707547.35000002</v>
      </c>
      <c r="J1151" s="42">
        <v>15369086.839999968</v>
      </c>
      <c r="K1151" s="42">
        <v>0</v>
      </c>
      <c r="L1151" s="42">
        <v>0</v>
      </c>
      <c r="M1151" s="42">
        <v>0</v>
      </c>
      <c r="N1151" s="50">
        <v>0</v>
      </c>
      <c r="O1151" s="50">
        <v>0</v>
      </c>
      <c r="P1151" s="50">
        <v>0</v>
      </c>
      <c r="Q1151" s="50">
        <v>0</v>
      </c>
      <c r="R1151" s="50">
        <v>0</v>
      </c>
      <c r="S1151" s="50">
        <v>0</v>
      </c>
      <c r="T1151" s="50">
        <v>0</v>
      </c>
      <c r="U1151" s="47">
        <v>0</v>
      </c>
      <c r="V1151" s="43">
        <v>0</v>
      </c>
      <c r="W1151" s="54">
        <v>36161</v>
      </c>
    </row>
    <row r="1152" spans="1:23" ht="15.75" hidden="1" thickBot="1" x14ac:dyDescent="0.3">
      <c r="A1152" s="7">
        <v>1</v>
      </c>
      <c r="B1152" s="14" t="s">
        <v>2963</v>
      </c>
      <c r="C1152" s="15" t="s">
        <v>17</v>
      </c>
      <c r="D1152" s="16"/>
      <c r="E1152" s="17">
        <v>890102044</v>
      </c>
      <c r="F1152" s="16">
        <v>1</v>
      </c>
      <c r="G1152" s="16" t="s">
        <v>1818</v>
      </c>
      <c r="H1152" s="42">
        <v>250626548.55000001</v>
      </c>
      <c r="I1152" s="42">
        <v>300448112.30000001</v>
      </c>
      <c r="J1152" s="42">
        <v>4659740.2942576865</v>
      </c>
      <c r="K1152" s="42">
        <v>0</v>
      </c>
      <c r="L1152" s="42">
        <v>0</v>
      </c>
      <c r="M1152" s="42">
        <v>20224666.095741816</v>
      </c>
      <c r="N1152" s="50">
        <v>0</v>
      </c>
      <c r="O1152" s="50">
        <v>0</v>
      </c>
      <c r="P1152" s="50">
        <v>0</v>
      </c>
      <c r="Q1152" s="50">
        <v>0</v>
      </c>
      <c r="R1152" s="50">
        <v>0</v>
      </c>
      <c r="S1152" s="50">
        <v>0</v>
      </c>
      <c r="T1152" s="50">
        <v>0</v>
      </c>
      <c r="U1152" s="47">
        <v>0</v>
      </c>
      <c r="V1152" s="43">
        <v>0</v>
      </c>
      <c r="W1152" s="54">
        <v>36161</v>
      </c>
    </row>
    <row r="1153" spans="1:23" ht="15.75" hidden="1" thickBot="1" x14ac:dyDescent="0.3">
      <c r="A1153" s="7">
        <v>1</v>
      </c>
      <c r="B1153" s="14" t="s">
        <v>2964</v>
      </c>
      <c r="C1153" s="15" t="s">
        <v>17</v>
      </c>
      <c r="D1153" s="16"/>
      <c r="E1153" s="17">
        <v>890102044</v>
      </c>
      <c r="F1153" s="16">
        <v>1</v>
      </c>
      <c r="G1153" s="16" t="s">
        <v>1818</v>
      </c>
      <c r="H1153" s="42">
        <v>245681329.59999999</v>
      </c>
      <c r="I1153" s="42">
        <v>309656989.92000002</v>
      </c>
      <c r="J1153" s="42">
        <v>5241240.8792026527</v>
      </c>
      <c r="K1153" s="42">
        <v>0</v>
      </c>
      <c r="L1153" s="42">
        <v>0</v>
      </c>
      <c r="M1153" s="42">
        <v>20560043.010797597</v>
      </c>
      <c r="N1153" s="50">
        <v>0</v>
      </c>
      <c r="O1153" s="50">
        <v>0</v>
      </c>
      <c r="P1153" s="50">
        <v>0</v>
      </c>
      <c r="Q1153" s="50">
        <v>0</v>
      </c>
      <c r="R1153" s="50">
        <v>0</v>
      </c>
      <c r="S1153" s="50">
        <v>0</v>
      </c>
      <c r="T1153" s="50">
        <v>0</v>
      </c>
      <c r="U1153" s="47">
        <v>0</v>
      </c>
      <c r="V1153" s="43">
        <v>0</v>
      </c>
      <c r="W1153" s="54">
        <v>36161</v>
      </c>
    </row>
    <row r="1154" spans="1:23" ht="15.75" hidden="1" thickBot="1" x14ac:dyDescent="0.3">
      <c r="A1154" s="7">
        <v>1</v>
      </c>
      <c r="B1154" s="14" t="s">
        <v>2965</v>
      </c>
      <c r="C1154" s="15" t="s">
        <v>17</v>
      </c>
      <c r="D1154" s="16"/>
      <c r="E1154" s="17">
        <v>890102044</v>
      </c>
      <c r="F1154" s="16">
        <v>1</v>
      </c>
      <c r="G1154" s="16" t="s">
        <v>1818</v>
      </c>
      <c r="H1154" s="42">
        <v>270796340.74000001</v>
      </c>
      <c r="I1154" s="42">
        <v>338882189.82999998</v>
      </c>
      <c r="J1154" s="42">
        <v>442517.35941165488</v>
      </c>
      <c r="K1154" s="42">
        <v>0</v>
      </c>
      <c r="L1154" s="42">
        <v>0</v>
      </c>
      <c r="M1154" s="42">
        <v>25753235.77058861</v>
      </c>
      <c r="N1154" s="50">
        <v>0</v>
      </c>
      <c r="O1154" s="50">
        <v>0</v>
      </c>
      <c r="P1154" s="50">
        <v>0</v>
      </c>
      <c r="Q1154" s="50">
        <v>0</v>
      </c>
      <c r="R1154" s="50">
        <v>0</v>
      </c>
      <c r="S1154" s="50">
        <v>0</v>
      </c>
      <c r="T1154" s="50">
        <v>0</v>
      </c>
      <c r="U1154" s="47">
        <v>0</v>
      </c>
      <c r="V1154" s="43">
        <v>0</v>
      </c>
      <c r="W1154" s="54">
        <v>36161</v>
      </c>
    </row>
    <row r="1155" spans="1:23" ht="15.75" hidden="1" thickBot="1" x14ac:dyDescent="0.3">
      <c r="A1155" s="7">
        <v>1</v>
      </c>
      <c r="B1155" s="14" t="s">
        <v>2966</v>
      </c>
      <c r="C1155" s="15" t="s">
        <v>17</v>
      </c>
      <c r="D1155" s="16"/>
      <c r="E1155" s="17">
        <v>890102044</v>
      </c>
      <c r="F1155" s="16">
        <v>1</v>
      </c>
      <c r="G1155" s="16" t="s">
        <v>1818</v>
      </c>
      <c r="H1155" s="42">
        <v>272050947.51999998</v>
      </c>
      <c r="I1155" s="42">
        <v>343570827.05000001</v>
      </c>
      <c r="J1155" s="42">
        <v>5785657.0866411533</v>
      </c>
      <c r="K1155" s="42">
        <v>0</v>
      </c>
      <c r="L1155" s="42">
        <v>0</v>
      </c>
      <c r="M1155" s="42">
        <v>17504040.243359067</v>
      </c>
      <c r="N1155" s="50">
        <v>0</v>
      </c>
      <c r="O1155" s="50">
        <v>0</v>
      </c>
      <c r="P1155" s="50">
        <v>0</v>
      </c>
      <c r="Q1155" s="50">
        <v>0</v>
      </c>
      <c r="R1155" s="50">
        <v>0</v>
      </c>
      <c r="S1155" s="50">
        <v>0</v>
      </c>
      <c r="T1155" s="50">
        <v>0</v>
      </c>
      <c r="U1155" s="47">
        <v>0</v>
      </c>
      <c r="V1155" s="43">
        <v>0</v>
      </c>
      <c r="W1155" s="54">
        <v>36161</v>
      </c>
    </row>
    <row r="1156" spans="1:23" ht="15.75" hidden="1" thickBot="1" x14ac:dyDescent="0.3">
      <c r="A1156" s="7">
        <v>1</v>
      </c>
      <c r="B1156" s="14" t="s">
        <v>2967</v>
      </c>
      <c r="C1156" s="15" t="s">
        <v>17</v>
      </c>
      <c r="D1156" s="16"/>
      <c r="E1156" s="17">
        <v>890102044</v>
      </c>
      <c r="F1156" s="16">
        <v>1</v>
      </c>
      <c r="G1156" s="16" t="s">
        <v>1818</v>
      </c>
      <c r="H1156" s="42">
        <v>269301855.81999999</v>
      </c>
      <c r="I1156" s="42">
        <v>345059346.63999999</v>
      </c>
      <c r="J1156" s="42">
        <v>5855703.3982074503</v>
      </c>
      <c r="K1156" s="42">
        <v>0</v>
      </c>
      <c r="L1156" s="42">
        <v>0</v>
      </c>
      <c r="M1156" s="42">
        <v>18434806.78179279</v>
      </c>
      <c r="N1156" s="50">
        <v>0</v>
      </c>
      <c r="O1156" s="50">
        <v>0</v>
      </c>
      <c r="P1156" s="50">
        <v>0</v>
      </c>
      <c r="Q1156" s="50">
        <v>0</v>
      </c>
      <c r="R1156" s="50">
        <v>0</v>
      </c>
      <c r="S1156" s="50">
        <v>0</v>
      </c>
      <c r="T1156" s="50">
        <v>0</v>
      </c>
      <c r="U1156" s="47">
        <v>0</v>
      </c>
      <c r="V1156" s="43">
        <v>0</v>
      </c>
      <c r="W1156" s="54">
        <v>36161</v>
      </c>
    </row>
    <row r="1157" spans="1:23" ht="15.75" hidden="1" thickBot="1" x14ac:dyDescent="0.3">
      <c r="A1157" s="7">
        <v>1</v>
      </c>
      <c r="B1157" s="14" t="s">
        <v>2968</v>
      </c>
      <c r="C1157" s="15" t="s">
        <v>17</v>
      </c>
      <c r="D1157" s="16"/>
      <c r="E1157" s="17">
        <v>890102044</v>
      </c>
      <c r="F1157" s="16">
        <v>1</v>
      </c>
      <c r="G1157" s="16" t="s">
        <v>1818</v>
      </c>
      <c r="H1157" s="42">
        <v>272364845.63999999</v>
      </c>
      <c r="I1157" s="42">
        <v>352227905.44999999</v>
      </c>
      <c r="J1157" s="42">
        <v>6287697.1311278343</v>
      </c>
      <c r="K1157" s="42">
        <v>0</v>
      </c>
      <c r="L1157" s="42">
        <v>0</v>
      </c>
      <c r="M1157" s="42">
        <v>18851004.528872158</v>
      </c>
      <c r="N1157" s="50">
        <v>0</v>
      </c>
      <c r="O1157" s="50">
        <v>0</v>
      </c>
      <c r="P1157" s="50">
        <v>0</v>
      </c>
      <c r="Q1157" s="50">
        <v>0</v>
      </c>
      <c r="R1157" s="50">
        <v>0</v>
      </c>
      <c r="S1157" s="50">
        <v>0</v>
      </c>
      <c r="T1157" s="50">
        <v>0</v>
      </c>
      <c r="U1157" s="47">
        <v>0</v>
      </c>
      <c r="V1157" s="43">
        <v>0</v>
      </c>
      <c r="W1157" s="54">
        <v>36161</v>
      </c>
    </row>
    <row r="1158" spans="1:23" ht="15.75" hidden="1" thickBot="1" x14ac:dyDescent="0.3">
      <c r="A1158" s="7">
        <v>1</v>
      </c>
      <c r="B1158" s="14" t="s">
        <v>2969</v>
      </c>
      <c r="C1158" s="15" t="s">
        <v>17</v>
      </c>
      <c r="D1158" s="16"/>
      <c r="E1158" s="17">
        <v>890102044</v>
      </c>
      <c r="F1158" s="16">
        <v>1</v>
      </c>
      <c r="G1158" s="16" t="s">
        <v>1818</v>
      </c>
      <c r="H1158" s="42">
        <v>270551868.95999998</v>
      </c>
      <c r="I1158" s="42">
        <v>214465570</v>
      </c>
      <c r="J1158" s="42">
        <v>17658506.876698963</v>
      </c>
      <c r="K1158" s="42">
        <v>0</v>
      </c>
      <c r="L1158" s="42">
        <v>122948773.30904779</v>
      </c>
      <c r="M1158" s="42">
        <v>17083504.774256382</v>
      </c>
      <c r="N1158" s="50">
        <v>0</v>
      </c>
      <c r="O1158" s="50">
        <v>0</v>
      </c>
      <c r="P1158" s="50">
        <v>0</v>
      </c>
      <c r="Q1158" s="50">
        <v>0</v>
      </c>
      <c r="R1158" s="50">
        <v>0</v>
      </c>
      <c r="S1158" s="50">
        <v>0</v>
      </c>
      <c r="T1158" s="50">
        <v>0</v>
      </c>
      <c r="U1158" s="47">
        <v>0</v>
      </c>
      <c r="V1158" s="43">
        <v>0</v>
      </c>
      <c r="W1158" s="54">
        <v>36161</v>
      </c>
    </row>
    <row r="1159" spans="1:23" ht="15.75" hidden="1" thickBot="1" x14ac:dyDescent="0.3">
      <c r="A1159" s="7">
        <v>1</v>
      </c>
      <c r="B1159" s="14" t="s">
        <v>2970</v>
      </c>
      <c r="C1159" s="15" t="s">
        <v>17</v>
      </c>
      <c r="D1159" s="16"/>
      <c r="E1159" s="17">
        <v>890102044</v>
      </c>
      <c r="F1159" s="16">
        <v>1</v>
      </c>
      <c r="G1159" s="16" t="s">
        <v>1818</v>
      </c>
      <c r="H1159" s="42">
        <v>269794266.13</v>
      </c>
      <c r="I1159" s="42">
        <v>349417870.57999998</v>
      </c>
      <c r="J1159" s="42">
        <v>5965676.78872093</v>
      </c>
      <c r="K1159" s="42">
        <v>0</v>
      </c>
      <c r="L1159" s="42">
        <v>0</v>
      </c>
      <c r="M1159" s="42">
        <v>20515236.641279075</v>
      </c>
      <c r="N1159" s="50">
        <v>0</v>
      </c>
      <c r="O1159" s="50">
        <v>0</v>
      </c>
      <c r="P1159" s="50">
        <v>0</v>
      </c>
      <c r="Q1159" s="50">
        <v>0</v>
      </c>
      <c r="R1159" s="50">
        <v>0</v>
      </c>
      <c r="S1159" s="50">
        <v>0</v>
      </c>
      <c r="T1159" s="50">
        <v>0</v>
      </c>
      <c r="U1159" s="47">
        <v>0</v>
      </c>
      <c r="V1159" s="43">
        <v>0</v>
      </c>
      <c r="W1159" s="54">
        <v>36161</v>
      </c>
    </row>
    <row r="1160" spans="1:23" ht="15.75" hidden="1" thickBot="1" x14ac:dyDescent="0.3">
      <c r="A1160" s="7">
        <v>1</v>
      </c>
      <c r="B1160" s="14" t="s">
        <v>2971</v>
      </c>
      <c r="C1160" s="15" t="s">
        <v>17</v>
      </c>
      <c r="D1160" s="16"/>
      <c r="E1160" s="17">
        <v>890102044</v>
      </c>
      <c r="F1160" s="16">
        <v>1</v>
      </c>
      <c r="G1160" s="16" t="s">
        <v>1818</v>
      </c>
      <c r="H1160" s="42">
        <v>264775439.06</v>
      </c>
      <c r="I1160" s="42">
        <v>337922850.92000002</v>
      </c>
      <c r="J1160" s="42">
        <v>5278145.3713461179</v>
      </c>
      <c r="K1160" s="42">
        <v>0</v>
      </c>
      <c r="L1160" s="42">
        <v>0</v>
      </c>
      <c r="M1160" s="42">
        <v>26372129.898653869</v>
      </c>
      <c r="N1160" s="50">
        <v>0</v>
      </c>
      <c r="O1160" s="50">
        <v>0</v>
      </c>
      <c r="P1160" s="50">
        <v>0</v>
      </c>
      <c r="Q1160" s="50">
        <v>0</v>
      </c>
      <c r="R1160" s="50">
        <v>0</v>
      </c>
      <c r="S1160" s="50">
        <v>0</v>
      </c>
      <c r="T1160" s="50">
        <v>0</v>
      </c>
      <c r="U1160" s="47">
        <v>0</v>
      </c>
      <c r="V1160" s="43">
        <v>0</v>
      </c>
      <c r="W1160" s="54">
        <v>36161</v>
      </c>
    </row>
    <row r="1161" spans="1:23" ht="15.75" hidden="1" thickBot="1" x14ac:dyDescent="0.3">
      <c r="A1161" s="7">
        <v>1</v>
      </c>
      <c r="B1161" s="14" t="s">
        <v>2972</v>
      </c>
      <c r="C1161" s="15" t="s">
        <v>17</v>
      </c>
      <c r="D1161" s="16"/>
      <c r="E1161" s="17">
        <v>890102044</v>
      </c>
      <c r="F1161" s="16">
        <v>1</v>
      </c>
      <c r="G1161" s="16" t="s">
        <v>1818</v>
      </c>
      <c r="H1161" s="42">
        <v>283224259.06</v>
      </c>
      <c r="I1161" s="42">
        <v>74707638.560000002</v>
      </c>
      <c r="J1161" s="42">
        <v>7026428.6857680269</v>
      </c>
      <c r="K1161" s="42">
        <v>0</v>
      </c>
      <c r="L1161" s="42">
        <v>280263953.66107601</v>
      </c>
      <c r="M1161" s="42">
        <v>35601727.30315879</v>
      </c>
      <c r="N1161" s="50">
        <v>0</v>
      </c>
      <c r="O1161" s="50">
        <v>0</v>
      </c>
      <c r="P1161" s="50">
        <v>0</v>
      </c>
      <c r="Q1161" s="50">
        <v>0</v>
      </c>
      <c r="R1161" s="50">
        <v>0</v>
      </c>
      <c r="S1161" s="50">
        <v>0</v>
      </c>
      <c r="T1161" s="50">
        <v>0</v>
      </c>
      <c r="U1161" s="47">
        <v>0</v>
      </c>
      <c r="V1161" s="43">
        <v>0</v>
      </c>
      <c r="W1161" s="54">
        <v>36161</v>
      </c>
    </row>
    <row r="1162" spans="1:23" ht="15.75" hidden="1" thickBot="1" x14ac:dyDescent="0.3">
      <c r="A1162" s="7">
        <v>1</v>
      </c>
      <c r="B1162" s="14" t="s">
        <v>2973</v>
      </c>
      <c r="C1162" s="15" t="s">
        <v>17</v>
      </c>
      <c r="D1162" s="16"/>
      <c r="E1162" s="17">
        <v>890102044</v>
      </c>
      <c r="F1162" s="16">
        <v>1</v>
      </c>
      <c r="G1162" s="16" t="s">
        <v>1818</v>
      </c>
      <c r="H1162" s="42">
        <v>284720608.52999997</v>
      </c>
      <c r="I1162" s="42">
        <v>328334788.60000002</v>
      </c>
      <c r="J1162" s="42">
        <v>11687042.35761632</v>
      </c>
      <c r="K1162" s="42">
        <v>0</v>
      </c>
      <c r="L1162" s="42">
        <v>24281724.2236293</v>
      </c>
      <c r="M1162" s="42">
        <v>30563068.398753013</v>
      </c>
      <c r="N1162" s="50">
        <v>0</v>
      </c>
      <c r="O1162" s="50">
        <v>0</v>
      </c>
      <c r="P1162" s="50">
        <v>0</v>
      </c>
      <c r="Q1162" s="50">
        <v>0</v>
      </c>
      <c r="R1162" s="50">
        <v>0</v>
      </c>
      <c r="S1162" s="50">
        <v>0</v>
      </c>
      <c r="T1162" s="50">
        <v>0</v>
      </c>
      <c r="U1162" s="47">
        <v>0</v>
      </c>
      <c r="V1162" s="43">
        <v>0</v>
      </c>
      <c r="W1162" s="54">
        <v>36161</v>
      </c>
    </row>
    <row r="1163" spans="1:23" ht="15.75" hidden="1" thickBot="1" x14ac:dyDescent="0.3">
      <c r="A1163" s="7">
        <v>1</v>
      </c>
      <c r="B1163" s="14" t="s">
        <v>2974</v>
      </c>
      <c r="C1163" s="15" t="s">
        <v>17</v>
      </c>
      <c r="D1163" s="16"/>
      <c r="E1163" s="17">
        <v>824001398</v>
      </c>
      <c r="F1163" s="16">
        <v>1</v>
      </c>
      <c r="G1163" s="16" t="s">
        <v>1831</v>
      </c>
      <c r="H1163" s="42">
        <v>91416117.260000005</v>
      </c>
      <c r="I1163" s="42">
        <v>140592508.86000001</v>
      </c>
      <c r="J1163" s="42">
        <v>6398371.8899999987</v>
      </c>
      <c r="K1163" s="42">
        <v>0</v>
      </c>
      <c r="L1163" s="42">
        <v>0</v>
      </c>
      <c r="M1163" s="42">
        <v>0</v>
      </c>
      <c r="N1163" s="50">
        <v>0</v>
      </c>
      <c r="O1163" s="50">
        <v>0</v>
      </c>
      <c r="P1163" s="50">
        <v>0</v>
      </c>
      <c r="Q1163" s="50">
        <v>0</v>
      </c>
      <c r="R1163" s="50">
        <v>0</v>
      </c>
      <c r="S1163" s="50">
        <v>0</v>
      </c>
      <c r="T1163" s="50">
        <v>0</v>
      </c>
      <c r="U1163" s="47">
        <v>0</v>
      </c>
      <c r="V1163" s="43">
        <v>0</v>
      </c>
      <c r="W1163" s="54">
        <v>36161</v>
      </c>
    </row>
    <row r="1164" spans="1:23" ht="15.75" hidden="1" thickBot="1" x14ac:dyDescent="0.3">
      <c r="A1164" s="7">
        <v>1</v>
      </c>
      <c r="B1164" s="14" t="s">
        <v>2975</v>
      </c>
      <c r="C1164" s="15" t="s">
        <v>17</v>
      </c>
      <c r="D1164" s="16"/>
      <c r="E1164" s="17">
        <v>824001398</v>
      </c>
      <c r="F1164" s="16">
        <v>1</v>
      </c>
      <c r="G1164" s="16" t="s">
        <v>1831</v>
      </c>
      <c r="H1164" s="42">
        <v>101061284.97</v>
      </c>
      <c r="I1164" s="42">
        <v>121151061.09</v>
      </c>
      <c r="J1164" s="42">
        <v>1878968.306384139</v>
      </c>
      <c r="K1164" s="42">
        <v>0</v>
      </c>
      <c r="L1164" s="42">
        <v>0</v>
      </c>
      <c r="M1164" s="42">
        <v>8155284.2436156711</v>
      </c>
      <c r="N1164" s="50">
        <v>0</v>
      </c>
      <c r="O1164" s="50">
        <v>0</v>
      </c>
      <c r="P1164" s="50">
        <v>0</v>
      </c>
      <c r="Q1164" s="50">
        <v>0</v>
      </c>
      <c r="R1164" s="50">
        <v>0</v>
      </c>
      <c r="S1164" s="50">
        <v>0</v>
      </c>
      <c r="T1164" s="50">
        <v>0</v>
      </c>
      <c r="U1164" s="47">
        <v>0</v>
      </c>
      <c r="V1164" s="43">
        <v>0</v>
      </c>
      <c r="W1164" s="54">
        <v>36161</v>
      </c>
    </row>
    <row r="1165" spans="1:23" ht="15.75" hidden="1" thickBot="1" x14ac:dyDescent="0.3">
      <c r="A1165" s="7">
        <v>1</v>
      </c>
      <c r="B1165" s="14" t="s">
        <v>2976</v>
      </c>
      <c r="C1165" s="15" t="s">
        <v>17</v>
      </c>
      <c r="D1165" s="16"/>
      <c r="E1165" s="17">
        <v>824001398</v>
      </c>
      <c r="F1165" s="16">
        <v>1</v>
      </c>
      <c r="G1165" s="16" t="s">
        <v>1831</v>
      </c>
      <c r="H1165" s="42">
        <v>106348309.70999999</v>
      </c>
      <c r="I1165" s="42">
        <v>134041514.34</v>
      </c>
      <c r="J1165" s="42">
        <v>2268780.9005441358</v>
      </c>
      <c r="K1165" s="42">
        <v>0</v>
      </c>
      <c r="L1165" s="42">
        <v>0</v>
      </c>
      <c r="M1165" s="42">
        <v>8899845.2794559784</v>
      </c>
      <c r="N1165" s="50">
        <v>0</v>
      </c>
      <c r="O1165" s="50">
        <v>0</v>
      </c>
      <c r="P1165" s="50">
        <v>0</v>
      </c>
      <c r="Q1165" s="50">
        <v>0</v>
      </c>
      <c r="R1165" s="50">
        <v>0</v>
      </c>
      <c r="S1165" s="50">
        <v>0</v>
      </c>
      <c r="T1165" s="50">
        <v>0</v>
      </c>
      <c r="U1165" s="47">
        <v>0</v>
      </c>
      <c r="V1165" s="43">
        <v>0</v>
      </c>
      <c r="W1165" s="54">
        <v>36161</v>
      </c>
    </row>
    <row r="1166" spans="1:23" ht="15.75" hidden="1" thickBot="1" x14ac:dyDescent="0.3">
      <c r="A1166" s="7">
        <v>1</v>
      </c>
      <c r="B1166" s="14" t="s">
        <v>2977</v>
      </c>
      <c r="C1166" s="15" t="s">
        <v>17</v>
      </c>
      <c r="D1166" s="16"/>
      <c r="E1166" s="17">
        <v>824001398</v>
      </c>
      <c r="F1166" s="16">
        <v>1</v>
      </c>
      <c r="G1166" s="16" t="s">
        <v>1831</v>
      </c>
      <c r="H1166" s="42">
        <v>100496259.09</v>
      </c>
      <c r="I1166" s="42">
        <v>125763857.29000001</v>
      </c>
      <c r="J1166" s="42">
        <v>164224.29885208799</v>
      </c>
      <c r="K1166" s="42">
        <v>0</v>
      </c>
      <c r="L1166" s="42">
        <v>0</v>
      </c>
      <c r="M1166" s="42">
        <v>9557381.1911480073</v>
      </c>
      <c r="N1166" s="50">
        <v>0</v>
      </c>
      <c r="O1166" s="50">
        <v>0</v>
      </c>
      <c r="P1166" s="50">
        <v>0</v>
      </c>
      <c r="Q1166" s="50">
        <v>0</v>
      </c>
      <c r="R1166" s="50">
        <v>0</v>
      </c>
      <c r="S1166" s="50">
        <v>0</v>
      </c>
      <c r="T1166" s="50">
        <v>0</v>
      </c>
      <c r="U1166" s="47">
        <v>0</v>
      </c>
      <c r="V1166" s="43">
        <v>0</v>
      </c>
      <c r="W1166" s="54">
        <v>36161</v>
      </c>
    </row>
    <row r="1167" spans="1:23" ht="15.75" hidden="1" thickBot="1" x14ac:dyDescent="0.3">
      <c r="A1167" s="7">
        <v>1</v>
      </c>
      <c r="B1167" s="14" t="s">
        <v>2978</v>
      </c>
      <c r="C1167" s="15" t="s">
        <v>17</v>
      </c>
      <c r="D1167" s="16"/>
      <c r="E1167" s="17">
        <v>824001398</v>
      </c>
      <c r="F1167" s="16">
        <v>1</v>
      </c>
      <c r="G1167" s="16" t="s">
        <v>1831</v>
      </c>
      <c r="H1167" s="42">
        <v>99152895.579999998</v>
      </c>
      <c r="I1167" s="42">
        <v>125219348.25</v>
      </c>
      <c r="J1167" s="42">
        <v>2108666.2564147739</v>
      </c>
      <c r="K1167" s="42">
        <v>0</v>
      </c>
      <c r="L1167" s="42">
        <v>0</v>
      </c>
      <c r="M1167" s="42">
        <v>6379600.1835853113</v>
      </c>
      <c r="N1167" s="50">
        <v>0</v>
      </c>
      <c r="O1167" s="50">
        <v>0</v>
      </c>
      <c r="P1167" s="50">
        <v>0</v>
      </c>
      <c r="Q1167" s="50">
        <v>0</v>
      </c>
      <c r="R1167" s="50">
        <v>0</v>
      </c>
      <c r="S1167" s="50">
        <v>0</v>
      </c>
      <c r="T1167" s="50">
        <v>0</v>
      </c>
      <c r="U1167" s="47">
        <v>0</v>
      </c>
      <c r="V1167" s="43">
        <v>0</v>
      </c>
      <c r="W1167" s="54">
        <v>36161</v>
      </c>
    </row>
    <row r="1168" spans="1:23" ht="15.75" hidden="1" thickBot="1" x14ac:dyDescent="0.3">
      <c r="A1168" s="7">
        <v>1</v>
      </c>
      <c r="B1168" s="14" t="s">
        <v>2979</v>
      </c>
      <c r="C1168" s="15" t="s">
        <v>17</v>
      </c>
      <c r="D1168" s="16"/>
      <c r="E1168" s="17">
        <v>824001398</v>
      </c>
      <c r="F1168" s="16">
        <v>1</v>
      </c>
      <c r="G1168" s="16" t="s">
        <v>1831</v>
      </c>
      <c r="H1168" s="42">
        <v>105054211.31999999</v>
      </c>
      <c r="I1168" s="42">
        <v>134607083.96000001</v>
      </c>
      <c r="J1168" s="42">
        <v>2284300.271848964</v>
      </c>
      <c r="K1168" s="42">
        <v>0</v>
      </c>
      <c r="L1168" s="42">
        <v>0</v>
      </c>
      <c r="M1168" s="42">
        <v>7191387.8281511292</v>
      </c>
      <c r="N1168" s="50">
        <v>0</v>
      </c>
      <c r="O1168" s="50">
        <v>0</v>
      </c>
      <c r="P1168" s="50">
        <v>0</v>
      </c>
      <c r="Q1168" s="50">
        <v>0</v>
      </c>
      <c r="R1168" s="50">
        <v>0</v>
      </c>
      <c r="S1168" s="50">
        <v>0</v>
      </c>
      <c r="T1168" s="50">
        <v>0</v>
      </c>
      <c r="U1168" s="47">
        <v>0</v>
      </c>
      <c r="V1168" s="43">
        <v>0</v>
      </c>
      <c r="W1168" s="54">
        <v>36161</v>
      </c>
    </row>
    <row r="1169" spans="1:23" ht="15.75" hidden="1" thickBot="1" x14ac:dyDescent="0.3">
      <c r="A1169" s="7">
        <v>1</v>
      </c>
      <c r="B1169" s="14" t="s">
        <v>2980</v>
      </c>
      <c r="C1169" s="15" t="s">
        <v>17</v>
      </c>
      <c r="D1169" s="16"/>
      <c r="E1169" s="17">
        <v>824001398</v>
      </c>
      <c r="F1169" s="16">
        <v>1</v>
      </c>
      <c r="G1169" s="16" t="s">
        <v>1831</v>
      </c>
      <c r="H1169" s="42">
        <v>101890413.18000001</v>
      </c>
      <c r="I1169" s="42">
        <v>131766809.84</v>
      </c>
      <c r="J1169" s="42">
        <v>2352198.0498519507</v>
      </c>
      <c r="K1169" s="42">
        <v>0</v>
      </c>
      <c r="L1169" s="42">
        <v>0</v>
      </c>
      <c r="M1169" s="42">
        <v>7052072.5101480419</v>
      </c>
      <c r="N1169" s="50">
        <v>0</v>
      </c>
      <c r="O1169" s="50">
        <v>0</v>
      </c>
      <c r="P1169" s="50">
        <v>0</v>
      </c>
      <c r="Q1169" s="50">
        <v>0</v>
      </c>
      <c r="R1169" s="50">
        <v>0</v>
      </c>
      <c r="S1169" s="50">
        <v>0</v>
      </c>
      <c r="T1169" s="50">
        <v>0</v>
      </c>
      <c r="U1169" s="47">
        <v>0</v>
      </c>
      <c r="V1169" s="43">
        <v>0</v>
      </c>
      <c r="W1169" s="54">
        <v>36161</v>
      </c>
    </row>
    <row r="1170" spans="1:23" ht="15.75" hidden="1" thickBot="1" x14ac:dyDescent="0.3">
      <c r="A1170" s="7">
        <v>1</v>
      </c>
      <c r="B1170" s="14" t="s">
        <v>2981</v>
      </c>
      <c r="C1170" s="15" t="s">
        <v>17</v>
      </c>
      <c r="D1170" s="16"/>
      <c r="E1170" s="17">
        <v>824001398</v>
      </c>
      <c r="F1170" s="16">
        <v>1</v>
      </c>
      <c r="G1170" s="16" t="s">
        <v>1831</v>
      </c>
      <c r="H1170" s="42">
        <v>105616226</v>
      </c>
      <c r="I1170" s="42">
        <v>83721632.370000005</v>
      </c>
      <c r="J1170" s="42">
        <v>6893409.6087529985</v>
      </c>
      <c r="K1170" s="42">
        <v>0</v>
      </c>
      <c r="L1170" s="42">
        <v>47995918.410935298</v>
      </c>
      <c r="M1170" s="42">
        <v>6668944.1403128915</v>
      </c>
      <c r="N1170" s="50">
        <v>0</v>
      </c>
      <c r="O1170" s="50">
        <v>0</v>
      </c>
      <c r="P1170" s="50">
        <v>0</v>
      </c>
      <c r="Q1170" s="50">
        <v>0</v>
      </c>
      <c r="R1170" s="50">
        <v>0</v>
      </c>
      <c r="S1170" s="50">
        <v>0</v>
      </c>
      <c r="T1170" s="50">
        <v>0</v>
      </c>
      <c r="U1170" s="47">
        <v>0</v>
      </c>
      <c r="V1170" s="43">
        <v>0</v>
      </c>
      <c r="W1170" s="54">
        <v>36161</v>
      </c>
    </row>
    <row r="1171" spans="1:23" ht="15.75" hidden="1" thickBot="1" x14ac:dyDescent="0.3">
      <c r="A1171" s="7">
        <v>1</v>
      </c>
      <c r="B1171" s="14" t="s">
        <v>2982</v>
      </c>
      <c r="C1171" s="15" t="s">
        <v>17</v>
      </c>
      <c r="D1171" s="16"/>
      <c r="E1171" s="17">
        <v>824001398</v>
      </c>
      <c r="F1171" s="16">
        <v>1</v>
      </c>
      <c r="G1171" s="16" t="s">
        <v>1831</v>
      </c>
      <c r="H1171" s="42">
        <v>101946714.66</v>
      </c>
      <c r="I1171" s="42">
        <v>132033954.84</v>
      </c>
      <c r="J1171" s="42">
        <v>2254240.4550856086</v>
      </c>
      <c r="K1171" s="42">
        <v>0</v>
      </c>
      <c r="L1171" s="42">
        <v>0</v>
      </c>
      <c r="M1171" s="42">
        <v>7752058.6549143828</v>
      </c>
      <c r="N1171" s="50">
        <v>0</v>
      </c>
      <c r="O1171" s="50">
        <v>0</v>
      </c>
      <c r="P1171" s="50">
        <v>0</v>
      </c>
      <c r="Q1171" s="50">
        <v>0</v>
      </c>
      <c r="R1171" s="50">
        <v>0</v>
      </c>
      <c r="S1171" s="50">
        <v>0</v>
      </c>
      <c r="T1171" s="50">
        <v>0</v>
      </c>
      <c r="U1171" s="47">
        <v>0</v>
      </c>
      <c r="V1171" s="43">
        <v>0</v>
      </c>
      <c r="W1171" s="54">
        <v>36161</v>
      </c>
    </row>
    <row r="1172" spans="1:23" ht="15.75" hidden="1" thickBot="1" x14ac:dyDescent="0.3">
      <c r="A1172" s="7">
        <v>1</v>
      </c>
      <c r="B1172" s="14" t="s">
        <v>2983</v>
      </c>
      <c r="C1172" s="15" t="s">
        <v>17</v>
      </c>
      <c r="D1172" s="16"/>
      <c r="E1172" s="17">
        <v>824001398</v>
      </c>
      <c r="F1172" s="16">
        <v>1</v>
      </c>
      <c r="G1172" s="16" t="s">
        <v>1831</v>
      </c>
      <c r="H1172" s="42">
        <v>100829761.40000001</v>
      </c>
      <c r="I1172" s="42">
        <v>128685200.39</v>
      </c>
      <c r="J1172" s="42">
        <v>2009983.0269342577</v>
      </c>
      <c r="K1172" s="42">
        <v>0</v>
      </c>
      <c r="L1172" s="42">
        <v>0</v>
      </c>
      <c r="M1172" s="42">
        <v>10042833.183065755</v>
      </c>
      <c r="N1172" s="50">
        <v>0</v>
      </c>
      <c r="O1172" s="50">
        <v>0</v>
      </c>
      <c r="P1172" s="50">
        <v>0</v>
      </c>
      <c r="Q1172" s="50">
        <v>0</v>
      </c>
      <c r="R1172" s="50">
        <v>0</v>
      </c>
      <c r="S1172" s="50">
        <v>0</v>
      </c>
      <c r="T1172" s="50">
        <v>0</v>
      </c>
      <c r="U1172" s="47">
        <v>0</v>
      </c>
      <c r="V1172" s="43">
        <v>0</v>
      </c>
      <c r="W1172" s="54">
        <v>36161</v>
      </c>
    </row>
    <row r="1173" spans="1:23" ht="15.75" hidden="1" thickBot="1" x14ac:dyDescent="0.3">
      <c r="A1173" s="7">
        <v>1</v>
      </c>
      <c r="B1173" s="14" t="s">
        <v>2984</v>
      </c>
      <c r="C1173" s="15" t="s">
        <v>17</v>
      </c>
      <c r="D1173" s="16"/>
      <c r="E1173" s="17">
        <v>824001398</v>
      </c>
      <c r="F1173" s="16">
        <v>1</v>
      </c>
      <c r="G1173" s="16" t="s">
        <v>1831</v>
      </c>
      <c r="H1173" s="42">
        <v>101149652.25</v>
      </c>
      <c r="I1173" s="42">
        <v>26680806.530000001</v>
      </c>
      <c r="J1173" s="42">
        <v>2509392.4525496033</v>
      </c>
      <c r="K1173" s="42">
        <v>0</v>
      </c>
      <c r="L1173" s="42">
        <v>100092419.84670401</v>
      </c>
      <c r="M1173" s="42">
        <v>12714667.690747481</v>
      </c>
      <c r="N1173" s="50">
        <v>0</v>
      </c>
      <c r="O1173" s="50">
        <v>0</v>
      </c>
      <c r="P1173" s="50">
        <v>0</v>
      </c>
      <c r="Q1173" s="50">
        <v>0</v>
      </c>
      <c r="R1173" s="50">
        <v>0</v>
      </c>
      <c r="S1173" s="50">
        <v>0</v>
      </c>
      <c r="T1173" s="50">
        <v>0</v>
      </c>
      <c r="U1173" s="47">
        <v>0</v>
      </c>
      <c r="V1173" s="43">
        <v>0</v>
      </c>
      <c r="W1173" s="54">
        <v>36161</v>
      </c>
    </row>
    <row r="1174" spans="1:23" ht="15.75" hidden="1" thickBot="1" x14ac:dyDescent="0.3">
      <c r="A1174" s="7">
        <v>1</v>
      </c>
      <c r="B1174" s="14" t="s">
        <v>2985</v>
      </c>
      <c r="C1174" s="15" t="s">
        <v>17</v>
      </c>
      <c r="D1174" s="16"/>
      <c r="E1174" s="17">
        <v>824001398</v>
      </c>
      <c r="F1174" s="16">
        <v>1</v>
      </c>
      <c r="G1174" s="16" t="s">
        <v>1831</v>
      </c>
      <c r="H1174" s="42">
        <v>101730418.86</v>
      </c>
      <c r="I1174" s="42">
        <v>117313726.41</v>
      </c>
      <c r="J1174" s="42">
        <v>4175769.7845981983</v>
      </c>
      <c r="K1174" s="42">
        <v>0</v>
      </c>
      <c r="L1174" s="42">
        <v>8675838.3539954796</v>
      </c>
      <c r="M1174" s="42">
        <v>10920157.011405848</v>
      </c>
      <c r="N1174" s="50">
        <v>0</v>
      </c>
      <c r="O1174" s="50">
        <v>0</v>
      </c>
      <c r="P1174" s="50">
        <v>0</v>
      </c>
      <c r="Q1174" s="50">
        <v>0</v>
      </c>
      <c r="R1174" s="50">
        <v>0</v>
      </c>
      <c r="S1174" s="50">
        <v>0</v>
      </c>
      <c r="T1174" s="50">
        <v>0</v>
      </c>
      <c r="U1174" s="47">
        <v>0</v>
      </c>
      <c r="V1174" s="43">
        <v>0</v>
      </c>
      <c r="W1174" s="54">
        <v>36161</v>
      </c>
    </row>
    <row r="1175" spans="1:23" ht="15.75" hidden="1" thickBot="1" x14ac:dyDescent="0.3">
      <c r="A1175" s="7">
        <v>1</v>
      </c>
      <c r="B1175" s="14" t="s">
        <v>2986</v>
      </c>
      <c r="C1175" s="15" t="s">
        <v>17</v>
      </c>
      <c r="D1175" s="16"/>
      <c r="E1175" s="17">
        <v>830074184</v>
      </c>
      <c r="F1175" s="16">
        <v>5</v>
      </c>
      <c r="G1175" s="16" t="s">
        <v>1844</v>
      </c>
      <c r="H1175" s="42">
        <v>2264603.15</v>
      </c>
      <c r="I1175" s="42">
        <v>3482823.91</v>
      </c>
      <c r="J1175" s="42">
        <v>158503.48999999993</v>
      </c>
      <c r="K1175" s="42">
        <v>0</v>
      </c>
      <c r="L1175" s="42">
        <v>0</v>
      </c>
      <c r="M1175" s="42">
        <v>0</v>
      </c>
      <c r="N1175" s="50">
        <v>0</v>
      </c>
      <c r="O1175" s="50">
        <v>0</v>
      </c>
      <c r="P1175" s="50">
        <v>0</v>
      </c>
      <c r="Q1175" s="50">
        <v>0</v>
      </c>
      <c r="R1175" s="50">
        <v>0</v>
      </c>
      <c r="S1175" s="50">
        <v>0</v>
      </c>
      <c r="T1175" s="50">
        <v>0</v>
      </c>
      <c r="U1175" s="47">
        <v>0</v>
      </c>
      <c r="V1175" s="43">
        <v>0</v>
      </c>
      <c r="W1175" s="54">
        <v>36161</v>
      </c>
    </row>
    <row r="1176" spans="1:23" ht="15.75" hidden="1" thickBot="1" x14ac:dyDescent="0.3">
      <c r="A1176" s="7">
        <v>1</v>
      </c>
      <c r="B1176" s="14" t="s">
        <v>2987</v>
      </c>
      <c r="C1176" s="15" t="s">
        <v>17</v>
      </c>
      <c r="D1176" s="16"/>
      <c r="E1176" s="17">
        <v>830074184</v>
      </c>
      <c r="F1176" s="16">
        <v>5</v>
      </c>
      <c r="G1176" s="16" t="s">
        <v>1844</v>
      </c>
      <c r="H1176" s="42">
        <v>2747147.19</v>
      </c>
      <c r="I1176" s="42">
        <v>3293247.24</v>
      </c>
      <c r="J1176" s="42">
        <v>51075.964188302089</v>
      </c>
      <c r="K1176" s="42">
        <v>0</v>
      </c>
      <c r="L1176" s="42">
        <v>0</v>
      </c>
      <c r="M1176" s="42">
        <v>221684.9558116924</v>
      </c>
      <c r="N1176" s="50">
        <v>0</v>
      </c>
      <c r="O1176" s="50">
        <v>0</v>
      </c>
      <c r="P1176" s="50">
        <v>0</v>
      </c>
      <c r="Q1176" s="50">
        <v>0</v>
      </c>
      <c r="R1176" s="50">
        <v>0</v>
      </c>
      <c r="S1176" s="50">
        <v>0</v>
      </c>
      <c r="T1176" s="50">
        <v>0</v>
      </c>
      <c r="U1176" s="47">
        <v>0</v>
      </c>
      <c r="V1176" s="43">
        <v>0</v>
      </c>
      <c r="W1176" s="54">
        <v>36161</v>
      </c>
    </row>
    <row r="1177" spans="1:23" ht="15.75" hidden="1" thickBot="1" x14ac:dyDescent="0.3">
      <c r="A1177" s="7">
        <v>1</v>
      </c>
      <c r="B1177" s="14" t="s">
        <v>2988</v>
      </c>
      <c r="C1177" s="15" t="s">
        <v>17</v>
      </c>
      <c r="D1177" s="16"/>
      <c r="E1177" s="17">
        <v>830074184</v>
      </c>
      <c r="F1177" s="16">
        <v>5</v>
      </c>
      <c r="G1177" s="16" t="s">
        <v>1844</v>
      </c>
      <c r="H1177" s="42">
        <v>2702199.37</v>
      </c>
      <c r="I1177" s="42">
        <v>3405854.74</v>
      </c>
      <c r="J1177" s="42">
        <v>57647.351802835939</v>
      </c>
      <c r="K1177" s="42">
        <v>0</v>
      </c>
      <c r="L1177" s="42">
        <v>0</v>
      </c>
      <c r="M1177" s="42">
        <v>226135.76819716702</v>
      </c>
      <c r="N1177" s="50">
        <v>0</v>
      </c>
      <c r="O1177" s="50">
        <v>0</v>
      </c>
      <c r="P1177" s="50">
        <v>0</v>
      </c>
      <c r="Q1177" s="50">
        <v>0</v>
      </c>
      <c r="R1177" s="50">
        <v>0</v>
      </c>
      <c r="S1177" s="50">
        <v>0</v>
      </c>
      <c r="T1177" s="50">
        <v>0</v>
      </c>
      <c r="U1177" s="47">
        <v>0</v>
      </c>
      <c r="V1177" s="43">
        <v>0</v>
      </c>
      <c r="W1177" s="54">
        <v>36161</v>
      </c>
    </row>
    <row r="1178" spans="1:23" ht="15.75" hidden="1" thickBot="1" x14ac:dyDescent="0.3">
      <c r="A1178" s="7">
        <v>1</v>
      </c>
      <c r="B1178" s="14" t="s">
        <v>2989</v>
      </c>
      <c r="C1178" s="15" t="s">
        <v>17</v>
      </c>
      <c r="D1178" s="16"/>
      <c r="E1178" s="17">
        <v>830074184</v>
      </c>
      <c r="F1178" s="16">
        <v>5</v>
      </c>
      <c r="G1178" s="16" t="s">
        <v>1844</v>
      </c>
      <c r="H1178" s="42">
        <v>2732463.66</v>
      </c>
      <c r="I1178" s="42">
        <v>3419482.2</v>
      </c>
      <c r="J1178" s="42">
        <v>4465.2103173353771</v>
      </c>
      <c r="K1178" s="42">
        <v>0</v>
      </c>
      <c r="L1178" s="42">
        <v>0</v>
      </c>
      <c r="M1178" s="42">
        <v>259862.37968266726</v>
      </c>
      <c r="N1178" s="50">
        <v>0</v>
      </c>
      <c r="O1178" s="50">
        <v>0</v>
      </c>
      <c r="P1178" s="50">
        <v>0</v>
      </c>
      <c r="Q1178" s="50">
        <v>0</v>
      </c>
      <c r="R1178" s="50">
        <v>0</v>
      </c>
      <c r="S1178" s="50">
        <v>0</v>
      </c>
      <c r="T1178" s="50">
        <v>0</v>
      </c>
      <c r="U1178" s="47">
        <v>0</v>
      </c>
      <c r="V1178" s="43">
        <v>0</v>
      </c>
      <c r="W1178" s="54">
        <v>36161</v>
      </c>
    </row>
    <row r="1179" spans="1:23" ht="15.75" hidden="1" thickBot="1" x14ac:dyDescent="0.3">
      <c r="A1179" s="7">
        <v>1</v>
      </c>
      <c r="B1179" s="14" t="s">
        <v>2990</v>
      </c>
      <c r="C1179" s="15" t="s">
        <v>17</v>
      </c>
      <c r="D1179" s="16"/>
      <c r="E1179" s="17">
        <v>830074184</v>
      </c>
      <c r="F1179" s="16">
        <v>5</v>
      </c>
      <c r="G1179" s="16" t="s">
        <v>1844</v>
      </c>
      <c r="H1179" s="42">
        <v>2555083.98</v>
      </c>
      <c r="I1179" s="42">
        <v>3226793.83</v>
      </c>
      <c r="J1179" s="42">
        <v>54338.497032787476</v>
      </c>
      <c r="K1179" s="42">
        <v>0</v>
      </c>
      <c r="L1179" s="42">
        <v>0</v>
      </c>
      <c r="M1179" s="42">
        <v>164396.75296721476</v>
      </c>
      <c r="N1179" s="50">
        <v>0</v>
      </c>
      <c r="O1179" s="50">
        <v>0</v>
      </c>
      <c r="P1179" s="50">
        <v>0</v>
      </c>
      <c r="Q1179" s="50">
        <v>0</v>
      </c>
      <c r="R1179" s="50">
        <v>0</v>
      </c>
      <c r="S1179" s="50">
        <v>0</v>
      </c>
      <c r="T1179" s="50">
        <v>0</v>
      </c>
      <c r="U1179" s="47">
        <v>0</v>
      </c>
      <c r="V1179" s="43">
        <v>0</v>
      </c>
      <c r="W1179" s="54">
        <v>36161</v>
      </c>
    </row>
    <row r="1180" spans="1:23" ht="15.75" hidden="1" thickBot="1" x14ac:dyDescent="0.3">
      <c r="A1180" s="7">
        <v>1</v>
      </c>
      <c r="B1180" s="14" t="s">
        <v>2991</v>
      </c>
      <c r="C1180" s="15" t="s">
        <v>17</v>
      </c>
      <c r="D1180" s="16"/>
      <c r="E1180" s="17">
        <v>830074184</v>
      </c>
      <c r="F1180" s="16">
        <v>5</v>
      </c>
      <c r="G1180" s="16" t="s">
        <v>1844</v>
      </c>
      <c r="H1180" s="42">
        <v>2525603.48</v>
      </c>
      <c r="I1180" s="42">
        <v>3236082.74</v>
      </c>
      <c r="J1180" s="42">
        <v>54916.75734055011</v>
      </c>
      <c r="K1180" s="42">
        <v>0</v>
      </c>
      <c r="L1180" s="42">
        <v>0</v>
      </c>
      <c r="M1180" s="42">
        <v>172887.82265945213</v>
      </c>
      <c r="N1180" s="50">
        <v>0</v>
      </c>
      <c r="O1180" s="50">
        <v>0</v>
      </c>
      <c r="P1180" s="50">
        <v>0</v>
      </c>
      <c r="Q1180" s="50">
        <v>0</v>
      </c>
      <c r="R1180" s="50">
        <v>0</v>
      </c>
      <c r="S1180" s="50">
        <v>0</v>
      </c>
      <c r="T1180" s="50">
        <v>0</v>
      </c>
      <c r="U1180" s="47">
        <v>0</v>
      </c>
      <c r="V1180" s="43">
        <v>0</v>
      </c>
      <c r="W1180" s="54">
        <v>36161</v>
      </c>
    </row>
    <row r="1181" spans="1:23" ht="15.75" hidden="1" thickBot="1" x14ac:dyDescent="0.3">
      <c r="A1181" s="7">
        <v>1</v>
      </c>
      <c r="B1181" s="14" t="s">
        <v>2992</v>
      </c>
      <c r="C1181" s="15" t="s">
        <v>17</v>
      </c>
      <c r="D1181" s="16"/>
      <c r="E1181" s="17">
        <v>830074184</v>
      </c>
      <c r="F1181" s="16">
        <v>5</v>
      </c>
      <c r="G1181" s="16" t="s">
        <v>1844</v>
      </c>
      <c r="H1181" s="42">
        <v>2732076.13</v>
      </c>
      <c r="I1181" s="42">
        <v>3533177.9</v>
      </c>
      <c r="J1181" s="42">
        <v>63071.528160624403</v>
      </c>
      <c r="K1181" s="42">
        <v>0</v>
      </c>
      <c r="L1181" s="42">
        <v>0</v>
      </c>
      <c r="M1181" s="42">
        <v>189093.3418393755</v>
      </c>
      <c r="N1181" s="50">
        <v>0</v>
      </c>
      <c r="O1181" s="50">
        <v>0</v>
      </c>
      <c r="P1181" s="50">
        <v>0</v>
      </c>
      <c r="Q1181" s="50">
        <v>0</v>
      </c>
      <c r="R1181" s="50">
        <v>0</v>
      </c>
      <c r="S1181" s="50">
        <v>0</v>
      </c>
      <c r="T1181" s="50">
        <v>0</v>
      </c>
      <c r="U1181" s="47">
        <v>0</v>
      </c>
      <c r="V1181" s="43">
        <v>0</v>
      </c>
      <c r="W1181" s="54">
        <v>36161</v>
      </c>
    </row>
    <row r="1182" spans="1:23" ht="15.75" hidden="1" thickBot="1" x14ac:dyDescent="0.3">
      <c r="A1182" s="7">
        <v>1</v>
      </c>
      <c r="B1182" s="14" t="s">
        <v>2993</v>
      </c>
      <c r="C1182" s="15" t="s">
        <v>17</v>
      </c>
      <c r="D1182" s="16"/>
      <c r="E1182" s="17">
        <v>830074184</v>
      </c>
      <c r="F1182" s="16">
        <v>5</v>
      </c>
      <c r="G1182" s="16" t="s">
        <v>1844</v>
      </c>
      <c r="H1182" s="42">
        <v>2481034.15</v>
      </c>
      <c r="I1182" s="42">
        <v>1966707.55</v>
      </c>
      <c r="J1182" s="42">
        <v>161933.30557671539</v>
      </c>
      <c r="K1182" s="42">
        <v>0</v>
      </c>
      <c r="L1182" s="42">
        <v>1127473.654344334</v>
      </c>
      <c r="M1182" s="42">
        <v>156660.38007897939</v>
      </c>
      <c r="N1182" s="50">
        <v>0</v>
      </c>
      <c r="O1182" s="50">
        <v>0</v>
      </c>
      <c r="P1182" s="50">
        <v>0</v>
      </c>
      <c r="Q1182" s="50">
        <v>0</v>
      </c>
      <c r="R1182" s="50">
        <v>0</v>
      </c>
      <c r="S1182" s="50">
        <v>0</v>
      </c>
      <c r="T1182" s="50">
        <v>0</v>
      </c>
      <c r="U1182" s="47">
        <v>0</v>
      </c>
      <c r="V1182" s="43">
        <v>0</v>
      </c>
      <c r="W1182" s="54">
        <v>36161</v>
      </c>
    </row>
    <row r="1183" spans="1:23" ht="15.75" hidden="1" thickBot="1" x14ac:dyDescent="0.3">
      <c r="A1183" s="7">
        <v>1</v>
      </c>
      <c r="B1183" s="14" t="s">
        <v>2994</v>
      </c>
      <c r="C1183" s="15" t="s">
        <v>17</v>
      </c>
      <c r="D1183" s="16"/>
      <c r="E1183" s="17">
        <v>830074184</v>
      </c>
      <c r="F1183" s="16">
        <v>5</v>
      </c>
      <c r="G1183" s="16" t="s">
        <v>1844</v>
      </c>
      <c r="H1183" s="42">
        <v>2394696.46</v>
      </c>
      <c r="I1183" s="42">
        <v>3101436.32</v>
      </c>
      <c r="J1183" s="42">
        <v>52951.404036844186</v>
      </c>
      <c r="K1183" s="42">
        <v>0</v>
      </c>
      <c r="L1183" s="42">
        <v>0</v>
      </c>
      <c r="M1183" s="42">
        <v>182093.43596315576</v>
      </c>
      <c r="N1183" s="50">
        <v>0</v>
      </c>
      <c r="O1183" s="50">
        <v>0</v>
      </c>
      <c r="P1183" s="50">
        <v>0</v>
      </c>
      <c r="Q1183" s="50">
        <v>0</v>
      </c>
      <c r="R1183" s="50">
        <v>0</v>
      </c>
      <c r="S1183" s="50">
        <v>0</v>
      </c>
      <c r="T1183" s="50">
        <v>0</v>
      </c>
      <c r="U1183" s="47">
        <v>0</v>
      </c>
      <c r="V1183" s="43">
        <v>0</v>
      </c>
      <c r="W1183" s="54">
        <v>36161</v>
      </c>
    </row>
    <row r="1184" spans="1:23" ht="15.75" hidden="1" thickBot="1" x14ac:dyDescent="0.3">
      <c r="A1184" s="7">
        <v>1</v>
      </c>
      <c r="B1184" s="14" t="s">
        <v>2995</v>
      </c>
      <c r="C1184" s="15" t="s">
        <v>17</v>
      </c>
      <c r="D1184" s="16"/>
      <c r="E1184" s="17">
        <v>830074184</v>
      </c>
      <c r="F1184" s="16">
        <v>5</v>
      </c>
      <c r="G1184" s="16" t="s">
        <v>1844</v>
      </c>
      <c r="H1184" s="42">
        <v>2470262.5499999998</v>
      </c>
      <c r="I1184" s="42">
        <v>3152702.4</v>
      </c>
      <c r="J1184" s="42">
        <v>49243.257189817246</v>
      </c>
      <c r="K1184" s="42">
        <v>0</v>
      </c>
      <c r="L1184" s="42">
        <v>0</v>
      </c>
      <c r="M1184" s="42">
        <v>246042.78281018278</v>
      </c>
      <c r="N1184" s="50">
        <v>0</v>
      </c>
      <c r="O1184" s="50">
        <v>0</v>
      </c>
      <c r="P1184" s="50">
        <v>0</v>
      </c>
      <c r="Q1184" s="50">
        <v>0</v>
      </c>
      <c r="R1184" s="50">
        <v>0</v>
      </c>
      <c r="S1184" s="50">
        <v>0</v>
      </c>
      <c r="T1184" s="50">
        <v>0</v>
      </c>
      <c r="U1184" s="47">
        <v>0</v>
      </c>
      <c r="V1184" s="43">
        <v>0</v>
      </c>
      <c r="W1184" s="54">
        <v>36161</v>
      </c>
    </row>
    <row r="1185" spans="1:23" ht="15.75" hidden="1" thickBot="1" x14ac:dyDescent="0.3">
      <c r="A1185" s="7">
        <v>1</v>
      </c>
      <c r="B1185" s="14" t="s">
        <v>2996</v>
      </c>
      <c r="C1185" s="15" t="s">
        <v>17</v>
      </c>
      <c r="D1185" s="16"/>
      <c r="E1185" s="17">
        <v>830074184</v>
      </c>
      <c r="F1185" s="16">
        <v>5</v>
      </c>
      <c r="G1185" s="16" t="s">
        <v>1844</v>
      </c>
      <c r="H1185" s="42">
        <v>2434574.2000000002</v>
      </c>
      <c r="I1185" s="42">
        <v>642181.18000000005</v>
      </c>
      <c r="J1185" s="42">
        <v>60398.646653285061</v>
      </c>
      <c r="K1185" s="42">
        <v>0</v>
      </c>
      <c r="L1185" s="42">
        <v>2409127.6328065</v>
      </c>
      <c r="M1185" s="42">
        <v>306029.74054024188</v>
      </c>
      <c r="N1185" s="50">
        <v>0</v>
      </c>
      <c r="O1185" s="50">
        <v>0</v>
      </c>
      <c r="P1185" s="50">
        <v>0</v>
      </c>
      <c r="Q1185" s="50">
        <v>0</v>
      </c>
      <c r="R1185" s="50">
        <v>0</v>
      </c>
      <c r="S1185" s="50">
        <v>0</v>
      </c>
      <c r="T1185" s="50">
        <v>0</v>
      </c>
      <c r="U1185" s="47">
        <v>0</v>
      </c>
      <c r="V1185" s="43">
        <v>0</v>
      </c>
      <c r="W1185" s="54">
        <v>36161</v>
      </c>
    </row>
    <row r="1186" spans="1:23" ht="15.75" hidden="1" thickBot="1" x14ac:dyDescent="0.3">
      <c r="A1186" s="7">
        <v>1</v>
      </c>
      <c r="B1186" s="14" t="s">
        <v>2997</v>
      </c>
      <c r="C1186" s="15" t="s">
        <v>17</v>
      </c>
      <c r="D1186" s="16"/>
      <c r="E1186" s="17">
        <v>830074184</v>
      </c>
      <c r="F1186" s="16">
        <v>5</v>
      </c>
      <c r="G1186" s="16" t="s">
        <v>1844</v>
      </c>
      <c r="H1186" s="42">
        <v>2431818.14</v>
      </c>
      <c r="I1186" s="42">
        <v>2804329.82</v>
      </c>
      <c r="J1186" s="42">
        <v>99819.825826484433</v>
      </c>
      <c r="K1186" s="42">
        <v>0</v>
      </c>
      <c r="L1186" s="42">
        <v>207391.86259471701</v>
      </c>
      <c r="M1186" s="42">
        <v>261041.2515787867</v>
      </c>
      <c r="N1186" s="50">
        <v>0</v>
      </c>
      <c r="O1186" s="50">
        <v>0</v>
      </c>
      <c r="P1186" s="50">
        <v>0</v>
      </c>
      <c r="Q1186" s="50">
        <v>0</v>
      </c>
      <c r="R1186" s="50">
        <v>0</v>
      </c>
      <c r="S1186" s="50">
        <v>0</v>
      </c>
      <c r="T1186" s="50">
        <v>0</v>
      </c>
      <c r="U1186" s="47">
        <v>0</v>
      </c>
      <c r="V1186" s="43">
        <v>0</v>
      </c>
      <c r="W1186" s="54">
        <v>36161</v>
      </c>
    </row>
    <row r="1187" spans="1:23" ht="15.75" hidden="1" thickBot="1" x14ac:dyDescent="0.3">
      <c r="A1187" s="7">
        <v>1</v>
      </c>
      <c r="B1187" s="14" t="s">
        <v>2998</v>
      </c>
      <c r="C1187" s="15" t="s">
        <v>17</v>
      </c>
      <c r="D1187" s="16"/>
      <c r="E1187" s="17">
        <v>800130907</v>
      </c>
      <c r="F1187" s="16">
        <v>4</v>
      </c>
      <c r="G1187" s="16" t="s">
        <v>1857</v>
      </c>
      <c r="H1187" s="42">
        <v>20719208.77</v>
      </c>
      <c r="I1187" s="42">
        <v>31864901.18</v>
      </c>
      <c r="J1187" s="42">
        <v>1450173.1999999983</v>
      </c>
      <c r="K1187" s="42">
        <v>0</v>
      </c>
      <c r="L1187" s="42">
        <v>0</v>
      </c>
      <c r="M1187" s="42">
        <v>0</v>
      </c>
      <c r="N1187" s="50">
        <v>0</v>
      </c>
      <c r="O1187" s="50">
        <v>0</v>
      </c>
      <c r="P1187" s="50">
        <v>0</v>
      </c>
      <c r="Q1187" s="50">
        <v>0</v>
      </c>
      <c r="R1187" s="50">
        <v>0</v>
      </c>
      <c r="S1187" s="50">
        <v>0</v>
      </c>
      <c r="T1187" s="50">
        <v>0</v>
      </c>
      <c r="U1187" s="47">
        <v>0</v>
      </c>
      <c r="V1187" s="43">
        <v>0</v>
      </c>
      <c r="W1187" s="54">
        <v>36161</v>
      </c>
    </row>
    <row r="1188" spans="1:23" ht="15.75" hidden="1" thickBot="1" x14ac:dyDescent="0.3">
      <c r="A1188" s="7">
        <v>1</v>
      </c>
      <c r="B1188" s="14" t="s">
        <v>2999</v>
      </c>
      <c r="C1188" s="15" t="s">
        <v>17</v>
      </c>
      <c r="D1188" s="16"/>
      <c r="E1188" s="17">
        <v>800130907</v>
      </c>
      <c r="F1188" s="16">
        <v>4</v>
      </c>
      <c r="G1188" s="16" t="s">
        <v>1857</v>
      </c>
      <c r="H1188" s="42">
        <v>25038941.25</v>
      </c>
      <c r="I1188" s="42">
        <v>30016383.649999999</v>
      </c>
      <c r="J1188" s="42">
        <v>465533.13669595396</v>
      </c>
      <c r="K1188" s="42">
        <v>0</v>
      </c>
      <c r="L1188" s="42">
        <v>0</v>
      </c>
      <c r="M1188" s="42">
        <v>2020553.0033039954</v>
      </c>
      <c r="N1188" s="50">
        <v>0</v>
      </c>
      <c r="O1188" s="50">
        <v>0</v>
      </c>
      <c r="P1188" s="50">
        <v>0</v>
      </c>
      <c r="Q1188" s="50">
        <v>0</v>
      </c>
      <c r="R1188" s="50">
        <v>0</v>
      </c>
      <c r="S1188" s="50">
        <v>0</v>
      </c>
      <c r="T1188" s="50">
        <v>0</v>
      </c>
      <c r="U1188" s="47">
        <v>0</v>
      </c>
      <c r="V1188" s="43">
        <v>0</v>
      </c>
      <c r="W1188" s="54">
        <v>36161</v>
      </c>
    </row>
    <row r="1189" spans="1:23" ht="15.75" hidden="1" thickBot="1" x14ac:dyDescent="0.3">
      <c r="A1189" s="7">
        <v>1</v>
      </c>
      <c r="B1189" s="14" t="s">
        <v>3000</v>
      </c>
      <c r="C1189" s="15" t="s">
        <v>17</v>
      </c>
      <c r="D1189" s="16"/>
      <c r="E1189" s="17">
        <v>800130907</v>
      </c>
      <c r="F1189" s="16">
        <v>4</v>
      </c>
      <c r="G1189" s="16" t="s">
        <v>1857</v>
      </c>
      <c r="H1189" s="42">
        <v>26734657.550000001</v>
      </c>
      <c r="I1189" s="42">
        <v>33696388.719999999</v>
      </c>
      <c r="J1189" s="42">
        <v>570343.62507773645</v>
      </c>
      <c r="K1189" s="42">
        <v>0</v>
      </c>
      <c r="L1189" s="42">
        <v>0</v>
      </c>
      <c r="M1189" s="42">
        <v>2237311.6849222914</v>
      </c>
      <c r="N1189" s="50">
        <v>0</v>
      </c>
      <c r="O1189" s="50">
        <v>0</v>
      </c>
      <c r="P1189" s="50">
        <v>0</v>
      </c>
      <c r="Q1189" s="50">
        <v>0</v>
      </c>
      <c r="R1189" s="50">
        <v>0</v>
      </c>
      <c r="S1189" s="50">
        <v>0</v>
      </c>
      <c r="T1189" s="50">
        <v>0</v>
      </c>
      <c r="U1189" s="47">
        <v>0</v>
      </c>
      <c r="V1189" s="43">
        <v>0</v>
      </c>
      <c r="W1189" s="54">
        <v>36161</v>
      </c>
    </row>
    <row r="1190" spans="1:23" ht="15.75" hidden="1" thickBot="1" x14ac:dyDescent="0.3">
      <c r="A1190" s="7">
        <v>1</v>
      </c>
      <c r="B1190" s="14" t="s">
        <v>3001</v>
      </c>
      <c r="C1190" s="15" t="s">
        <v>17</v>
      </c>
      <c r="D1190" s="16"/>
      <c r="E1190" s="17">
        <v>800130907</v>
      </c>
      <c r="F1190" s="16">
        <v>4</v>
      </c>
      <c r="G1190" s="16" t="s">
        <v>1857</v>
      </c>
      <c r="H1190" s="42">
        <v>25619085.140000001</v>
      </c>
      <c r="I1190" s="42">
        <v>32060446.789999999</v>
      </c>
      <c r="J1190" s="42">
        <v>41865.004060896361</v>
      </c>
      <c r="K1190" s="42">
        <v>0</v>
      </c>
      <c r="L1190" s="42">
        <v>0</v>
      </c>
      <c r="M1190" s="42">
        <v>2436422.6559391278</v>
      </c>
      <c r="N1190" s="50">
        <v>0</v>
      </c>
      <c r="O1190" s="50">
        <v>0</v>
      </c>
      <c r="P1190" s="50">
        <v>0</v>
      </c>
      <c r="Q1190" s="50">
        <v>0</v>
      </c>
      <c r="R1190" s="50">
        <v>0</v>
      </c>
      <c r="S1190" s="50">
        <v>0</v>
      </c>
      <c r="T1190" s="50">
        <v>0</v>
      </c>
      <c r="U1190" s="47">
        <v>0</v>
      </c>
      <c r="V1190" s="43">
        <v>0</v>
      </c>
      <c r="W1190" s="54">
        <v>36161</v>
      </c>
    </row>
    <row r="1191" spans="1:23" ht="15.75" hidden="1" thickBot="1" x14ac:dyDescent="0.3">
      <c r="A1191" s="7">
        <v>1</v>
      </c>
      <c r="B1191" s="14" t="s">
        <v>3002</v>
      </c>
      <c r="C1191" s="15" t="s">
        <v>17</v>
      </c>
      <c r="D1191" s="16"/>
      <c r="E1191" s="17">
        <v>800130907</v>
      </c>
      <c r="F1191" s="16">
        <v>4</v>
      </c>
      <c r="G1191" s="16" t="s">
        <v>1857</v>
      </c>
      <c r="H1191" s="42">
        <v>26775154.010000002</v>
      </c>
      <c r="I1191" s="42">
        <v>33814114.210000001</v>
      </c>
      <c r="J1191" s="42">
        <v>569422.23870966909</v>
      </c>
      <c r="K1191" s="42">
        <v>0</v>
      </c>
      <c r="L1191" s="42">
        <v>0</v>
      </c>
      <c r="M1191" s="42">
        <v>1722741.1912903539</v>
      </c>
      <c r="N1191" s="50">
        <v>0</v>
      </c>
      <c r="O1191" s="50">
        <v>0</v>
      </c>
      <c r="P1191" s="50">
        <v>0</v>
      </c>
      <c r="Q1191" s="50">
        <v>0</v>
      </c>
      <c r="R1191" s="50">
        <v>0</v>
      </c>
      <c r="S1191" s="50">
        <v>0</v>
      </c>
      <c r="T1191" s="50">
        <v>0</v>
      </c>
      <c r="U1191" s="47">
        <v>0</v>
      </c>
      <c r="V1191" s="43">
        <v>0</v>
      </c>
      <c r="W1191" s="54">
        <v>36161</v>
      </c>
    </row>
    <row r="1192" spans="1:23" ht="15.75" hidden="1" thickBot="1" x14ac:dyDescent="0.3">
      <c r="A1192" s="7">
        <v>1</v>
      </c>
      <c r="B1192" s="14" t="s">
        <v>3003</v>
      </c>
      <c r="C1192" s="15" t="s">
        <v>17</v>
      </c>
      <c r="D1192" s="16"/>
      <c r="E1192" s="17">
        <v>800130907</v>
      </c>
      <c r="F1192" s="16">
        <v>4</v>
      </c>
      <c r="G1192" s="16" t="s">
        <v>1857</v>
      </c>
      <c r="H1192" s="42">
        <v>28313395.73</v>
      </c>
      <c r="I1192" s="42">
        <v>36278256.609999999</v>
      </c>
      <c r="J1192" s="42">
        <v>615646.8818035135</v>
      </c>
      <c r="K1192" s="42">
        <v>0</v>
      </c>
      <c r="L1192" s="42">
        <v>0</v>
      </c>
      <c r="M1192" s="42">
        <v>1938167.038196513</v>
      </c>
      <c r="N1192" s="50">
        <v>0</v>
      </c>
      <c r="O1192" s="50">
        <v>0</v>
      </c>
      <c r="P1192" s="50">
        <v>0</v>
      </c>
      <c r="Q1192" s="50">
        <v>0</v>
      </c>
      <c r="R1192" s="50">
        <v>0</v>
      </c>
      <c r="S1192" s="50">
        <v>0</v>
      </c>
      <c r="T1192" s="50">
        <v>0</v>
      </c>
      <c r="U1192" s="47">
        <v>0</v>
      </c>
      <c r="V1192" s="43">
        <v>0</v>
      </c>
      <c r="W1192" s="54">
        <v>36161</v>
      </c>
    </row>
    <row r="1193" spans="1:23" ht="15.75" hidden="1" thickBot="1" x14ac:dyDescent="0.3">
      <c r="A1193" s="7">
        <v>1</v>
      </c>
      <c r="B1193" s="14" t="s">
        <v>3004</v>
      </c>
      <c r="C1193" s="15" t="s">
        <v>17</v>
      </c>
      <c r="D1193" s="16"/>
      <c r="E1193" s="17">
        <v>800130907</v>
      </c>
      <c r="F1193" s="16">
        <v>4</v>
      </c>
      <c r="G1193" s="16" t="s">
        <v>1857</v>
      </c>
      <c r="H1193" s="42">
        <v>29243050.640000001</v>
      </c>
      <c r="I1193" s="42">
        <v>37817723.700000003</v>
      </c>
      <c r="J1193" s="42">
        <v>675092.43069757277</v>
      </c>
      <c r="K1193" s="42">
        <v>0</v>
      </c>
      <c r="L1193" s="42">
        <v>0</v>
      </c>
      <c r="M1193" s="42">
        <v>2023979.5593024271</v>
      </c>
      <c r="N1193" s="50">
        <v>0</v>
      </c>
      <c r="O1193" s="50">
        <v>0</v>
      </c>
      <c r="P1193" s="50">
        <v>0</v>
      </c>
      <c r="Q1193" s="50">
        <v>0</v>
      </c>
      <c r="R1193" s="50">
        <v>0</v>
      </c>
      <c r="S1193" s="50">
        <v>0</v>
      </c>
      <c r="T1193" s="50">
        <v>0</v>
      </c>
      <c r="U1193" s="47">
        <v>0</v>
      </c>
      <c r="V1193" s="43">
        <v>0</v>
      </c>
      <c r="W1193" s="54">
        <v>36161</v>
      </c>
    </row>
    <row r="1194" spans="1:23" ht="15.75" hidden="1" thickBot="1" x14ac:dyDescent="0.3">
      <c r="A1194" s="7">
        <v>1</v>
      </c>
      <c r="B1194" s="14" t="s">
        <v>3005</v>
      </c>
      <c r="C1194" s="15" t="s">
        <v>17</v>
      </c>
      <c r="D1194" s="16"/>
      <c r="E1194" s="17">
        <v>800130907</v>
      </c>
      <c r="F1194" s="16">
        <v>4</v>
      </c>
      <c r="G1194" s="16" t="s">
        <v>1857</v>
      </c>
      <c r="H1194" s="42">
        <v>30894280.190000001</v>
      </c>
      <c r="I1194" s="42">
        <v>24489793.530000001</v>
      </c>
      <c r="J1194" s="42">
        <v>2016422.4372560824</v>
      </c>
      <c r="K1194" s="42">
        <v>0</v>
      </c>
      <c r="L1194" s="42">
        <v>14039503.275365289</v>
      </c>
      <c r="M1194" s="42">
        <v>1950763.0273789866</v>
      </c>
      <c r="N1194" s="50">
        <v>0</v>
      </c>
      <c r="O1194" s="50">
        <v>0</v>
      </c>
      <c r="P1194" s="50">
        <v>0</v>
      </c>
      <c r="Q1194" s="50">
        <v>0</v>
      </c>
      <c r="R1194" s="50">
        <v>0</v>
      </c>
      <c r="S1194" s="50">
        <v>0</v>
      </c>
      <c r="T1194" s="50">
        <v>0</v>
      </c>
      <c r="U1194" s="47">
        <v>0</v>
      </c>
      <c r="V1194" s="43">
        <v>0</v>
      </c>
      <c r="W1194" s="54">
        <v>36161</v>
      </c>
    </row>
    <row r="1195" spans="1:23" ht="15.75" hidden="1" thickBot="1" x14ac:dyDescent="0.3">
      <c r="A1195" s="7">
        <v>1</v>
      </c>
      <c r="B1195" s="14" t="s">
        <v>3006</v>
      </c>
      <c r="C1195" s="15" t="s">
        <v>17</v>
      </c>
      <c r="D1195" s="16"/>
      <c r="E1195" s="17">
        <v>800130907</v>
      </c>
      <c r="F1195" s="16">
        <v>4</v>
      </c>
      <c r="G1195" s="16" t="s">
        <v>1857</v>
      </c>
      <c r="H1195" s="42">
        <v>31810451.530000001</v>
      </c>
      <c r="I1195" s="42">
        <v>41198578.43</v>
      </c>
      <c r="J1195" s="42">
        <v>703391.04991121171</v>
      </c>
      <c r="K1195" s="42">
        <v>0</v>
      </c>
      <c r="L1195" s="42">
        <v>0</v>
      </c>
      <c r="M1195" s="42">
        <v>2418876.2400887888</v>
      </c>
      <c r="N1195" s="50">
        <v>0</v>
      </c>
      <c r="O1195" s="50">
        <v>0</v>
      </c>
      <c r="P1195" s="50">
        <v>0</v>
      </c>
      <c r="Q1195" s="50">
        <v>0</v>
      </c>
      <c r="R1195" s="50">
        <v>0</v>
      </c>
      <c r="S1195" s="50">
        <v>0</v>
      </c>
      <c r="T1195" s="50">
        <v>0</v>
      </c>
      <c r="U1195" s="47">
        <v>0</v>
      </c>
      <c r="V1195" s="43">
        <v>0</v>
      </c>
      <c r="W1195" s="54">
        <v>36161</v>
      </c>
    </row>
    <row r="1196" spans="1:23" ht="15.75" hidden="1" thickBot="1" x14ac:dyDescent="0.3">
      <c r="A1196" s="7">
        <v>1</v>
      </c>
      <c r="B1196" s="14" t="s">
        <v>3007</v>
      </c>
      <c r="C1196" s="15" t="s">
        <v>17</v>
      </c>
      <c r="D1196" s="16"/>
      <c r="E1196" s="17">
        <v>800130907</v>
      </c>
      <c r="F1196" s="16">
        <v>4</v>
      </c>
      <c r="G1196" s="16" t="s">
        <v>1857</v>
      </c>
      <c r="H1196" s="42">
        <v>32056817.77</v>
      </c>
      <c r="I1196" s="42">
        <v>40912900.719999999</v>
      </c>
      <c r="J1196" s="42">
        <v>639034.13761632191</v>
      </c>
      <c r="K1196" s="42">
        <v>0</v>
      </c>
      <c r="L1196" s="42">
        <v>0</v>
      </c>
      <c r="M1196" s="42">
        <v>3192919.1223836783</v>
      </c>
      <c r="N1196" s="50">
        <v>0</v>
      </c>
      <c r="O1196" s="50">
        <v>0</v>
      </c>
      <c r="P1196" s="50">
        <v>0</v>
      </c>
      <c r="Q1196" s="50">
        <v>0</v>
      </c>
      <c r="R1196" s="50">
        <v>0</v>
      </c>
      <c r="S1196" s="50">
        <v>0</v>
      </c>
      <c r="T1196" s="50">
        <v>0</v>
      </c>
      <c r="U1196" s="47">
        <v>0</v>
      </c>
      <c r="V1196" s="43">
        <v>0</v>
      </c>
      <c r="W1196" s="54">
        <v>36161</v>
      </c>
    </row>
    <row r="1197" spans="1:23" ht="15.75" hidden="1" thickBot="1" x14ac:dyDescent="0.3">
      <c r="A1197" s="7">
        <v>1</v>
      </c>
      <c r="B1197" s="14" t="s">
        <v>3008</v>
      </c>
      <c r="C1197" s="15" t="s">
        <v>17</v>
      </c>
      <c r="D1197" s="16"/>
      <c r="E1197" s="17">
        <v>800130907</v>
      </c>
      <c r="F1197" s="16">
        <v>4</v>
      </c>
      <c r="G1197" s="16" t="s">
        <v>1857</v>
      </c>
      <c r="H1197" s="42">
        <v>52229906.619999997</v>
      </c>
      <c r="I1197" s="42">
        <v>13776973.060000001</v>
      </c>
      <c r="J1197" s="42">
        <v>1295756.6394803808</v>
      </c>
      <c r="K1197" s="42">
        <v>0</v>
      </c>
      <c r="L1197" s="42">
        <v>51683991.257027403</v>
      </c>
      <c r="M1197" s="42">
        <v>6565380.0234927656</v>
      </c>
      <c r="N1197" s="50">
        <v>0</v>
      </c>
      <c r="O1197" s="50">
        <v>0</v>
      </c>
      <c r="P1197" s="50">
        <v>0</v>
      </c>
      <c r="Q1197" s="50">
        <v>0</v>
      </c>
      <c r="R1197" s="50">
        <v>0</v>
      </c>
      <c r="S1197" s="50">
        <v>0</v>
      </c>
      <c r="T1197" s="50">
        <v>0</v>
      </c>
      <c r="U1197" s="47">
        <v>0</v>
      </c>
      <c r="V1197" s="43">
        <v>0</v>
      </c>
      <c r="W1197" s="54">
        <v>36161</v>
      </c>
    </row>
    <row r="1198" spans="1:23" ht="15.75" hidden="1" thickBot="1" x14ac:dyDescent="0.3">
      <c r="A1198" s="7">
        <v>1</v>
      </c>
      <c r="B1198" s="14" t="s">
        <v>3009</v>
      </c>
      <c r="C1198" s="15" t="s">
        <v>17</v>
      </c>
      <c r="D1198" s="16"/>
      <c r="E1198" s="17">
        <v>800130907</v>
      </c>
      <c r="F1198" s="16">
        <v>4</v>
      </c>
      <c r="G1198" s="16" t="s">
        <v>1857</v>
      </c>
      <c r="H1198" s="42">
        <v>53840406.170000002</v>
      </c>
      <c r="I1198" s="42">
        <v>62087807.649999999</v>
      </c>
      <c r="J1198" s="42">
        <v>2210009.0007077018</v>
      </c>
      <c r="K1198" s="42">
        <v>0</v>
      </c>
      <c r="L1198" s="42">
        <v>4591651.8007613299</v>
      </c>
      <c r="M1198" s="42">
        <v>5779448.2285307199</v>
      </c>
      <c r="N1198" s="50">
        <v>0</v>
      </c>
      <c r="O1198" s="50">
        <v>0</v>
      </c>
      <c r="P1198" s="50">
        <v>0</v>
      </c>
      <c r="Q1198" s="50">
        <v>0</v>
      </c>
      <c r="R1198" s="50">
        <v>0</v>
      </c>
      <c r="S1198" s="50">
        <v>0</v>
      </c>
      <c r="T1198" s="50">
        <v>0</v>
      </c>
      <c r="U1198" s="47">
        <v>0</v>
      </c>
      <c r="V1198" s="43">
        <v>0</v>
      </c>
      <c r="W1198" s="54">
        <v>36161</v>
      </c>
    </row>
    <row r="1199" spans="1:23" ht="15.75" hidden="1" thickBot="1" x14ac:dyDescent="0.3">
      <c r="A1199" s="7">
        <v>1</v>
      </c>
      <c r="B1199" s="14" t="s">
        <v>3010</v>
      </c>
      <c r="C1199" s="15" t="s">
        <v>17</v>
      </c>
      <c r="D1199" s="16"/>
      <c r="E1199" s="17">
        <v>900226715</v>
      </c>
      <c r="F1199" s="16">
        <v>3</v>
      </c>
      <c r="G1199" s="16" t="s">
        <v>1883</v>
      </c>
      <c r="H1199" s="42">
        <v>23455854.010000002</v>
      </c>
      <c r="I1199" s="42">
        <v>36073697.509999998</v>
      </c>
      <c r="J1199" s="42">
        <v>1641715.7200000004</v>
      </c>
      <c r="K1199" s="42">
        <v>0</v>
      </c>
      <c r="L1199" s="42">
        <v>0</v>
      </c>
      <c r="M1199" s="42">
        <v>0</v>
      </c>
      <c r="N1199" s="50">
        <v>0</v>
      </c>
      <c r="O1199" s="50">
        <v>0</v>
      </c>
      <c r="P1199" s="50">
        <v>0</v>
      </c>
      <c r="Q1199" s="50">
        <v>0</v>
      </c>
      <c r="R1199" s="50">
        <v>0</v>
      </c>
      <c r="S1199" s="50">
        <v>0</v>
      </c>
      <c r="T1199" s="50">
        <v>0</v>
      </c>
      <c r="U1199" s="47">
        <v>0</v>
      </c>
      <c r="V1199" s="43">
        <v>0</v>
      </c>
      <c r="W1199" s="54">
        <v>36161</v>
      </c>
    </row>
    <row r="1200" spans="1:23" ht="15.75" hidden="1" thickBot="1" x14ac:dyDescent="0.3">
      <c r="A1200" s="7">
        <v>1</v>
      </c>
      <c r="B1200" s="14" t="s">
        <v>3011</v>
      </c>
      <c r="C1200" s="15" t="s">
        <v>17</v>
      </c>
      <c r="D1200" s="16"/>
      <c r="E1200" s="17">
        <v>900226715</v>
      </c>
      <c r="F1200" s="16">
        <v>3</v>
      </c>
      <c r="G1200" s="16" t="s">
        <v>1883</v>
      </c>
      <c r="H1200" s="42">
        <v>26935273.18</v>
      </c>
      <c r="I1200" s="42">
        <v>32289683.699999999</v>
      </c>
      <c r="J1200" s="42">
        <v>500790.43227631907</v>
      </c>
      <c r="K1200" s="42">
        <v>0</v>
      </c>
      <c r="L1200" s="42">
        <v>0</v>
      </c>
      <c r="M1200" s="42">
        <v>2173580.2077236269</v>
      </c>
      <c r="N1200" s="50">
        <v>0</v>
      </c>
      <c r="O1200" s="50">
        <v>0</v>
      </c>
      <c r="P1200" s="50">
        <v>0</v>
      </c>
      <c r="Q1200" s="50">
        <v>0</v>
      </c>
      <c r="R1200" s="50">
        <v>0</v>
      </c>
      <c r="S1200" s="50">
        <v>0</v>
      </c>
      <c r="T1200" s="50">
        <v>0</v>
      </c>
      <c r="U1200" s="47">
        <v>0</v>
      </c>
      <c r="V1200" s="43">
        <v>0</v>
      </c>
      <c r="W1200" s="54">
        <v>36161</v>
      </c>
    </row>
    <row r="1201" spans="1:23" ht="15.75" hidden="1" thickBot="1" x14ac:dyDescent="0.3">
      <c r="A1201" s="7">
        <v>1</v>
      </c>
      <c r="B1201" s="14" t="s">
        <v>3012</v>
      </c>
      <c r="C1201" s="15" t="s">
        <v>17</v>
      </c>
      <c r="D1201" s="16"/>
      <c r="E1201" s="17">
        <v>900226715</v>
      </c>
      <c r="F1201" s="16">
        <v>3</v>
      </c>
      <c r="G1201" s="16" t="s">
        <v>1883</v>
      </c>
      <c r="H1201" s="42">
        <v>29369419.66</v>
      </c>
      <c r="I1201" s="42">
        <v>37017245.490000002</v>
      </c>
      <c r="J1201" s="42">
        <v>626552.30347432848</v>
      </c>
      <c r="K1201" s="42">
        <v>0</v>
      </c>
      <c r="L1201" s="42">
        <v>0</v>
      </c>
      <c r="M1201" s="42">
        <v>2457803.9065257022</v>
      </c>
      <c r="N1201" s="50">
        <v>0</v>
      </c>
      <c r="O1201" s="50">
        <v>0</v>
      </c>
      <c r="P1201" s="50">
        <v>0</v>
      </c>
      <c r="Q1201" s="50">
        <v>0</v>
      </c>
      <c r="R1201" s="50">
        <v>0</v>
      </c>
      <c r="S1201" s="50">
        <v>0</v>
      </c>
      <c r="T1201" s="50">
        <v>0</v>
      </c>
      <c r="U1201" s="47">
        <v>0</v>
      </c>
      <c r="V1201" s="43">
        <v>0</v>
      </c>
      <c r="W1201" s="54">
        <v>36161</v>
      </c>
    </row>
    <row r="1202" spans="1:23" ht="15.75" hidden="1" thickBot="1" x14ac:dyDescent="0.3">
      <c r="A1202" s="7">
        <v>1</v>
      </c>
      <c r="B1202" s="14" t="s">
        <v>3013</v>
      </c>
      <c r="C1202" s="15" t="s">
        <v>17</v>
      </c>
      <c r="D1202" s="16"/>
      <c r="E1202" s="17">
        <v>900226715</v>
      </c>
      <c r="F1202" s="16">
        <v>3</v>
      </c>
      <c r="G1202" s="16" t="s">
        <v>1883</v>
      </c>
      <c r="H1202" s="42">
        <v>28944991.149999999</v>
      </c>
      <c r="I1202" s="42">
        <v>36222579.520000003</v>
      </c>
      <c r="J1202" s="42">
        <v>47299.978282505421</v>
      </c>
      <c r="K1202" s="42">
        <v>0</v>
      </c>
      <c r="L1202" s="42">
        <v>0</v>
      </c>
      <c r="M1202" s="42">
        <v>2752722.5017175223</v>
      </c>
      <c r="N1202" s="50">
        <v>0</v>
      </c>
      <c r="O1202" s="50">
        <v>0</v>
      </c>
      <c r="P1202" s="50">
        <v>0</v>
      </c>
      <c r="Q1202" s="50">
        <v>0</v>
      </c>
      <c r="R1202" s="50">
        <v>0</v>
      </c>
      <c r="S1202" s="50">
        <v>0</v>
      </c>
      <c r="T1202" s="50">
        <v>0</v>
      </c>
      <c r="U1202" s="47">
        <v>0</v>
      </c>
      <c r="V1202" s="43">
        <v>0</v>
      </c>
      <c r="W1202" s="54">
        <v>36161</v>
      </c>
    </row>
    <row r="1203" spans="1:23" ht="15.75" hidden="1" thickBot="1" x14ac:dyDescent="0.3">
      <c r="A1203" s="7">
        <v>1</v>
      </c>
      <c r="B1203" s="14" t="s">
        <v>3014</v>
      </c>
      <c r="C1203" s="15" t="s">
        <v>17</v>
      </c>
      <c r="D1203" s="16"/>
      <c r="E1203" s="17">
        <v>900226715</v>
      </c>
      <c r="F1203" s="16">
        <v>3</v>
      </c>
      <c r="G1203" s="16" t="s">
        <v>1883</v>
      </c>
      <c r="H1203" s="42">
        <v>28171674.48</v>
      </c>
      <c r="I1203" s="42">
        <v>35577768.009999998</v>
      </c>
      <c r="J1203" s="42">
        <v>599121.78122227406</v>
      </c>
      <c r="K1203" s="42">
        <v>0</v>
      </c>
      <c r="L1203" s="42">
        <v>0</v>
      </c>
      <c r="M1203" s="42">
        <v>1812594.7687777493</v>
      </c>
      <c r="N1203" s="50">
        <v>0</v>
      </c>
      <c r="O1203" s="50">
        <v>0</v>
      </c>
      <c r="P1203" s="50">
        <v>0</v>
      </c>
      <c r="Q1203" s="50">
        <v>0</v>
      </c>
      <c r="R1203" s="50">
        <v>0</v>
      </c>
      <c r="S1203" s="50">
        <v>0</v>
      </c>
      <c r="T1203" s="50">
        <v>0</v>
      </c>
      <c r="U1203" s="47">
        <v>0</v>
      </c>
      <c r="V1203" s="43">
        <v>0</v>
      </c>
      <c r="W1203" s="54">
        <v>36161</v>
      </c>
    </row>
    <row r="1204" spans="1:23" ht="15.75" hidden="1" thickBot="1" x14ac:dyDescent="0.3">
      <c r="A1204" s="7">
        <v>1</v>
      </c>
      <c r="B1204" s="14" t="s">
        <v>3015</v>
      </c>
      <c r="C1204" s="15" t="s">
        <v>17</v>
      </c>
      <c r="D1204" s="16"/>
      <c r="E1204" s="17">
        <v>900226715</v>
      </c>
      <c r="F1204" s="16">
        <v>3</v>
      </c>
      <c r="G1204" s="16" t="s">
        <v>1883</v>
      </c>
      <c r="H1204" s="42">
        <v>28293573.809999999</v>
      </c>
      <c r="I1204" s="42">
        <v>36252858.57</v>
      </c>
      <c r="J1204" s="42">
        <v>615215.87347853056</v>
      </c>
      <c r="K1204" s="42">
        <v>0</v>
      </c>
      <c r="L1204" s="42">
        <v>0</v>
      </c>
      <c r="M1204" s="42">
        <v>1936810.146521495</v>
      </c>
      <c r="N1204" s="50">
        <v>0</v>
      </c>
      <c r="O1204" s="50">
        <v>0</v>
      </c>
      <c r="P1204" s="50">
        <v>0</v>
      </c>
      <c r="Q1204" s="50">
        <v>0</v>
      </c>
      <c r="R1204" s="50">
        <v>0</v>
      </c>
      <c r="S1204" s="50">
        <v>0</v>
      </c>
      <c r="T1204" s="50">
        <v>0</v>
      </c>
      <c r="U1204" s="47">
        <v>0</v>
      </c>
      <c r="V1204" s="43">
        <v>0</v>
      </c>
      <c r="W1204" s="54">
        <v>36161</v>
      </c>
    </row>
    <row r="1205" spans="1:23" ht="15.75" hidden="1" thickBot="1" x14ac:dyDescent="0.3">
      <c r="A1205" s="7">
        <v>1</v>
      </c>
      <c r="B1205" s="14" t="s">
        <v>3016</v>
      </c>
      <c r="C1205" s="15" t="s">
        <v>17</v>
      </c>
      <c r="D1205" s="16"/>
      <c r="E1205" s="17">
        <v>900226715</v>
      </c>
      <c r="F1205" s="16">
        <v>3</v>
      </c>
      <c r="G1205" s="16" t="s">
        <v>1883</v>
      </c>
      <c r="H1205" s="42">
        <v>28742537.600000001</v>
      </c>
      <c r="I1205" s="42">
        <v>37170449.770000003</v>
      </c>
      <c r="J1205" s="42">
        <v>663537.80282110965</v>
      </c>
      <c r="K1205" s="42">
        <v>0</v>
      </c>
      <c r="L1205" s="42">
        <v>0</v>
      </c>
      <c r="M1205" s="42">
        <v>1989337.8871788902</v>
      </c>
      <c r="N1205" s="50">
        <v>0</v>
      </c>
      <c r="O1205" s="50">
        <v>0</v>
      </c>
      <c r="P1205" s="50">
        <v>0</v>
      </c>
      <c r="Q1205" s="50">
        <v>0</v>
      </c>
      <c r="R1205" s="50">
        <v>0</v>
      </c>
      <c r="S1205" s="50">
        <v>0</v>
      </c>
      <c r="T1205" s="50">
        <v>0</v>
      </c>
      <c r="U1205" s="47">
        <v>0</v>
      </c>
      <c r="V1205" s="43">
        <v>0</v>
      </c>
      <c r="W1205" s="54">
        <v>36161</v>
      </c>
    </row>
    <row r="1206" spans="1:23" ht="15.75" hidden="1" thickBot="1" x14ac:dyDescent="0.3">
      <c r="A1206" s="7">
        <v>1</v>
      </c>
      <c r="B1206" s="14" t="s">
        <v>3017</v>
      </c>
      <c r="C1206" s="15" t="s">
        <v>17</v>
      </c>
      <c r="D1206" s="16"/>
      <c r="E1206" s="17">
        <v>900226715</v>
      </c>
      <c r="F1206" s="16">
        <v>3</v>
      </c>
      <c r="G1206" s="16" t="s">
        <v>1883</v>
      </c>
      <c r="H1206" s="42">
        <v>26815400.609999999</v>
      </c>
      <c r="I1206" s="42">
        <v>21256479.199999999</v>
      </c>
      <c r="J1206" s="42">
        <v>1750200.2034960242</v>
      </c>
      <c r="K1206" s="42">
        <v>0</v>
      </c>
      <c r="L1206" s="42">
        <v>12185909.57704505</v>
      </c>
      <c r="M1206" s="42">
        <v>1693209.6094592407</v>
      </c>
      <c r="N1206" s="50">
        <v>0</v>
      </c>
      <c r="O1206" s="50">
        <v>0</v>
      </c>
      <c r="P1206" s="50">
        <v>0</v>
      </c>
      <c r="Q1206" s="50">
        <v>0</v>
      </c>
      <c r="R1206" s="50">
        <v>0</v>
      </c>
      <c r="S1206" s="50">
        <v>0</v>
      </c>
      <c r="T1206" s="50">
        <v>0</v>
      </c>
      <c r="U1206" s="47">
        <v>0</v>
      </c>
      <c r="V1206" s="43">
        <v>0</v>
      </c>
      <c r="W1206" s="54">
        <v>36161</v>
      </c>
    </row>
    <row r="1207" spans="1:23" ht="15.75" hidden="1" thickBot="1" x14ac:dyDescent="0.3">
      <c r="A1207" s="7">
        <v>1</v>
      </c>
      <c r="B1207" s="14" t="s">
        <v>3018</v>
      </c>
      <c r="C1207" s="15" t="s">
        <v>17</v>
      </c>
      <c r="D1207" s="16"/>
      <c r="E1207" s="17">
        <v>900226715</v>
      </c>
      <c r="F1207" s="16">
        <v>3</v>
      </c>
      <c r="G1207" s="16" t="s">
        <v>1883</v>
      </c>
      <c r="H1207" s="42">
        <v>28270019.91</v>
      </c>
      <c r="I1207" s="42">
        <v>36613269.439999998</v>
      </c>
      <c r="J1207" s="42">
        <v>625105.20964917168</v>
      </c>
      <c r="K1207" s="42">
        <v>0</v>
      </c>
      <c r="L1207" s="42">
        <v>0</v>
      </c>
      <c r="M1207" s="42">
        <v>2149660.7603508276</v>
      </c>
      <c r="N1207" s="50">
        <v>0</v>
      </c>
      <c r="O1207" s="50">
        <v>0</v>
      </c>
      <c r="P1207" s="50">
        <v>0</v>
      </c>
      <c r="Q1207" s="50">
        <v>0</v>
      </c>
      <c r="R1207" s="50">
        <v>0</v>
      </c>
      <c r="S1207" s="50">
        <v>0</v>
      </c>
      <c r="T1207" s="50">
        <v>0</v>
      </c>
      <c r="U1207" s="47">
        <v>0</v>
      </c>
      <c r="V1207" s="43">
        <v>0</v>
      </c>
      <c r="W1207" s="54">
        <v>36161</v>
      </c>
    </row>
    <row r="1208" spans="1:23" ht="15.75" hidden="1" thickBot="1" x14ac:dyDescent="0.3">
      <c r="A1208" s="7">
        <v>1</v>
      </c>
      <c r="B1208" s="14" t="s">
        <v>3019</v>
      </c>
      <c r="C1208" s="15" t="s">
        <v>17</v>
      </c>
      <c r="D1208" s="16"/>
      <c r="E1208" s="17">
        <v>900226715</v>
      </c>
      <c r="F1208" s="16">
        <v>3</v>
      </c>
      <c r="G1208" s="16" t="s">
        <v>1883</v>
      </c>
      <c r="H1208" s="42">
        <v>27627519.100000001</v>
      </c>
      <c r="I1208" s="42">
        <v>35259954.829999998</v>
      </c>
      <c r="J1208" s="42">
        <v>550738.62771512661</v>
      </c>
      <c r="K1208" s="42">
        <v>0</v>
      </c>
      <c r="L1208" s="42">
        <v>0</v>
      </c>
      <c r="M1208" s="42">
        <v>2751752.6722848727</v>
      </c>
      <c r="N1208" s="50">
        <v>0</v>
      </c>
      <c r="O1208" s="50">
        <v>0</v>
      </c>
      <c r="P1208" s="50">
        <v>0</v>
      </c>
      <c r="Q1208" s="50">
        <v>0</v>
      </c>
      <c r="R1208" s="50">
        <v>0</v>
      </c>
      <c r="S1208" s="50">
        <v>0</v>
      </c>
      <c r="T1208" s="50">
        <v>0</v>
      </c>
      <c r="U1208" s="47">
        <v>0</v>
      </c>
      <c r="V1208" s="43">
        <v>0</v>
      </c>
      <c r="W1208" s="54">
        <v>36161</v>
      </c>
    </row>
    <row r="1209" spans="1:23" ht="15.75" hidden="1" thickBot="1" x14ac:dyDescent="0.3">
      <c r="A1209" s="7">
        <v>1</v>
      </c>
      <c r="B1209" s="14" t="s">
        <v>3020</v>
      </c>
      <c r="C1209" s="15" t="s">
        <v>17</v>
      </c>
      <c r="D1209" s="16"/>
      <c r="E1209" s="17">
        <v>900226715</v>
      </c>
      <c r="F1209" s="16">
        <v>3</v>
      </c>
      <c r="G1209" s="16" t="s">
        <v>1883</v>
      </c>
      <c r="H1209" s="42">
        <v>28661641.59</v>
      </c>
      <c r="I1209" s="42">
        <v>7560240.6600000001</v>
      </c>
      <c r="J1209" s="42">
        <v>711058.37206075352</v>
      </c>
      <c r="K1209" s="42">
        <v>0</v>
      </c>
      <c r="L1209" s="42">
        <v>28362065.502949402</v>
      </c>
      <c r="M1209" s="42">
        <v>3602812.6649901303</v>
      </c>
      <c r="N1209" s="50">
        <v>0</v>
      </c>
      <c r="O1209" s="50">
        <v>0</v>
      </c>
      <c r="P1209" s="50">
        <v>0</v>
      </c>
      <c r="Q1209" s="50">
        <v>0</v>
      </c>
      <c r="R1209" s="50">
        <v>0</v>
      </c>
      <c r="S1209" s="50">
        <v>0</v>
      </c>
      <c r="T1209" s="50">
        <v>0</v>
      </c>
      <c r="U1209" s="47">
        <v>0</v>
      </c>
      <c r="V1209" s="43">
        <v>0</v>
      </c>
      <c r="W1209" s="54">
        <v>36161</v>
      </c>
    </row>
    <row r="1210" spans="1:23" ht="15.75" hidden="1" thickBot="1" x14ac:dyDescent="0.3">
      <c r="A1210" s="7">
        <v>1</v>
      </c>
      <c r="B1210" s="14" t="s">
        <v>3021</v>
      </c>
      <c r="C1210" s="15" t="s">
        <v>17</v>
      </c>
      <c r="D1210" s="16"/>
      <c r="E1210" s="17">
        <v>900226715</v>
      </c>
      <c r="F1210" s="16">
        <v>3</v>
      </c>
      <c r="G1210" s="16" t="s">
        <v>1883</v>
      </c>
      <c r="H1210" s="42">
        <v>27326347.960000001</v>
      </c>
      <c r="I1210" s="42">
        <v>31512262.949999999</v>
      </c>
      <c r="J1210" s="42">
        <v>1121675.6942976317</v>
      </c>
      <c r="K1210" s="42">
        <v>0</v>
      </c>
      <c r="L1210" s="42">
        <v>2330463.00713829</v>
      </c>
      <c r="M1210" s="42">
        <v>2933321.3585639419</v>
      </c>
      <c r="N1210" s="50">
        <v>0</v>
      </c>
      <c r="O1210" s="50">
        <v>0</v>
      </c>
      <c r="P1210" s="50">
        <v>0</v>
      </c>
      <c r="Q1210" s="50">
        <v>0</v>
      </c>
      <c r="R1210" s="50">
        <v>0</v>
      </c>
      <c r="S1210" s="50">
        <v>0</v>
      </c>
      <c r="T1210" s="50">
        <v>0</v>
      </c>
      <c r="U1210" s="47">
        <v>0</v>
      </c>
      <c r="V1210" s="43">
        <v>0</v>
      </c>
      <c r="W1210" s="54">
        <v>36161</v>
      </c>
    </row>
    <row r="1211" spans="1:23" ht="15.75" hidden="1" thickBot="1" x14ac:dyDescent="0.3">
      <c r="A1211" s="7">
        <v>1</v>
      </c>
      <c r="B1211" s="14" t="s">
        <v>3022</v>
      </c>
      <c r="C1211" s="15" t="s">
        <v>17</v>
      </c>
      <c r="D1211" s="16"/>
      <c r="E1211" s="17">
        <v>830003564</v>
      </c>
      <c r="F1211" s="16">
        <v>7</v>
      </c>
      <c r="G1211" s="16" t="s">
        <v>1896</v>
      </c>
      <c r="H1211" s="42">
        <v>140473.82999999999</v>
      </c>
      <c r="I1211" s="42">
        <v>216040.32000000001</v>
      </c>
      <c r="J1211" s="42">
        <v>9832.0100000000039</v>
      </c>
      <c r="K1211" s="42">
        <v>0</v>
      </c>
      <c r="L1211" s="42">
        <v>0</v>
      </c>
      <c r="M1211" s="42">
        <v>0</v>
      </c>
      <c r="N1211" s="50">
        <v>0</v>
      </c>
      <c r="O1211" s="50">
        <v>0</v>
      </c>
      <c r="P1211" s="50">
        <v>0</v>
      </c>
      <c r="Q1211" s="50">
        <v>0</v>
      </c>
      <c r="R1211" s="50">
        <v>0</v>
      </c>
      <c r="S1211" s="50">
        <v>0</v>
      </c>
      <c r="T1211" s="50">
        <v>0</v>
      </c>
      <c r="U1211" s="47">
        <v>0</v>
      </c>
      <c r="V1211" s="43">
        <v>0</v>
      </c>
      <c r="W1211" s="54">
        <v>36161</v>
      </c>
    </row>
    <row r="1212" spans="1:23" ht="15.75" hidden="1" thickBot="1" x14ac:dyDescent="0.3">
      <c r="A1212" s="7">
        <v>1</v>
      </c>
      <c r="B1212" s="14" t="s">
        <v>3023</v>
      </c>
      <c r="C1212" s="15" t="s">
        <v>17</v>
      </c>
      <c r="D1212" s="16"/>
      <c r="E1212" s="17">
        <v>830003564</v>
      </c>
      <c r="F1212" s="16">
        <v>7</v>
      </c>
      <c r="G1212" s="16" t="s">
        <v>1896</v>
      </c>
      <c r="H1212" s="42">
        <v>0</v>
      </c>
      <c r="I1212" s="42">
        <v>-52282.43</v>
      </c>
      <c r="J1212" s="42">
        <v>0</v>
      </c>
      <c r="K1212" s="42">
        <v>0</v>
      </c>
      <c r="L1212" s="42">
        <v>0</v>
      </c>
      <c r="M1212" s="42">
        <v>0</v>
      </c>
      <c r="N1212" s="50">
        <v>0</v>
      </c>
      <c r="O1212" s="50">
        <v>0</v>
      </c>
      <c r="P1212" s="50">
        <v>0</v>
      </c>
      <c r="Q1212" s="50">
        <v>0</v>
      </c>
      <c r="R1212" s="50">
        <v>0</v>
      </c>
      <c r="S1212" s="50">
        <v>0</v>
      </c>
      <c r="T1212" s="50">
        <v>0</v>
      </c>
      <c r="U1212" s="47">
        <v>0</v>
      </c>
      <c r="V1212" s="43">
        <v>0</v>
      </c>
      <c r="W1212" s="54">
        <v>36161</v>
      </c>
    </row>
    <row r="1213" spans="1:23" ht="15.75" hidden="1" thickBot="1" x14ac:dyDescent="0.3">
      <c r="A1213" s="7">
        <v>1</v>
      </c>
      <c r="B1213" s="14" t="s">
        <v>3024</v>
      </c>
      <c r="C1213" s="15" t="s">
        <v>17</v>
      </c>
      <c r="D1213" s="16"/>
      <c r="E1213" s="17">
        <v>830003564</v>
      </c>
      <c r="F1213" s="16">
        <v>7</v>
      </c>
      <c r="G1213" s="16" t="s">
        <v>1896</v>
      </c>
      <c r="H1213" s="42">
        <v>0</v>
      </c>
      <c r="I1213" s="42">
        <v>-9820.7900000000009</v>
      </c>
      <c r="J1213" s="42">
        <v>0</v>
      </c>
      <c r="K1213" s="42">
        <v>0</v>
      </c>
      <c r="L1213" s="42">
        <v>0</v>
      </c>
      <c r="M1213" s="42">
        <v>0</v>
      </c>
      <c r="N1213" s="50">
        <v>0</v>
      </c>
      <c r="O1213" s="50">
        <v>0</v>
      </c>
      <c r="P1213" s="50">
        <v>0</v>
      </c>
      <c r="Q1213" s="50">
        <v>0</v>
      </c>
      <c r="R1213" s="50">
        <v>0</v>
      </c>
      <c r="S1213" s="50">
        <v>0</v>
      </c>
      <c r="T1213" s="50">
        <v>0</v>
      </c>
      <c r="U1213" s="47">
        <v>0</v>
      </c>
      <c r="V1213" s="43">
        <v>0</v>
      </c>
      <c r="W1213" s="54">
        <v>36161</v>
      </c>
    </row>
    <row r="1214" spans="1:23" ht="15.75" hidden="1" thickBot="1" x14ac:dyDescent="0.3">
      <c r="A1214" s="7">
        <v>1</v>
      </c>
      <c r="B1214" s="14" t="s">
        <v>3025</v>
      </c>
      <c r="C1214" s="15" t="s">
        <v>17</v>
      </c>
      <c r="D1214" s="16"/>
      <c r="E1214" s="17">
        <v>830003564</v>
      </c>
      <c r="F1214" s="16">
        <v>7</v>
      </c>
      <c r="G1214" s="16" t="s">
        <v>1896</v>
      </c>
      <c r="H1214" s="42">
        <v>0</v>
      </c>
      <c r="I1214" s="42">
        <v>-42089.1</v>
      </c>
      <c r="J1214" s="42">
        <v>0</v>
      </c>
      <c r="K1214" s="42">
        <v>0</v>
      </c>
      <c r="L1214" s="42">
        <v>0</v>
      </c>
      <c r="M1214" s="42">
        <v>0</v>
      </c>
      <c r="N1214" s="50">
        <v>0</v>
      </c>
      <c r="O1214" s="50">
        <v>0</v>
      </c>
      <c r="P1214" s="50">
        <v>0</v>
      </c>
      <c r="Q1214" s="50">
        <v>0</v>
      </c>
      <c r="R1214" s="50">
        <v>0</v>
      </c>
      <c r="S1214" s="50">
        <v>0</v>
      </c>
      <c r="T1214" s="50">
        <v>0</v>
      </c>
      <c r="U1214" s="47">
        <v>0</v>
      </c>
      <c r="V1214" s="43">
        <v>0</v>
      </c>
      <c r="W1214" s="54">
        <v>36161</v>
      </c>
    </row>
    <row r="1215" spans="1:23" ht="15.75" hidden="1" thickBot="1" x14ac:dyDescent="0.3">
      <c r="A1215" s="7">
        <v>1</v>
      </c>
      <c r="B1215" s="14" t="s">
        <v>3026</v>
      </c>
      <c r="C1215" s="15" t="s">
        <v>17</v>
      </c>
      <c r="D1215" s="16"/>
      <c r="E1215" s="17">
        <v>830003564</v>
      </c>
      <c r="F1215" s="16">
        <v>7</v>
      </c>
      <c r="G1215" s="16" t="s">
        <v>1896</v>
      </c>
      <c r="H1215" s="42">
        <v>6327205.1900000004</v>
      </c>
      <c r="I1215" s="42">
        <v>1668962.11</v>
      </c>
      <c r="J1215" s="42">
        <v>156969.80253846338</v>
      </c>
      <c r="K1215" s="42">
        <v>0</v>
      </c>
      <c r="L1215" s="42">
        <v>6261072.2220714604</v>
      </c>
      <c r="M1215" s="42">
        <v>795339.47539015219</v>
      </c>
      <c r="N1215" s="50">
        <v>0</v>
      </c>
      <c r="O1215" s="50">
        <v>0</v>
      </c>
      <c r="P1215" s="50">
        <v>0</v>
      </c>
      <c r="Q1215" s="50">
        <v>0</v>
      </c>
      <c r="R1215" s="50">
        <v>0</v>
      </c>
      <c r="S1215" s="50">
        <v>0</v>
      </c>
      <c r="T1215" s="50">
        <v>0</v>
      </c>
      <c r="U1215" s="47">
        <v>0</v>
      </c>
      <c r="V1215" s="43">
        <v>0</v>
      </c>
      <c r="W1215" s="54">
        <v>36161</v>
      </c>
    </row>
    <row r="1216" spans="1:23" ht="15.75" hidden="1" thickBot="1" x14ac:dyDescent="0.3">
      <c r="A1216" s="7">
        <v>1</v>
      </c>
      <c r="B1216" s="14" t="s">
        <v>3027</v>
      </c>
      <c r="C1216" s="15" t="s">
        <v>17</v>
      </c>
      <c r="D1216" s="16"/>
      <c r="E1216" s="17">
        <v>830003564</v>
      </c>
      <c r="F1216" s="16">
        <v>7</v>
      </c>
      <c r="G1216" s="16" t="s">
        <v>1896</v>
      </c>
      <c r="H1216" s="42">
        <v>6028358.21</v>
      </c>
      <c r="I1216" s="42">
        <v>6951796.4500000002</v>
      </c>
      <c r="J1216" s="42">
        <v>247448.46515633992</v>
      </c>
      <c r="K1216" s="42">
        <v>0</v>
      </c>
      <c r="L1216" s="42">
        <v>514114.28200830799</v>
      </c>
      <c r="M1216" s="42">
        <v>647108.49283532298</v>
      </c>
      <c r="N1216" s="50">
        <v>0</v>
      </c>
      <c r="O1216" s="50">
        <v>0</v>
      </c>
      <c r="P1216" s="50">
        <v>0</v>
      </c>
      <c r="Q1216" s="50">
        <v>0</v>
      </c>
      <c r="R1216" s="50">
        <v>0</v>
      </c>
      <c r="S1216" s="50">
        <v>0</v>
      </c>
      <c r="T1216" s="50">
        <v>0</v>
      </c>
      <c r="U1216" s="47">
        <v>0</v>
      </c>
      <c r="V1216" s="43">
        <v>0</v>
      </c>
      <c r="W1216" s="54">
        <v>36161</v>
      </c>
    </row>
    <row r="1217" spans="1:23" ht="15.75" hidden="1" thickBot="1" x14ac:dyDescent="0.3">
      <c r="A1217" s="7">
        <v>1</v>
      </c>
      <c r="B1217" s="14" t="s">
        <v>3028</v>
      </c>
      <c r="C1217" s="15" t="s">
        <v>17</v>
      </c>
      <c r="D1217" s="16"/>
      <c r="E1217" s="17">
        <v>830074184</v>
      </c>
      <c r="F1217" s="16">
        <v>5</v>
      </c>
      <c r="G1217" s="16" t="s">
        <v>1914</v>
      </c>
      <c r="H1217" s="42">
        <v>102967003.48</v>
      </c>
      <c r="I1217" s="42">
        <v>158357079.5</v>
      </c>
      <c r="J1217" s="42">
        <v>7206838.3599999975</v>
      </c>
      <c r="K1217" s="42">
        <v>0</v>
      </c>
      <c r="L1217" s="42">
        <v>0</v>
      </c>
      <c r="M1217" s="42">
        <v>0</v>
      </c>
      <c r="N1217" s="50">
        <v>0</v>
      </c>
      <c r="O1217" s="50">
        <v>0</v>
      </c>
      <c r="P1217" s="50">
        <v>0</v>
      </c>
      <c r="Q1217" s="50">
        <v>0</v>
      </c>
      <c r="R1217" s="50">
        <v>0</v>
      </c>
      <c r="S1217" s="50">
        <v>0</v>
      </c>
      <c r="T1217" s="50">
        <v>0</v>
      </c>
      <c r="U1217" s="47">
        <v>0</v>
      </c>
      <c r="V1217" s="43">
        <v>0</v>
      </c>
      <c r="W1217" s="54">
        <v>36161</v>
      </c>
    </row>
    <row r="1218" spans="1:23" ht="15.75" hidden="1" thickBot="1" x14ac:dyDescent="0.3">
      <c r="A1218" s="7">
        <v>1</v>
      </c>
      <c r="B1218" s="14" t="s">
        <v>3029</v>
      </c>
      <c r="C1218" s="15" t="s">
        <v>17</v>
      </c>
      <c r="D1218" s="16"/>
      <c r="E1218" s="17">
        <v>830074184</v>
      </c>
      <c r="F1218" s="16">
        <v>5</v>
      </c>
      <c r="G1218" s="16" t="s">
        <v>1914</v>
      </c>
      <c r="H1218" s="42">
        <v>115714670.01000001</v>
      </c>
      <c r="I1218" s="42">
        <v>138717364.03</v>
      </c>
      <c r="J1218" s="42">
        <v>2151409.3911537519</v>
      </c>
      <c r="K1218" s="42">
        <v>0</v>
      </c>
      <c r="L1218" s="42">
        <v>0</v>
      </c>
      <c r="M1218" s="42">
        <v>9337760.0088460241</v>
      </c>
      <c r="N1218" s="50">
        <v>0</v>
      </c>
      <c r="O1218" s="50">
        <v>0</v>
      </c>
      <c r="P1218" s="50">
        <v>0</v>
      </c>
      <c r="Q1218" s="50">
        <v>0</v>
      </c>
      <c r="R1218" s="50">
        <v>0</v>
      </c>
      <c r="S1218" s="50">
        <v>0</v>
      </c>
      <c r="T1218" s="50">
        <v>0</v>
      </c>
      <c r="U1218" s="47">
        <v>0</v>
      </c>
      <c r="V1218" s="43">
        <v>0</v>
      </c>
      <c r="W1218" s="54">
        <v>36161</v>
      </c>
    </row>
    <row r="1219" spans="1:23" ht="15.75" hidden="1" thickBot="1" x14ac:dyDescent="0.3">
      <c r="A1219" s="7">
        <v>1</v>
      </c>
      <c r="B1219" s="14" t="s">
        <v>3030</v>
      </c>
      <c r="C1219" s="15" t="s">
        <v>17</v>
      </c>
      <c r="D1219" s="16"/>
      <c r="E1219" s="17">
        <v>830074184</v>
      </c>
      <c r="F1219" s="16">
        <v>5</v>
      </c>
      <c r="G1219" s="16" t="s">
        <v>1914</v>
      </c>
      <c r="H1219" s="42">
        <v>114522953.55</v>
      </c>
      <c r="I1219" s="42">
        <v>144344843.50999999</v>
      </c>
      <c r="J1219" s="42">
        <v>2443174.6058630259</v>
      </c>
      <c r="K1219" s="42">
        <v>0</v>
      </c>
      <c r="L1219" s="42">
        <v>0</v>
      </c>
      <c r="M1219" s="42">
        <v>9583947.0341370851</v>
      </c>
      <c r="N1219" s="50">
        <v>0</v>
      </c>
      <c r="O1219" s="50">
        <v>0</v>
      </c>
      <c r="P1219" s="50">
        <v>0</v>
      </c>
      <c r="Q1219" s="50">
        <v>0</v>
      </c>
      <c r="R1219" s="50">
        <v>0</v>
      </c>
      <c r="S1219" s="50">
        <v>0</v>
      </c>
      <c r="T1219" s="50">
        <v>0</v>
      </c>
      <c r="U1219" s="47">
        <v>0</v>
      </c>
      <c r="V1219" s="43">
        <v>0</v>
      </c>
      <c r="W1219" s="54">
        <v>36161</v>
      </c>
    </row>
    <row r="1220" spans="1:23" ht="15.75" hidden="1" thickBot="1" x14ac:dyDescent="0.3">
      <c r="A1220" s="7">
        <v>1</v>
      </c>
      <c r="B1220" s="14" t="s">
        <v>3031</v>
      </c>
      <c r="C1220" s="15" t="s">
        <v>17</v>
      </c>
      <c r="D1220" s="16"/>
      <c r="E1220" s="17">
        <v>830074184</v>
      </c>
      <c r="F1220" s="16">
        <v>5</v>
      </c>
      <c r="G1220" s="16" t="s">
        <v>1914</v>
      </c>
      <c r="H1220" s="42">
        <v>115897419.14</v>
      </c>
      <c r="I1220" s="42">
        <v>145037303.99000001</v>
      </c>
      <c r="J1220" s="42">
        <v>189391.84983305921</v>
      </c>
      <c r="K1220" s="42">
        <v>0</v>
      </c>
      <c r="L1220" s="42">
        <v>0</v>
      </c>
      <c r="M1220" s="42">
        <v>11022060.170167051</v>
      </c>
      <c r="N1220" s="50">
        <v>0</v>
      </c>
      <c r="O1220" s="50">
        <v>0</v>
      </c>
      <c r="P1220" s="50">
        <v>0</v>
      </c>
      <c r="Q1220" s="50">
        <v>0</v>
      </c>
      <c r="R1220" s="50">
        <v>0</v>
      </c>
      <c r="S1220" s="50">
        <v>0</v>
      </c>
      <c r="T1220" s="50">
        <v>0</v>
      </c>
      <c r="U1220" s="47">
        <v>0</v>
      </c>
      <c r="V1220" s="43">
        <v>0</v>
      </c>
      <c r="W1220" s="54">
        <v>36161</v>
      </c>
    </row>
    <row r="1221" spans="1:23" ht="15.75" hidden="1" thickBot="1" x14ac:dyDescent="0.3">
      <c r="A1221" s="7">
        <v>1</v>
      </c>
      <c r="B1221" s="14" t="s">
        <v>3032</v>
      </c>
      <c r="C1221" s="15" t="s">
        <v>17</v>
      </c>
      <c r="D1221" s="16"/>
      <c r="E1221" s="17">
        <v>830074184</v>
      </c>
      <c r="F1221" s="16">
        <v>5</v>
      </c>
      <c r="G1221" s="16" t="s">
        <v>1914</v>
      </c>
      <c r="H1221" s="42">
        <v>114897633.92</v>
      </c>
      <c r="I1221" s="42">
        <v>145103244.34</v>
      </c>
      <c r="J1221" s="42">
        <v>2443506.6879818346</v>
      </c>
      <c r="K1221" s="42">
        <v>0</v>
      </c>
      <c r="L1221" s="42">
        <v>0</v>
      </c>
      <c r="M1221" s="42">
        <v>7392632.9820182687</v>
      </c>
      <c r="N1221" s="50">
        <v>0</v>
      </c>
      <c r="O1221" s="50">
        <v>0</v>
      </c>
      <c r="P1221" s="50">
        <v>0</v>
      </c>
      <c r="Q1221" s="50">
        <v>0</v>
      </c>
      <c r="R1221" s="50">
        <v>0</v>
      </c>
      <c r="S1221" s="50">
        <v>0</v>
      </c>
      <c r="T1221" s="50">
        <v>0</v>
      </c>
      <c r="U1221" s="47">
        <v>0</v>
      </c>
      <c r="V1221" s="43">
        <v>0</v>
      </c>
      <c r="W1221" s="54">
        <v>36161</v>
      </c>
    </row>
    <row r="1222" spans="1:23" ht="15.75" hidden="1" thickBot="1" x14ac:dyDescent="0.3">
      <c r="A1222" s="7">
        <v>1</v>
      </c>
      <c r="B1222" s="14" t="s">
        <v>3033</v>
      </c>
      <c r="C1222" s="15" t="s">
        <v>17</v>
      </c>
      <c r="D1222" s="16"/>
      <c r="E1222" s="17">
        <v>830074184</v>
      </c>
      <c r="F1222" s="16">
        <v>5</v>
      </c>
      <c r="G1222" s="16" t="s">
        <v>1914</v>
      </c>
      <c r="H1222" s="42">
        <v>111011964.81999999</v>
      </c>
      <c r="I1222" s="42">
        <v>142240817.21000001</v>
      </c>
      <c r="J1222" s="42">
        <v>2413845.7482077326</v>
      </c>
      <c r="K1222" s="42">
        <v>0</v>
      </c>
      <c r="L1222" s="42">
        <v>0</v>
      </c>
      <c r="M1222" s="42">
        <v>7599220.2717923727</v>
      </c>
      <c r="N1222" s="50">
        <v>0</v>
      </c>
      <c r="O1222" s="50">
        <v>0</v>
      </c>
      <c r="P1222" s="50">
        <v>0</v>
      </c>
      <c r="Q1222" s="50">
        <v>0</v>
      </c>
      <c r="R1222" s="50">
        <v>0</v>
      </c>
      <c r="S1222" s="50">
        <v>0</v>
      </c>
      <c r="T1222" s="50">
        <v>0</v>
      </c>
      <c r="U1222" s="47">
        <v>0</v>
      </c>
      <c r="V1222" s="43">
        <v>0</v>
      </c>
      <c r="W1222" s="54">
        <v>36161</v>
      </c>
    </row>
    <row r="1223" spans="1:23" ht="15.75" hidden="1" thickBot="1" x14ac:dyDescent="0.3">
      <c r="A1223" s="7">
        <v>1</v>
      </c>
      <c r="B1223" s="14" t="s">
        <v>3034</v>
      </c>
      <c r="C1223" s="15" t="s">
        <v>17</v>
      </c>
      <c r="D1223" s="16"/>
      <c r="E1223" s="17">
        <v>830074184</v>
      </c>
      <c r="F1223" s="16">
        <v>5</v>
      </c>
      <c r="G1223" s="16" t="s">
        <v>1914</v>
      </c>
      <c r="H1223" s="42">
        <v>112313200.58</v>
      </c>
      <c r="I1223" s="42">
        <v>145245776.13999999</v>
      </c>
      <c r="J1223" s="42">
        <v>2592814.0141015984</v>
      </c>
      <c r="K1223" s="42">
        <v>0</v>
      </c>
      <c r="L1223" s="42">
        <v>0</v>
      </c>
      <c r="M1223" s="42">
        <v>7773457.8658984015</v>
      </c>
      <c r="N1223" s="50">
        <v>0</v>
      </c>
      <c r="O1223" s="50">
        <v>0</v>
      </c>
      <c r="P1223" s="50">
        <v>0</v>
      </c>
      <c r="Q1223" s="50">
        <v>0</v>
      </c>
      <c r="R1223" s="50">
        <v>0</v>
      </c>
      <c r="S1223" s="50">
        <v>0</v>
      </c>
      <c r="T1223" s="50">
        <v>0</v>
      </c>
      <c r="U1223" s="47">
        <v>0</v>
      </c>
      <c r="V1223" s="43">
        <v>0</v>
      </c>
      <c r="W1223" s="54">
        <v>36161</v>
      </c>
    </row>
    <row r="1224" spans="1:23" ht="15.75" hidden="1" thickBot="1" x14ac:dyDescent="0.3">
      <c r="A1224" s="7">
        <v>1</v>
      </c>
      <c r="B1224" s="14" t="s">
        <v>3035</v>
      </c>
      <c r="C1224" s="15" t="s">
        <v>17</v>
      </c>
      <c r="D1224" s="16"/>
      <c r="E1224" s="17">
        <v>830074184</v>
      </c>
      <c r="F1224" s="16">
        <v>5</v>
      </c>
      <c r="G1224" s="16" t="s">
        <v>1914</v>
      </c>
      <c r="H1224" s="42">
        <v>110708409.17</v>
      </c>
      <c r="I1224" s="42">
        <v>87758189.090000004</v>
      </c>
      <c r="J1224" s="42">
        <v>7225768.6193242436</v>
      </c>
      <c r="K1224" s="42">
        <v>0</v>
      </c>
      <c r="L1224" s="42">
        <v>50309994.7330883</v>
      </c>
      <c r="M1224" s="42">
        <v>6990480.7675887393</v>
      </c>
      <c r="N1224" s="50">
        <v>0</v>
      </c>
      <c r="O1224" s="50">
        <v>0</v>
      </c>
      <c r="P1224" s="50">
        <v>0</v>
      </c>
      <c r="Q1224" s="50">
        <v>0</v>
      </c>
      <c r="R1224" s="50">
        <v>0</v>
      </c>
      <c r="S1224" s="50">
        <v>0</v>
      </c>
      <c r="T1224" s="50">
        <v>0</v>
      </c>
      <c r="U1224" s="47">
        <v>0</v>
      </c>
      <c r="V1224" s="43">
        <v>0</v>
      </c>
      <c r="W1224" s="54">
        <v>36161</v>
      </c>
    </row>
    <row r="1225" spans="1:23" ht="15.75" hidden="1" thickBot="1" x14ac:dyDescent="0.3">
      <c r="A1225" s="7">
        <v>1</v>
      </c>
      <c r="B1225" s="14" t="s">
        <v>3036</v>
      </c>
      <c r="C1225" s="15" t="s">
        <v>17</v>
      </c>
      <c r="D1225" s="16"/>
      <c r="E1225" s="17">
        <v>830074184</v>
      </c>
      <c r="F1225" s="16">
        <v>5</v>
      </c>
      <c r="G1225" s="16" t="s">
        <v>1914</v>
      </c>
      <c r="H1225" s="42">
        <v>108940542.94</v>
      </c>
      <c r="I1225" s="42">
        <v>141091851.5</v>
      </c>
      <c r="J1225" s="42">
        <v>2408887.6223966489</v>
      </c>
      <c r="K1225" s="42">
        <v>0</v>
      </c>
      <c r="L1225" s="42">
        <v>0</v>
      </c>
      <c r="M1225" s="42">
        <v>8283871.4476033486</v>
      </c>
      <c r="N1225" s="50">
        <v>0</v>
      </c>
      <c r="O1225" s="50">
        <v>0</v>
      </c>
      <c r="P1225" s="50">
        <v>0</v>
      </c>
      <c r="Q1225" s="50">
        <v>0</v>
      </c>
      <c r="R1225" s="50">
        <v>0</v>
      </c>
      <c r="S1225" s="50">
        <v>0</v>
      </c>
      <c r="T1225" s="50">
        <v>0</v>
      </c>
      <c r="U1225" s="47">
        <v>0</v>
      </c>
      <c r="V1225" s="43">
        <v>0</v>
      </c>
      <c r="W1225" s="54">
        <v>36161</v>
      </c>
    </row>
    <row r="1226" spans="1:23" ht="15.75" hidden="1" thickBot="1" x14ac:dyDescent="0.3">
      <c r="A1226" s="7">
        <v>1</v>
      </c>
      <c r="B1226" s="14" t="s">
        <v>3037</v>
      </c>
      <c r="C1226" s="15" t="s">
        <v>17</v>
      </c>
      <c r="D1226" s="16"/>
      <c r="E1226" s="17">
        <v>830074184</v>
      </c>
      <c r="F1226" s="16">
        <v>5</v>
      </c>
      <c r="G1226" s="16" t="s">
        <v>1914</v>
      </c>
      <c r="H1226" s="42">
        <v>109302166.84</v>
      </c>
      <c r="I1226" s="42">
        <v>139498210.11000001</v>
      </c>
      <c r="J1226" s="42">
        <v>2178875.5342612546</v>
      </c>
      <c r="K1226" s="42">
        <v>0</v>
      </c>
      <c r="L1226" s="42">
        <v>0</v>
      </c>
      <c r="M1226" s="42">
        <v>10886700.645738743</v>
      </c>
      <c r="N1226" s="50">
        <v>0</v>
      </c>
      <c r="O1226" s="50">
        <v>0</v>
      </c>
      <c r="P1226" s="50">
        <v>0</v>
      </c>
      <c r="Q1226" s="50">
        <v>0</v>
      </c>
      <c r="R1226" s="50">
        <v>0</v>
      </c>
      <c r="S1226" s="50">
        <v>0</v>
      </c>
      <c r="T1226" s="50">
        <v>0</v>
      </c>
      <c r="U1226" s="47">
        <v>0</v>
      </c>
      <c r="V1226" s="43">
        <v>0</v>
      </c>
      <c r="W1226" s="54">
        <v>36161</v>
      </c>
    </row>
    <row r="1227" spans="1:23" ht="15.75" hidden="1" thickBot="1" x14ac:dyDescent="0.3">
      <c r="A1227" s="7">
        <v>1</v>
      </c>
      <c r="B1227" s="14" t="s">
        <v>3038</v>
      </c>
      <c r="C1227" s="15" t="s">
        <v>17</v>
      </c>
      <c r="D1227" s="16"/>
      <c r="E1227" s="17">
        <v>830074184</v>
      </c>
      <c r="F1227" s="16">
        <v>5</v>
      </c>
      <c r="G1227" s="16" t="s">
        <v>1914</v>
      </c>
      <c r="H1227" s="42">
        <v>108052199.67</v>
      </c>
      <c r="I1227" s="42">
        <v>28501529.870000001</v>
      </c>
      <c r="J1227" s="42">
        <v>2680635.7544728736</v>
      </c>
      <c r="K1227" s="42">
        <v>0</v>
      </c>
      <c r="L1227" s="42">
        <v>106922820.748972</v>
      </c>
      <c r="M1227" s="42">
        <v>13582328.576556113</v>
      </c>
      <c r="N1227" s="50">
        <v>0</v>
      </c>
      <c r="O1227" s="50">
        <v>0</v>
      </c>
      <c r="P1227" s="50">
        <v>0</v>
      </c>
      <c r="Q1227" s="50">
        <v>0</v>
      </c>
      <c r="R1227" s="50">
        <v>0</v>
      </c>
      <c r="S1227" s="50">
        <v>0</v>
      </c>
      <c r="T1227" s="50">
        <v>0</v>
      </c>
      <c r="U1227" s="47">
        <v>0</v>
      </c>
      <c r="V1227" s="43">
        <v>0</v>
      </c>
      <c r="W1227" s="54">
        <v>36161</v>
      </c>
    </row>
    <row r="1228" spans="1:23" ht="15.75" hidden="1" thickBot="1" x14ac:dyDescent="0.3">
      <c r="A1228" s="7">
        <v>1</v>
      </c>
      <c r="B1228" s="14" t="s">
        <v>3039</v>
      </c>
      <c r="C1228" s="15" t="s">
        <v>17</v>
      </c>
      <c r="D1228" s="16"/>
      <c r="E1228" s="17">
        <v>830074184</v>
      </c>
      <c r="F1228" s="16">
        <v>5</v>
      </c>
      <c r="G1228" s="16" t="s">
        <v>1914</v>
      </c>
      <c r="H1228" s="42">
        <v>108568026.65000001</v>
      </c>
      <c r="I1228" s="42">
        <v>125198735.22</v>
      </c>
      <c r="J1228" s="42">
        <v>4456435.8463784503</v>
      </c>
      <c r="K1228" s="42">
        <v>0</v>
      </c>
      <c r="L1228" s="42">
        <v>9258967.5754480604</v>
      </c>
      <c r="M1228" s="42">
        <v>11654133.648172984</v>
      </c>
      <c r="N1228" s="50">
        <v>0</v>
      </c>
      <c r="O1228" s="50">
        <v>0</v>
      </c>
      <c r="P1228" s="50">
        <v>0</v>
      </c>
      <c r="Q1228" s="50">
        <v>0</v>
      </c>
      <c r="R1228" s="50">
        <v>0</v>
      </c>
      <c r="S1228" s="50">
        <v>0</v>
      </c>
      <c r="T1228" s="50">
        <v>0</v>
      </c>
      <c r="U1228" s="47">
        <v>0</v>
      </c>
      <c r="V1228" s="43">
        <v>0</v>
      </c>
      <c r="W1228" s="54">
        <v>36161</v>
      </c>
    </row>
    <row r="1229" spans="1:23" ht="15.75" hidden="1" thickBot="1" x14ac:dyDescent="0.3">
      <c r="A1229" s="7">
        <v>1</v>
      </c>
      <c r="B1229" s="14" t="s">
        <v>3040</v>
      </c>
      <c r="C1229" s="15" t="s">
        <v>17</v>
      </c>
      <c r="D1229" s="16"/>
      <c r="E1229" s="17">
        <v>900156264</v>
      </c>
      <c r="F1229" s="16">
        <v>2</v>
      </c>
      <c r="G1229" s="16" t="s">
        <v>1927</v>
      </c>
      <c r="H1229" s="42">
        <v>7817144.3700000001</v>
      </c>
      <c r="I1229" s="42">
        <v>12022299.49</v>
      </c>
      <c r="J1229" s="42">
        <v>547135.43000000052</v>
      </c>
      <c r="K1229" s="42">
        <v>0</v>
      </c>
      <c r="L1229" s="42">
        <v>0</v>
      </c>
      <c r="M1229" s="42">
        <v>0</v>
      </c>
      <c r="N1229" s="50">
        <v>0</v>
      </c>
      <c r="O1229" s="50">
        <v>0</v>
      </c>
      <c r="P1229" s="50">
        <v>0</v>
      </c>
      <c r="Q1229" s="50">
        <v>0</v>
      </c>
      <c r="R1229" s="50">
        <v>0</v>
      </c>
      <c r="S1229" s="50">
        <v>0</v>
      </c>
      <c r="T1229" s="50">
        <v>0</v>
      </c>
      <c r="U1229" s="47">
        <v>0</v>
      </c>
      <c r="V1229" s="43">
        <v>0</v>
      </c>
      <c r="W1229" s="54">
        <v>36161</v>
      </c>
    </row>
    <row r="1230" spans="1:23" ht="15.75" hidden="1" thickBot="1" x14ac:dyDescent="0.3">
      <c r="A1230" s="7">
        <v>1</v>
      </c>
      <c r="B1230" s="14" t="s">
        <v>3041</v>
      </c>
      <c r="C1230" s="15" t="s">
        <v>17</v>
      </c>
      <c r="D1230" s="16"/>
      <c r="E1230" s="17">
        <v>900156264</v>
      </c>
      <c r="F1230" s="16">
        <v>2</v>
      </c>
      <c r="G1230" s="16" t="s">
        <v>1927</v>
      </c>
      <c r="H1230" s="42">
        <v>9331808.2400000002</v>
      </c>
      <c r="I1230" s="42">
        <v>11186860.24</v>
      </c>
      <c r="J1230" s="42">
        <v>173500.38670616146</v>
      </c>
      <c r="K1230" s="42">
        <v>0</v>
      </c>
      <c r="L1230" s="42">
        <v>0</v>
      </c>
      <c r="M1230" s="42">
        <v>753043.55329382047</v>
      </c>
      <c r="N1230" s="50">
        <v>0</v>
      </c>
      <c r="O1230" s="50">
        <v>0</v>
      </c>
      <c r="P1230" s="50">
        <v>0</v>
      </c>
      <c r="Q1230" s="50">
        <v>0</v>
      </c>
      <c r="R1230" s="50">
        <v>0</v>
      </c>
      <c r="S1230" s="50">
        <v>0</v>
      </c>
      <c r="T1230" s="50">
        <v>0</v>
      </c>
      <c r="U1230" s="47">
        <v>0</v>
      </c>
      <c r="V1230" s="43">
        <v>0</v>
      </c>
      <c r="W1230" s="54">
        <v>36161</v>
      </c>
    </row>
    <row r="1231" spans="1:23" ht="15.75" hidden="1" thickBot="1" x14ac:dyDescent="0.3">
      <c r="A1231" s="7">
        <v>1</v>
      </c>
      <c r="B1231" s="14" t="s">
        <v>3042</v>
      </c>
      <c r="C1231" s="15" t="s">
        <v>17</v>
      </c>
      <c r="D1231" s="16"/>
      <c r="E1231" s="17">
        <v>900156264</v>
      </c>
      <c r="F1231" s="16">
        <v>2</v>
      </c>
      <c r="G1231" s="16" t="s">
        <v>1927</v>
      </c>
      <c r="H1231" s="42">
        <v>11701042.58</v>
      </c>
      <c r="I1231" s="42">
        <v>14748005.59</v>
      </c>
      <c r="J1231" s="42">
        <v>249624.10851286465</v>
      </c>
      <c r="K1231" s="42">
        <v>0</v>
      </c>
      <c r="L1231" s="42">
        <v>0</v>
      </c>
      <c r="M1231" s="42">
        <v>979211.32148714748</v>
      </c>
      <c r="N1231" s="50">
        <v>0</v>
      </c>
      <c r="O1231" s="50">
        <v>0</v>
      </c>
      <c r="P1231" s="50">
        <v>0</v>
      </c>
      <c r="Q1231" s="50">
        <v>0</v>
      </c>
      <c r="R1231" s="50">
        <v>0</v>
      </c>
      <c r="S1231" s="50">
        <v>0</v>
      </c>
      <c r="T1231" s="50">
        <v>0</v>
      </c>
      <c r="U1231" s="47">
        <v>0</v>
      </c>
      <c r="V1231" s="43">
        <v>0</v>
      </c>
      <c r="W1231" s="54">
        <v>36161</v>
      </c>
    </row>
    <row r="1232" spans="1:23" ht="15.75" hidden="1" thickBot="1" x14ac:dyDescent="0.3">
      <c r="A1232" s="7">
        <v>1</v>
      </c>
      <c r="B1232" s="14" t="s">
        <v>3043</v>
      </c>
      <c r="C1232" s="15" t="s">
        <v>17</v>
      </c>
      <c r="D1232" s="16"/>
      <c r="E1232" s="17">
        <v>900156264</v>
      </c>
      <c r="F1232" s="16">
        <v>2</v>
      </c>
      <c r="G1232" s="16" t="s">
        <v>1927</v>
      </c>
      <c r="H1232" s="42">
        <v>11433453.92</v>
      </c>
      <c r="I1232" s="42">
        <v>14308147.189999999</v>
      </c>
      <c r="J1232" s="42">
        <v>18683.789584744569</v>
      </c>
      <c r="K1232" s="42">
        <v>0</v>
      </c>
      <c r="L1232" s="42">
        <v>0</v>
      </c>
      <c r="M1232" s="42">
        <v>1087342.7404152669</v>
      </c>
      <c r="N1232" s="50">
        <v>0</v>
      </c>
      <c r="O1232" s="50">
        <v>0</v>
      </c>
      <c r="P1232" s="50">
        <v>0</v>
      </c>
      <c r="Q1232" s="50">
        <v>0</v>
      </c>
      <c r="R1232" s="50">
        <v>0</v>
      </c>
      <c r="S1232" s="50">
        <v>0</v>
      </c>
      <c r="T1232" s="50">
        <v>0</v>
      </c>
      <c r="U1232" s="47">
        <v>0</v>
      </c>
      <c r="V1232" s="43">
        <v>0</v>
      </c>
      <c r="W1232" s="54">
        <v>36161</v>
      </c>
    </row>
    <row r="1233" spans="1:23" ht="15.75" hidden="1" thickBot="1" x14ac:dyDescent="0.3">
      <c r="A1233" s="7">
        <v>1</v>
      </c>
      <c r="B1233" s="14" t="s">
        <v>3044</v>
      </c>
      <c r="C1233" s="15" t="s">
        <v>17</v>
      </c>
      <c r="D1233" s="16"/>
      <c r="E1233" s="17">
        <v>900156264</v>
      </c>
      <c r="F1233" s="16">
        <v>2</v>
      </c>
      <c r="G1233" s="16" t="s">
        <v>1927</v>
      </c>
      <c r="H1233" s="42">
        <v>11870044.18</v>
      </c>
      <c r="I1233" s="42">
        <v>14990577.810000001</v>
      </c>
      <c r="J1233" s="42">
        <v>252438.03021198284</v>
      </c>
      <c r="K1233" s="42">
        <v>0</v>
      </c>
      <c r="L1233" s="42">
        <v>0</v>
      </c>
      <c r="M1233" s="42">
        <v>763730.95978802757</v>
      </c>
      <c r="N1233" s="50">
        <v>0</v>
      </c>
      <c r="O1233" s="50">
        <v>0</v>
      </c>
      <c r="P1233" s="50">
        <v>0</v>
      </c>
      <c r="Q1233" s="50">
        <v>0</v>
      </c>
      <c r="R1233" s="50">
        <v>0</v>
      </c>
      <c r="S1233" s="50">
        <v>0</v>
      </c>
      <c r="T1233" s="50">
        <v>0</v>
      </c>
      <c r="U1233" s="47">
        <v>0</v>
      </c>
      <c r="V1233" s="43">
        <v>0</v>
      </c>
      <c r="W1233" s="54">
        <v>36161</v>
      </c>
    </row>
    <row r="1234" spans="1:23" ht="15.75" hidden="1" thickBot="1" x14ac:dyDescent="0.3">
      <c r="A1234" s="7">
        <v>1</v>
      </c>
      <c r="B1234" s="14" t="s">
        <v>3045</v>
      </c>
      <c r="C1234" s="15" t="s">
        <v>17</v>
      </c>
      <c r="D1234" s="16"/>
      <c r="E1234" s="17">
        <v>900156264</v>
      </c>
      <c r="F1234" s="16">
        <v>2</v>
      </c>
      <c r="G1234" s="16" t="s">
        <v>1927</v>
      </c>
      <c r="H1234" s="42">
        <v>11793887.83</v>
      </c>
      <c r="I1234" s="42">
        <v>15111634.550000001</v>
      </c>
      <c r="J1234" s="42">
        <v>256446.46508765151</v>
      </c>
      <c r="K1234" s="42">
        <v>0</v>
      </c>
      <c r="L1234" s="42">
        <v>0</v>
      </c>
      <c r="M1234" s="42">
        <v>807339.564912359</v>
      </c>
      <c r="N1234" s="50">
        <v>0</v>
      </c>
      <c r="O1234" s="50">
        <v>0</v>
      </c>
      <c r="P1234" s="50">
        <v>0</v>
      </c>
      <c r="Q1234" s="50">
        <v>0</v>
      </c>
      <c r="R1234" s="50">
        <v>0</v>
      </c>
      <c r="S1234" s="50">
        <v>0</v>
      </c>
      <c r="T1234" s="50">
        <v>0</v>
      </c>
      <c r="U1234" s="47">
        <v>0</v>
      </c>
      <c r="V1234" s="43">
        <v>0</v>
      </c>
      <c r="W1234" s="54">
        <v>36161</v>
      </c>
    </row>
    <row r="1235" spans="1:23" ht="15.75" hidden="1" thickBot="1" x14ac:dyDescent="0.3">
      <c r="A1235" s="7">
        <v>1</v>
      </c>
      <c r="B1235" s="14" t="s">
        <v>3046</v>
      </c>
      <c r="C1235" s="15" t="s">
        <v>17</v>
      </c>
      <c r="D1235" s="16"/>
      <c r="E1235" s="17">
        <v>900156264</v>
      </c>
      <c r="F1235" s="16">
        <v>2</v>
      </c>
      <c r="G1235" s="16" t="s">
        <v>1927</v>
      </c>
      <c r="H1235" s="42">
        <v>13198581.59</v>
      </c>
      <c r="I1235" s="42">
        <v>17068681.300000001</v>
      </c>
      <c r="J1235" s="42">
        <v>304696.74993518629</v>
      </c>
      <c r="K1235" s="42">
        <v>0</v>
      </c>
      <c r="L1235" s="42">
        <v>0</v>
      </c>
      <c r="M1235" s="42">
        <v>913504.53006481356</v>
      </c>
      <c r="N1235" s="50">
        <v>0</v>
      </c>
      <c r="O1235" s="50">
        <v>0</v>
      </c>
      <c r="P1235" s="50">
        <v>0</v>
      </c>
      <c r="Q1235" s="50">
        <v>0</v>
      </c>
      <c r="R1235" s="50">
        <v>0</v>
      </c>
      <c r="S1235" s="50">
        <v>0</v>
      </c>
      <c r="T1235" s="50">
        <v>0</v>
      </c>
      <c r="U1235" s="47">
        <v>0</v>
      </c>
      <c r="V1235" s="43">
        <v>0</v>
      </c>
      <c r="W1235" s="54">
        <v>36161</v>
      </c>
    </row>
    <row r="1236" spans="1:23" ht="15.75" hidden="1" thickBot="1" x14ac:dyDescent="0.3">
      <c r="A1236" s="7">
        <v>1</v>
      </c>
      <c r="B1236" s="14" t="s">
        <v>3047</v>
      </c>
      <c r="C1236" s="15" t="s">
        <v>17</v>
      </c>
      <c r="D1236" s="16"/>
      <c r="E1236" s="17">
        <v>900156264</v>
      </c>
      <c r="F1236" s="16">
        <v>2</v>
      </c>
      <c r="G1236" s="16" t="s">
        <v>1927</v>
      </c>
      <c r="H1236" s="42">
        <v>12511218.619999999</v>
      </c>
      <c r="I1236" s="42">
        <v>9917601.5500000007</v>
      </c>
      <c r="J1236" s="42">
        <v>816588.11300540029</v>
      </c>
      <c r="K1236" s="42">
        <v>0</v>
      </c>
      <c r="L1236" s="42">
        <v>5685560.3644067794</v>
      </c>
      <c r="M1236" s="42">
        <v>789998.10258796788</v>
      </c>
      <c r="N1236" s="50">
        <v>0</v>
      </c>
      <c r="O1236" s="50">
        <v>0</v>
      </c>
      <c r="P1236" s="50">
        <v>0</v>
      </c>
      <c r="Q1236" s="50">
        <v>0</v>
      </c>
      <c r="R1236" s="50">
        <v>0</v>
      </c>
      <c r="S1236" s="50">
        <v>0</v>
      </c>
      <c r="T1236" s="50">
        <v>0</v>
      </c>
      <c r="U1236" s="47">
        <v>0</v>
      </c>
      <c r="V1236" s="43">
        <v>0</v>
      </c>
      <c r="W1236" s="54">
        <v>36161</v>
      </c>
    </row>
    <row r="1237" spans="1:23" ht="15.75" hidden="1" thickBot="1" x14ac:dyDescent="0.3">
      <c r="A1237" s="7">
        <v>1</v>
      </c>
      <c r="B1237" s="14" t="s">
        <v>3048</v>
      </c>
      <c r="C1237" s="15" t="s">
        <v>17</v>
      </c>
      <c r="D1237" s="16"/>
      <c r="E1237" s="17">
        <v>900156264</v>
      </c>
      <c r="F1237" s="16">
        <v>2</v>
      </c>
      <c r="G1237" s="16" t="s">
        <v>1927</v>
      </c>
      <c r="H1237" s="42">
        <v>13331070.83</v>
      </c>
      <c r="I1237" s="42">
        <v>17265431.359999999</v>
      </c>
      <c r="J1237" s="42">
        <v>294775.94614922022</v>
      </c>
      <c r="K1237" s="42">
        <v>0</v>
      </c>
      <c r="L1237" s="42">
        <v>0</v>
      </c>
      <c r="M1237" s="42">
        <v>1013698.6138507798</v>
      </c>
      <c r="N1237" s="50">
        <v>0</v>
      </c>
      <c r="O1237" s="50">
        <v>0</v>
      </c>
      <c r="P1237" s="50">
        <v>0</v>
      </c>
      <c r="Q1237" s="50">
        <v>0</v>
      </c>
      <c r="R1237" s="50">
        <v>0</v>
      </c>
      <c r="S1237" s="50">
        <v>0</v>
      </c>
      <c r="T1237" s="50">
        <v>0</v>
      </c>
      <c r="U1237" s="47">
        <v>0</v>
      </c>
      <c r="V1237" s="43">
        <v>0</v>
      </c>
      <c r="W1237" s="54">
        <v>36161</v>
      </c>
    </row>
    <row r="1238" spans="1:23" ht="15.75" hidden="1" thickBot="1" x14ac:dyDescent="0.3">
      <c r="A1238" s="7">
        <v>1</v>
      </c>
      <c r="B1238" s="14" t="s">
        <v>3049</v>
      </c>
      <c r="C1238" s="15" t="s">
        <v>17</v>
      </c>
      <c r="D1238" s="16"/>
      <c r="E1238" s="17">
        <v>900156264</v>
      </c>
      <c r="F1238" s="16">
        <v>2</v>
      </c>
      <c r="G1238" s="16" t="s">
        <v>1927</v>
      </c>
      <c r="H1238" s="42">
        <v>12587460.050000001</v>
      </c>
      <c r="I1238" s="42">
        <v>16064897.869999999</v>
      </c>
      <c r="J1238" s="42">
        <v>250923.74198203228</v>
      </c>
      <c r="K1238" s="42">
        <v>0</v>
      </c>
      <c r="L1238" s="42">
        <v>0</v>
      </c>
      <c r="M1238" s="42">
        <v>1253734.608017968</v>
      </c>
      <c r="N1238" s="50">
        <v>0</v>
      </c>
      <c r="O1238" s="50">
        <v>0</v>
      </c>
      <c r="P1238" s="50">
        <v>0</v>
      </c>
      <c r="Q1238" s="50">
        <v>0</v>
      </c>
      <c r="R1238" s="50">
        <v>0</v>
      </c>
      <c r="S1238" s="50">
        <v>0</v>
      </c>
      <c r="T1238" s="50">
        <v>0</v>
      </c>
      <c r="U1238" s="47">
        <v>0</v>
      </c>
      <c r="V1238" s="43">
        <v>0</v>
      </c>
      <c r="W1238" s="54">
        <v>36161</v>
      </c>
    </row>
    <row r="1239" spans="1:23" ht="15.75" hidden="1" thickBot="1" x14ac:dyDescent="0.3">
      <c r="A1239" s="7">
        <v>1</v>
      </c>
      <c r="B1239" s="14" t="s">
        <v>3050</v>
      </c>
      <c r="C1239" s="15" t="s">
        <v>17</v>
      </c>
      <c r="D1239" s="16"/>
      <c r="E1239" s="17">
        <v>900156264</v>
      </c>
      <c r="F1239" s="16">
        <v>2</v>
      </c>
      <c r="G1239" s="16" t="s">
        <v>1927</v>
      </c>
      <c r="H1239" s="42">
        <v>12326532.82</v>
      </c>
      <c r="I1239" s="42">
        <v>3251438.14</v>
      </c>
      <c r="J1239" s="42">
        <v>305805.38572014018</v>
      </c>
      <c r="K1239" s="42">
        <v>0</v>
      </c>
      <c r="L1239" s="42">
        <v>12197693.9190138</v>
      </c>
      <c r="M1239" s="42">
        <v>1549464.2352661549</v>
      </c>
      <c r="N1239" s="50">
        <v>0</v>
      </c>
      <c r="O1239" s="50">
        <v>0</v>
      </c>
      <c r="P1239" s="50">
        <v>0</v>
      </c>
      <c r="Q1239" s="50">
        <v>0</v>
      </c>
      <c r="R1239" s="50">
        <v>0</v>
      </c>
      <c r="S1239" s="50">
        <v>0</v>
      </c>
      <c r="T1239" s="50">
        <v>0</v>
      </c>
      <c r="U1239" s="47">
        <v>0</v>
      </c>
      <c r="V1239" s="43">
        <v>0</v>
      </c>
      <c r="W1239" s="54">
        <v>36161</v>
      </c>
    </row>
    <row r="1240" spans="1:23" ht="15.75" hidden="1" thickBot="1" x14ac:dyDescent="0.3">
      <c r="A1240" s="7">
        <v>1</v>
      </c>
      <c r="B1240" s="14" t="s">
        <v>3051</v>
      </c>
      <c r="C1240" s="15" t="s">
        <v>17</v>
      </c>
      <c r="D1240" s="16"/>
      <c r="E1240" s="17">
        <v>900156264</v>
      </c>
      <c r="F1240" s="16">
        <v>2</v>
      </c>
      <c r="G1240" s="16" t="s">
        <v>1927</v>
      </c>
      <c r="H1240" s="42">
        <v>13605352.49</v>
      </c>
      <c r="I1240" s="42">
        <v>15689452.74</v>
      </c>
      <c r="J1240" s="42">
        <v>558464.42415082455</v>
      </c>
      <c r="K1240" s="42">
        <v>0</v>
      </c>
      <c r="L1240" s="42">
        <v>1160300.33271002</v>
      </c>
      <c r="M1240" s="42">
        <v>1460453.8831390967</v>
      </c>
      <c r="N1240" s="50">
        <v>0</v>
      </c>
      <c r="O1240" s="50">
        <v>0</v>
      </c>
      <c r="P1240" s="50">
        <v>0</v>
      </c>
      <c r="Q1240" s="50">
        <v>0</v>
      </c>
      <c r="R1240" s="50">
        <v>0</v>
      </c>
      <c r="S1240" s="50">
        <v>0</v>
      </c>
      <c r="T1240" s="50">
        <v>0</v>
      </c>
      <c r="U1240" s="47">
        <v>0</v>
      </c>
      <c r="V1240" s="43">
        <v>0</v>
      </c>
      <c r="W1240" s="54">
        <v>36161</v>
      </c>
    </row>
    <row r="1241" spans="1:23" ht="15.75" thickBot="1" x14ac:dyDescent="0.3">
      <c r="A1241" s="7">
        <v>1</v>
      </c>
      <c r="B1241" s="14" t="s">
        <v>3052</v>
      </c>
      <c r="C1241" s="15" t="s">
        <v>17</v>
      </c>
      <c r="D1241" s="16"/>
      <c r="E1241" s="17">
        <v>900156264</v>
      </c>
      <c r="F1241" s="16">
        <v>2</v>
      </c>
      <c r="G1241" s="16" t="s">
        <v>1940</v>
      </c>
      <c r="H1241" s="42">
        <v>132624438.08</v>
      </c>
      <c r="I1241" s="42">
        <v>203968436.24000001</v>
      </c>
      <c r="J1241" s="42">
        <v>9282613.4100000039</v>
      </c>
      <c r="K1241" s="42">
        <v>0</v>
      </c>
      <c r="L1241" s="42">
        <v>0</v>
      </c>
      <c r="M1241" s="42">
        <v>0</v>
      </c>
      <c r="N1241" s="50">
        <v>0</v>
      </c>
      <c r="O1241" s="50">
        <v>0</v>
      </c>
      <c r="P1241" s="50">
        <v>0</v>
      </c>
      <c r="Q1241" s="50">
        <v>0</v>
      </c>
      <c r="R1241" s="50">
        <v>0</v>
      </c>
      <c r="S1241" s="50">
        <v>0</v>
      </c>
      <c r="T1241" s="50">
        <v>0</v>
      </c>
      <c r="U1241" s="47">
        <v>0</v>
      </c>
      <c r="V1241" s="43">
        <v>0</v>
      </c>
      <c r="W1241" s="54">
        <v>36161</v>
      </c>
    </row>
    <row r="1242" spans="1:23" ht="15.75" thickBot="1" x14ac:dyDescent="0.3">
      <c r="A1242" s="7">
        <v>1</v>
      </c>
      <c r="B1242" s="14" t="s">
        <v>3053</v>
      </c>
      <c r="C1242" s="15" t="s">
        <v>17</v>
      </c>
      <c r="D1242" s="16"/>
      <c r="E1242" s="17">
        <v>900156264</v>
      </c>
      <c r="F1242" s="16">
        <v>2</v>
      </c>
      <c r="G1242" s="16" t="s">
        <v>1940</v>
      </c>
      <c r="H1242" s="42">
        <v>151705534.00999999</v>
      </c>
      <c r="I1242" s="42">
        <v>181862781.83000001</v>
      </c>
      <c r="J1242" s="42">
        <v>2820564.675581303</v>
      </c>
      <c r="K1242" s="42">
        <v>0</v>
      </c>
      <c r="L1242" s="42">
        <v>0</v>
      </c>
      <c r="M1242" s="42">
        <v>12242094.01441839</v>
      </c>
      <c r="N1242" s="50">
        <v>0</v>
      </c>
      <c r="O1242" s="50">
        <v>0</v>
      </c>
      <c r="P1242" s="50">
        <v>0</v>
      </c>
      <c r="Q1242" s="50">
        <v>0</v>
      </c>
      <c r="R1242" s="50">
        <v>0</v>
      </c>
      <c r="S1242" s="50">
        <v>0</v>
      </c>
      <c r="T1242" s="50">
        <v>0</v>
      </c>
      <c r="U1242" s="47">
        <v>0</v>
      </c>
      <c r="V1242" s="43">
        <v>0</v>
      </c>
      <c r="W1242" s="54">
        <v>36161</v>
      </c>
    </row>
    <row r="1243" spans="1:23" ht="15.75" thickBot="1" x14ac:dyDescent="0.3">
      <c r="A1243" s="7">
        <v>1</v>
      </c>
      <c r="B1243" s="14" t="s">
        <v>3054</v>
      </c>
      <c r="C1243" s="15" t="s">
        <v>17</v>
      </c>
      <c r="D1243" s="16"/>
      <c r="E1243" s="17">
        <v>900156264</v>
      </c>
      <c r="F1243" s="16">
        <v>2</v>
      </c>
      <c r="G1243" s="16" t="s">
        <v>1940</v>
      </c>
      <c r="H1243" s="42">
        <v>157767917.58000001</v>
      </c>
      <c r="I1243" s="42">
        <v>198850838.77000001</v>
      </c>
      <c r="J1243" s="42">
        <v>3365740.736334193</v>
      </c>
      <c r="K1243" s="42">
        <v>0</v>
      </c>
      <c r="L1243" s="42">
        <v>0</v>
      </c>
      <c r="M1243" s="42">
        <v>13202937.223665973</v>
      </c>
      <c r="N1243" s="50">
        <v>0</v>
      </c>
      <c r="O1243" s="50">
        <v>0</v>
      </c>
      <c r="P1243" s="50">
        <v>0</v>
      </c>
      <c r="Q1243" s="50">
        <v>0</v>
      </c>
      <c r="R1243" s="50">
        <v>0</v>
      </c>
      <c r="S1243" s="50">
        <v>0</v>
      </c>
      <c r="T1243" s="50">
        <v>0</v>
      </c>
      <c r="U1243" s="47">
        <v>0</v>
      </c>
      <c r="V1243" s="43">
        <v>0</v>
      </c>
      <c r="W1243" s="54">
        <v>36161</v>
      </c>
    </row>
    <row r="1244" spans="1:23" ht="15.75" thickBot="1" x14ac:dyDescent="0.3">
      <c r="A1244" s="7">
        <v>1</v>
      </c>
      <c r="B1244" s="14" t="s">
        <v>3055</v>
      </c>
      <c r="C1244" s="15" t="s">
        <v>17</v>
      </c>
      <c r="D1244" s="16"/>
      <c r="E1244" s="17">
        <v>900156264</v>
      </c>
      <c r="F1244" s="16">
        <v>2</v>
      </c>
      <c r="G1244" s="16" t="s">
        <v>1940</v>
      </c>
      <c r="H1244" s="42">
        <v>178138531.96000001</v>
      </c>
      <c r="I1244" s="42">
        <v>222927590.66</v>
      </c>
      <c r="J1244" s="42">
        <v>291102.13442688948</v>
      </c>
      <c r="K1244" s="42">
        <v>0</v>
      </c>
      <c r="L1244" s="42">
        <v>0</v>
      </c>
      <c r="M1244" s="42">
        <v>16941305.785573266</v>
      </c>
      <c r="N1244" s="50">
        <v>0</v>
      </c>
      <c r="O1244" s="50">
        <v>0</v>
      </c>
      <c r="P1244" s="50">
        <v>0</v>
      </c>
      <c r="Q1244" s="50">
        <v>0</v>
      </c>
      <c r="R1244" s="50">
        <v>0</v>
      </c>
      <c r="S1244" s="50">
        <v>0</v>
      </c>
      <c r="T1244" s="50">
        <v>0</v>
      </c>
      <c r="U1244" s="47">
        <v>0</v>
      </c>
      <c r="V1244" s="43">
        <v>0</v>
      </c>
      <c r="W1244" s="54">
        <v>36161</v>
      </c>
    </row>
    <row r="1245" spans="1:23" ht="15.75" thickBot="1" x14ac:dyDescent="0.3">
      <c r="A1245" s="7">
        <v>1</v>
      </c>
      <c r="B1245" s="14" t="s">
        <v>3056</v>
      </c>
      <c r="C1245" s="15" t="s">
        <v>17</v>
      </c>
      <c r="D1245" s="16"/>
      <c r="E1245" s="17">
        <v>900156264</v>
      </c>
      <c r="F1245" s="16">
        <v>2</v>
      </c>
      <c r="G1245" s="16" t="s">
        <v>1940</v>
      </c>
      <c r="H1245" s="42">
        <v>181522174.68000001</v>
      </c>
      <c r="I1245" s="42">
        <v>229242810.03999999</v>
      </c>
      <c r="J1245" s="42">
        <v>3860398.4514697981</v>
      </c>
      <c r="K1245" s="42">
        <v>0</v>
      </c>
      <c r="L1245" s="42">
        <v>0</v>
      </c>
      <c r="M1245" s="42">
        <v>11679325.068530357</v>
      </c>
      <c r="N1245" s="50">
        <v>0</v>
      </c>
      <c r="O1245" s="50">
        <v>0</v>
      </c>
      <c r="P1245" s="50">
        <v>0</v>
      </c>
      <c r="Q1245" s="50">
        <v>0</v>
      </c>
      <c r="R1245" s="50">
        <v>0</v>
      </c>
      <c r="S1245" s="50">
        <v>0</v>
      </c>
      <c r="T1245" s="50">
        <v>0</v>
      </c>
      <c r="U1245" s="47">
        <v>0</v>
      </c>
      <c r="V1245" s="43">
        <v>0</v>
      </c>
      <c r="W1245" s="54">
        <v>36161</v>
      </c>
    </row>
    <row r="1246" spans="1:23" ht="15.75" thickBot="1" x14ac:dyDescent="0.3">
      <c r="A1246" s="7">
        <v>1</v>
      </c>
      <c r="B1246" s="14" t="s">
        <v>3057</v>
      </c>
      <c r="C1246" s="15" t="s">
        <v>17</v>
      </c>
      <c r="D1246" s="16"/>
      <c r="E1246" s="17">
        <v>900156264</v>
      </c>
      <c r="F1246" s="16">
        <v>2</v>
      </c>
      <c r="G1246" s="16" t="s">
        <v>1940</v>
      </c>
      <c r="H1246" s="42">
        <v>189504334.03999999</v>
      </c>
      <c r="I1246" s="42">
        <v>242813928.96000001</v>
      </c>
      <c r="J1246" s="42">
        <v>4120584.9445662308</v>
      </c>
      <c r="K1246" s="42">
        <v>0</v>
      </c>
      <c r="L1246" s="42">
        <v>0</v>
      </c>
      <c r="M1246" s="42">
        <v>12972342.025433937</v>
      </c>
      <c r="N1246" s="50">
        <v>0</v>
      </c>
      <c r="O1246" s="50">
        <v>0</v>
      </c>
      <c r="P1246" s="50">
        <v>0</v>
      </c>
      <c r="Q1246" s="50">
        <v>0</v>
      </c>
      <c r="R1246" s="50">
        <v>0</v>
      </c>
      <c r="S1246" s="50">
        <v>0</v>
      </c>
      <c r="T1246" s="50">
        <v>0</v>
      </c>
      <c r="U1246" s="47">
        <v>0</v>
      </c>
      <c r="V1246" s="43">
        <v>0</v>
      </c>
      <c r="W1246" s="54">
        <v>36161</v>
      </c>
    </row>
    <row r="1247" spans="1:23" ht="15.75" thickBot="1" x14ac:dyDescent="0.3">
      <c r="A1247" s="7">
        <v>1</v>
      </c>
      <c r="B1247" s="14" t="s">
        <v>3058</v>
      </c>
      <c r="C1247" s="15" t="s">
        <v>17</v>
      </c>
      <c r="D1247" s="16"/>
      <c r="E1247" s="17">
        <v>900156264</v>
      </c>
      <c r="F1247" s="16">
        <v>2</v>
      </c>
      <c r="G1247" s="16" t="s">
        <v>1940</v>
      </c>
      <c r="H1247" s="42">
        <v>190245120.72999999</v>
      </c>
      <c r="I1247" s="42">
        <v>246028962.50999999</v>
      </c>
      <c r="J1247" s="42">
        <v>4391916.6470888471</v>
      </c>
      <c r="K1247" s="42">
        <v>0</v>
      </c>
      <c r="L1247" s="42">
        <v>0</v>
      </c>
      <c r="M1247" s="42">
        <v>13167307.342911147</v>
      </c>
      <c r="N1247" s="50">
        <v>0</v>
      </c>
      <c r="O1247" s="50">
        <v>0</v>
      </c>
      <c r="P1247" s="50">
        <v>0</v>
      </c>
      <c r="Q1247" s="50">
        <v>0</v>
      </c>
      <c r="R1247" s="50">
        <v>0</v>
      </c>
      <c r="S1247" s="50">
        <v>0</v>
      </c>
      <c r="T1247" s="50">
        <v>0</v>
      </c>
      <c r="U1247" s="47">
        <v>0</v>
      </c>
      <c r="V1247" s="43">
        <v>0</v>
      </c>
      <c r="W1247" s="54">
        <v>36161</v>
      </c>
    </row>
    <row r="1248" spans="1:23" ht="15.75" thickBot="1" x14ac:dyDescent="0.3">
      <c r="A1248" s="7">
        <v>1</v>
      </c>
      <c r="B1248" s="14" t="s">
        <v>3059</v>
      </c>
      <c r="C1248" s="15" t="s">
        <v>17</v>
      </c>
      <c r="D1248" s="16"/>
      <c r="E1248" s="17">
        <v>900156264</v>
      </c>
      <c r="F1248" s="16">
        <v>2</v>
      </c>
      <c r="G1248" s="16" t="s">
        <v>1940</v>
      </c>
      <c r="H1248" s="42">
        <v>193189887.34999999</v>
      </c>
      <c r="I1248" s="42">
        <v>153140983.53</v>
      </c>
      <c r="J1248" s="42">
        <v>12609208.605359942</v>
      </c>
      <c r="K1248" s="42">
        <v>0</v>
      </c>
      <c r="L1248" s="42">
        <v>87792628.292517692</v>
      </c>
      <c r="M1248" s="42">
        <v>12198623.412124528</v>
      </c>
      <c r="N1248" s="50">
        <v>0</v>
      </c>
      <c r="O1248" s="50">
        <v>0</v>
      </c>
      <c r="P1248" s="50">
        <v>0</v>
      </c>
      <c r="Q1248" s="50">
        <v>0</v>
      </c>
      <c r="R1248" s="50">
        <v>0</v>
      </c>
      <c r="S1248" s="50">
        <v>0</v>
      </c>
      <c r="T1248" s="50">
        <v>0</v>
      </c>
      <c r="U1248" s="47">
        <v>0</v>
      </c>
      <c r="V1248" s="43">
        <v>0</v>
      </c>
      <c r="W1248" s="54">
        <v>36161</v>
      </c>
    </row>
    <row r="1249" spans="1:23" ht="15.75" thickBot="1" x14ac:dyDescent="0.3">
      <c r="A1249" s="7">
        <v>1</v>
      </c>
      <c r="B1249" s="14" t="s">
        <v>3060</v>
      </c>
      <c r="C1249" s="15" t="s">
        <v>17</v>
      </c>
      <c r="D1249" s="16"/>
      <c r="E1249" s="17">
        <v>900156264</v>
      </c>
      <c r="F1249" s="16">
        <v>2</v>
      </c>
      <c r="G1249" s="16" t="s">
        <v>1940</v>
      </c>
      <c r="H1249" s="42">
        <v>197810998.58000001</v>
      </c>
      <c r="I1249" s="42">
        <v>256190388.66</v>
      </c>
      <c r="J1249" s="42">
        <v>4373986.5187012851</v>
      </c>
      <c r="K1249" s="42">
        <v>0</v>
      </c>
      <c r="L1249" s="42">
        <v>0</v>
      </c>
      <c r="M1249" s="42">
        <v>15041607.461298719</v>
      </c>
      <c r="N1249" s="50">
        <v>0</v>
      </c>
      <c r="O1249" s="50">
        <v>0</v>
      </c>
      <c r="P1249" s="50">
        <v>0</v>
      </c>
      <c r="Q1249" s="50">
        <v>0</v>
      </c>
      <c r="R1249" s="50">
        <v>0</v>
      </c>
      <c r="S1249" s="50">
        <v>0</v>
      </c>
      <c r="T1249" s="50">
        <v>0</v>
      </c>
      <c r="U1249" s="47">
        <v>0</v>
      </c>
      <c r="V1249" s="43">
        <v>0</v>
      </c>
      <c r="W1249" s="54">
        <v>36161</v>
      </c>
    </row>
    <row r="1250" spans="1:23" ht="15.75" thickBot="1" x14ac:dyDescent="0.3">
      <c r="A1250" s="7">
        <v>1</v>
      </c>
      <c r="B1250" s="14" t="s">
        <v>3061</v>
      </c>
      <c r="C1250" s="15" t="s">
        <v>17</v>
      </c>
      <c r="D1250" s="16"/>
      <c r="E1250" s="17">
        <v>900156264</v>
      </c>
      <c r="F1250" s="16">
        <v>2</v>
      </c>
      <c r="G1250" s="16" t="s">
        <v>1940</v>
      </c>
      <c r="H1250" s="42">
        <v>199036685.91</v>
      </c>
      <c r="I1250" s="42">
        <v>254022973.52000001</v>
      </c>
      <c r="J1250" s="42">
        <v>3967681.3156253262</v>
      </c>
      <c r="K1250" s="42">
        <v>0</v>
      </c>
      <c r="L1250" s="42">
        <v>0</v>
      </c>
      <c r="M1250" s="42">
        <v>19824426.894374672</v>
      </c>
      <c r="N1250" s="50">
        <v>0</v>
      </c>
      <c r="O1250" s="50">
        <v>0</v>
      </c>
      <c r="P1250" s="50">
        <v>0</v>
      </c>
      <c r="Q1250" s="50">
        <v>0</v>
      </c>
      <c r="R1250" s="50">
        <v>0</v>
      </c>
      <c r="S1250" s="50">
        <v>0</v>
      </c>
      <c r="T1250" s="50">
        <v>0</v>
      </c>
      <c r="U1250" s="47">
        <v>0</v>
      </c>
      <c r="V1250" s="43">
        <v>0</v>
      </c>
      <c r="W1250" s="54">
        <v>36161</v>
      </c>
    </row>
    <row r="1251" spans="1:23" ht="15.75" thickBot="1" x14ac:dyDescent="0.3">
      <c r="A1251" s="7">
        <v>1</v>
      </c>
      <c r="B1251" s="14" t="s">
        <v>3062</v>
      </c>
      <c r="C1251" s="15" t="s">
        <v>17</v>
      </c>
      <c r="D1251" s="16"/>
      <c r="E1251" s="17">
        <v>900156264</v>
      </c>
      <c r="F1251" s="16">
        <v>2</v>
      </c>
      <c r="G1251" s="16" t="s">
        <v>1940</v>
      </c>
      <c r="H1251" s="42">
        <v>225504530.94999999</v>
      </c>
      <c r="I1251" s="42">
        <v>59482584.740000002</v>
      </c>
      <c r="J1251" s="42">
        <v>5594476.6532766158</v>
      </c>
      <c r="K1251" s="42">
        <v>0</v>
      </c>
      <c r="L1251" s="42">
        <v>223147521.39842001</v>
      </c>
      <c r="M1251" s="42">
        <v>28346268.228305843</v>
      </c>
      <c r="N1251" s="50">
        <v>0</v>
      </c>
      <c r="O1251" s="50">
        <v>0</v>
      </c>
      <c r="P1251" s="50">
        <v>0</v>
      </c>
      <c r="Q1251" s="50">
        <v>0</v>
      </c>
      <c r="R1251" s="50">
        <v>0</v>
      </c>
      <c r="S1251" s="50">
        <v>0</v>
      </c>
      <c r="T1251" s="50">
        <v>0</v>
      </c>
      <c r="U1251" s="47">
        <v>0</v>
      </c>
      <c r="V1251" s="43">
        <v>0</v>
      </c>
      <c r="W1251" s="54">
        <v>36161</v>
      </c>
    </row>
    <row r="1252" spans="1:23" ht="15.75" thickBot="1" x14ac:dyDescent="0.3">
      <c r="A1252" s="7">
        <v>1</v>
      </c>
      <c r="B1252" s="14" t="s">
        <v>3063</v>
      </c>
      <c r="C1252" s="15" t="s">
        <v>17</v>
      </c>
      <c r="D1252" s="16"/>
      <c r="E1252" s="17">
        <v>900156264</v>
      </c>
      <c r="F1252" s="16">
        <v>2</v>
      </c>
      <c r="G1252" s="16" t="s">
        <v>1940</v>
      </c>
      <c r="H1252" s="42">
        <v>228524368.22</v>
      </c>
      <c r="I1252" s="42">
        <v>263530274.50999999</v>
      </c>
      <c r="J1252" s="42">
        <v>9380332.4765279237</v>
      </c>
      <c r="K1252" s="42">
        <v>0</v>
      </c>
      <c r="L1252" s="42">
        <v>19489160.674819399</v>
      </c>
      <c r="M1252" s="42">
        <v>24530735.348651603</v>
      </c>
      <c r="N1252" s="50">
        <v>0</v>
      </c>
      <c r="O1252" s="50">
        <v>0</v>
      </c>
      <c r="P1252" s="50">
        <v>0</v>
      </c>
      <c r="Q1252" s="50">
        <v>0</v>
      </c>
      <c r="R1252" s="50">
        <v>0</v>
      </c>
      <c r="S1252" s="50">
        <v>0</v>
      </c>
      <c r="T1252" s="50">
        <v>0</v>
      </c>
      <c r="U1252" s="47">
        <v>0</v>
      </c>
      <c r="V1252" s="43">
        <v>0</v>
      </c>
      <c r="W1252" s="54">
        <v>36161</v>
      </c>
    </row>
    <row r="1253" spans="1:23" ht="15.75" hidden="1" thickBot="1" x14ac:dyDescent="0.3">
      <c r="A1253" s="7">
        <v>1</v>
      </c>
      <c r="B1253" s="14" t="s">
        <v>3064</v>
      </c>
      <c r="C1253" s="15" t="s">
        <v>17</v>
      </c>
      <c r="D1253" s="16"/>
      <c r="E1253" s="17">
        <v>901097473</v>
      </c>
      <c r="F1253" s="16">
        <v>5</v>
      </c>
      <c r="G1253" s="16" t="s">
        <v>1953</v>
      </c>
      <c r="H1253" s="42">
        <v>65738017.890000001</v>
      </c>
      <c r="I1253" s="42">
        <v>101101131.16</v>
      </c>
      <c r="J1253" s="42">
        <v>4601117.379999998</v>
      </c>
      <c r="K1253" s="42">
        <v>0</v>
      </c>
      <c r="L1253" s="42">
        <v>0</v>
      </c>
      <c r="M1253" s="42">
        <v>0</v>
      </c>
      <c r="N1253" s="50">
        <v>0</v>
      </c>
      <c r="O1253" s="50">
        <v>0</v>
      </c>
      <c r="P1253" s="50">
        <v>0</v>
      </c>
      <c r="Q1253" s="50">
        <v>0</v>
      </c>
      <c r="R1253" s="50">
        <v>0</v>
      </c>
      <c r="S1253" s="50">
        <v>0</v>
      </c>
      <c r="T1253" s="50">
        <v>0</v>
      </c>
      <c r="U1253" s="47">
        <v>0</v>
      </c>
      <c r="V1253" s="43">
        <v>0</v>
      </c>
      <c r="W1253" s="54">
        <v>36161</v>
      </c>
    </row>
    <row r="1254" spans="1:23" ht="15.75" hidden="1" thickBot="1" x14ac:dyDescent="0.3">
      <c r="A1254" s="7">
        <v>1</v>
      </c>
      <c r="B1254" s="14" t="s">
        <v>3065</v>
      </c>
      <c r="C1254" s="15" t="s">
        <v>17</v>
      </c>
      <c r="D1254" s="16"/>
      <c r="E1254" s="17">
        <v>901097473</v>
      </c>
      <c r="F1254" s="16">
        <v>5</v>
      </c>
      <c r="G1254" s="16" t="s">
        <v>1953</v>
      </c>
      <c r="H1254" s="42">
        <v>74407547.560000002</v>
      </c>
      <c r="I1254" s="42">
        <v>89198879.109999999</v>
      </c>
      <c r="J1254" s="42">
        <v>1383412.2907667125</v>
      </c>
      <c r="K1254" s="42">
        <v>0</v>
      </c>
      <c r="L1254" s="42">
        <v>0</v>
      </c>
      <c r="M1254" s="42">
        <v>6004422.9692331376</v>
      </c>
      <c r="N1254" s="50">
        <v>0</v>
      </c>
      <c r="O1254" s="50">
        <v>0</v>
      </c>
      <c r="P1254" s="50">
        <v>0</v>
      </c>
      <c r="Q1254" s="50">
        <v>0</v>
      </c>
      <c r="R1254" s="50">
        <v>0</v>
      </c>
      <c r="S1254" s="50">
        <v>0</v>
      </c>
      <c r="T1254" s="50">
        <v>0</v>
      </c>
      <c r="U1254" s="47">
        <v>0</v>
      </c>
      <c r="V1254" s="43">
        <v>0</v>
      </c>
      <c r="W1254" s="54">
        <v>36161</v>
      </c>
    </row>
    <row r="1255" spans="1:23" ht="15.75" hidden="1" thickBot="1" x14ac:dyDescent="0.3">
      <c r="A1255" s="7">
        <v>1</v>
      </c>
      <c r="B1255" s="14" t="s">
        <v>3066</v>
      </c>
      <c r="C1255" s="15" t="s">
        <v>17</v>
      </c>
      <c r="D1255" s="16"/>
      <c r="E1255" s="17">
        <v>901097473</v>
      </c>
      <c r="F1255" s="16">
        <v>5</v>
      </c>
      <c r="G1255" s="16" t="s">
        <v>1953</v>
      </c>
      <c r="H1255" s="42">
        <v>75711034.640000001</v>
      </c>
      <c r="I1255" s="42">
        <v>95426262.659999996</v>
      </c>
      <c r="J1255" s="42">
        <v>1615180.8130458547</v>
      </c>
      <c r="K1255" s="42">
        <v>0</v>
      </c>
      <c r="L1255" s="42">
        <v>0</v>
      </c>
      <c r="M1255" s="42">
        <v>6335939.856954216</v>
      </c>
      <c r="N1255" s="50">
        <v>0</v>
      </c>
      <c r="O1255" s="50">
        <v>0</v>
      </c>
      <c r="P1255" s="50">
        <v>0</v>
      </c>
      <c r="Q1255" s="50">
        <v>0</v>
      </c>
      <c r="R1255" s="50">
        <v>0</v>
      </c>
      <c r="S1255" s="50">
        <v>0</v>
      </c>
      <c r="T1255" s="50">
        <v>0</v>
      </c>
      <c r="U1255" s="47">
        <v>0</v>
      </c>
      <c r="V1255" s="43">
        <v>0</v>
      </c>
      <c r="W1255" s="54">
        <v>36161</v>
      </c>
    </row>
    <row r="1256" spans="1:23" ht="15.75" hidden="1" thickBot="1" x14ac:dyDescent="0.3">
      <c r="A1256" s="7">
        <v>1</v>
      </c>
      <c r="B1256" s="14" t="s">
        <v>3067</v>
      </c>
      <c r="C1256" s="15" t="s">
        <v>17</v>
      </c>
      <c r="D1256" s="16"/>
      <c r="E1256" s="17">
        <v>901097473</v>
      </c>
      <c r="F1256" s="16">
        <v>5</v>
      </c>
      <c r="G1256" s="16" t="s">
        <v>1953</v>
      </c>
      <c r="H1256" s="42">
        <v>76393591.530000001</v>
      </c>
      <c r="I1256" s="42">
        <v>95601098.280000001</v>
      </c>
      <c r="J1256" s="42">
        <v>124837.32346123787</v>
      </c>
      <c r="K1256" s="42">
        <v>0</v>
      </c>
      <c r="L1256" s="42">
        <v>0</v>
      </c>
      <c r="M1256" s="42">
        <v>7265172.6665388281</v>
      </c>
      <c r="N1256" s="50">
        <v>0</v>
      </c>
      <c r="O1256" s="50">
        <v>0</v>
      </c>
      <c r="P1256" s="50">
        <v>0</v>
      </c>
      <c r="Q1256" s="50">
        <v>0</v>
      </c>
      <c r="R1256" s="50">
        <v>0</v>
      </c>
      <c r="S1256" s="50">
        <v>0</v>
      </c>
      <c r="T1256" s="50">
        <v>0</v>
      </c>
      <c r="U1256" s="47">
        <v>0</v>
      </c>
      <c r="V1256" s="43">
        <v>0</v>
      </c>
      <c r="W1256" s="54">
        <v>36161</v>
      </c>
    </row>
    <row r="1257" spans="1:23" ht="15.75" hidden="1" thickBot="1" x14ac:dyDescent="0.3">
      <c r="A1257" s="7">
        <v>1</v>
      </c>
      <c r="B1257" s="14" t="s">
        <v>3068</v>
      </c>
      <c r="C1257" s="15" t="s">
        <v>17</v>
      </c>
      <c r="D1257" s="16"/>
      <c r="E1257" s="17">
        <v>901097473</v>
      </c>
      <c r="F1257" s="16">
        <v>5</v>
      </c>
      <c r="G1257" s="16" t="s">
        <v>1953</v>
      </c>
      <c r="H1257" s="42">
        <v>77382515.269999996</v>
      </c>
      <c r="I1257" s="42">
        <v>97725720.159999996</v>
      </c>
      <c r="J1257" s="42">
        <v>1645679.6131247284</v>
      </c>
      <c r="K1257" s="42">
        <v>0</v>
      </c>
      <c r="L1257" s="42">
        <v>0</v>
      </c>
      <c r="M1257" s="42">
        <v>4978871.3268753393</v>
      </c>
      <c r="N1257" s="50">
        <v>0</v>
      </c>
      <c r="O1257" s="50">
        <v>0</v>
      </c>
      <c r="P1257" s="50">
        <v>0</v>
      </c>
      <c r="Q1257" s="50">
        <v>0</v>
      </c>
      <c r="R1257" s="50">
        <v>0</v>
      </c>
      <c r="S1257" s="50">
        <v>0</v>
      </c>
      <c r="T1257" s="50">
        <v>0</v>
      </c>
      <c r="U1257" s="47">
        <v>0</v>
      </c>
      <c r="V1257" s="43">
        <v>0</v>
      </c>
      <c r="W1257" s="54">
        <v>36161</v>
      </c>
    </row>
    <row r="1258" spans="1:23" ht="15.75" hidden="1" thickBot="1" x14ac:dyDescent="0.3">
      <c r="A1258" s="7">
        <v>1</v>
      </c>
      <c r="B1258" s="14" t="s">
        <v>3069</v>
      </c>
      <c r="C1258" s="15" t="s">
        <v>17</v>
      </c>
      <c r="D1258" s="16"/>
      <c r="E1258" s="17">
        <v>901097473</v>
      </c>
      <c r="F1258" s="16">
        <v>5</v>
      </c>
      <c r="G1258" s="16" t="s">
        <v>1953</v>
      </c>
      <c r="H1258" s="42">
        <v>74607503.189999998</v>
      </c>
      <c r="I1258" s="42">
        <v>95595391.370000005</v>
      </c>
      <c r="J1258" s="42">
        <v>1622266.6150698778</v>
      </c>
      <c r="K1258" s="42">
        <v>0</v>
      </c>
      <c r="L1258" s="42">
        <v>0</v>
      </c>
      <c r="M1258" s="42">
        <v>5107186.8849301916</v>
      </c>
      <c r="N1258" s="50">
        <v>0</v>
      </c>
      <c r="O1258" s="50">
        <v>0</v>
      </c>
      <c r="P1258" s="50">
        <v>0</v>
      </c>
      <c r="Q1258" s="50">
        <v>0</v>
      </c>
      <c r="R1258" s="50">
        <v>0</v>
      </c>
      <c r="S1258" s="50">
        <v>0</v>
      </c>
      <c r="T1258" s="50">
        <v>0</v>
      </c>
      <c r="U1258" s="47">
        <v>0</v>
      </c>
      <c r="V1258" s="43">
        <v>0</v>
      </c>
      <c r="W1258" s="54">
        <v>36161</v>
      </c>
    </row>
    <row r="1259" spans="1:23" ht="15.75" hidden="1" thickBot="1" x14ac:dyDescent="0.3">
      <c r="A1259" s="7">
        <v>1</v>
      </c>
      <c r="B1259" s="14" t="s">
        <v>3070</v>
      </c>
      <c r="C1259" s="15" t="s">
        <v>17</v>
      </c>
      <c r="D1259" s="16"/>
      <c r="E1259" s="17">
        <v>901097473</v>
      </c>
      <c r="F1259" s="16">
        <v>5</v>
      </c>
      <c r="G1259" s="16" t="s">
        <v>1953</v>
      </c>
      <c r="H1259" s="42">
        <v>75185692.790000007</v>
      </c>
      <c r="I1259" s="42">
        <v>97231707.819999993</v>
      </c>
      <c r="J1259" s="42">
        <v>1735704.4153275078</v>
      </c>
      <c r="K1259" s="42">
        <v>0</v>
      </c>
      <c r="L1259" s="42">
        <v>0</v>
      </c>
      <c r="M1259" s="42">
        <v>5203776.6946725026</v>
      </c>
      <c r="N1259" s="50">
        <v>0</v>
      </c>
      <c r="O1259" s="50">
        <v>0</v>
      </c>
      <c r="P1259" s="50">
        <v>0</v>
      </c>
      <c r="Q1259" s="50">
        <v>0</v>
      </c>
      <c r="R1259" s="50">
        <v>0</v>
      </c>
      <c r="S1259" s="50">
        <v>0</v>
      </c>
      <c r="T1259" s="50">
        <v>0</v>
      </c>
      <c r="U1259" s="47">
        <v>0</v>
      </c>
      <c r="V1259" s="43">
        <v>0</v>
      </c>
      <c r="W1259" s="54">
        <v>36161</v>
      </c>
    </row>
    <row r="1260" spans="1:23" ht="15.75" hidden="1" thickBot="1" x14ac:dyDescent="0.3">
      <c r="A1260" s="7">
        <v>1</v>
      </c>
      <c r="B1260" s="14" t="s">
        <v>3071</v>
      </c>
      <c r="C1260" s="15" t="s">
        <v>17</v>
      </c>
      <c r="D1260" s="16"/>
      <c r="E1260" s="17">
        <v>901097473</v>
      </c>
      <c r="F1260" s="16">
        <v>5</v>
      </c>
      <c r="G1260" s="16" t="s">
        <v>1953</v>
      </c>
      <c r="H1260" s="42">
        <v>73096349.579999998</v>
      </c>
      <c r="I1260" s="42">
        <v>57943234.100000001</v>
      </c>
      <c r="J1260" s="42">
        <v>4770886.9905335223</v>
      </c>
      <c r="K1260" s="42">
        <v>0</v>
      </c>
      <c r="L1260" s="42">
        <v>33217684.098546103</v>
      </c>
      <c r="M1260" s="42">
        <v>4615535.8009211794</v>
      </c>
      <c r="N1260" s="50">
        <v>0</v>
      </c>
      <c r="O1260" s="50">
        <v>0</v>
      </c>
      <c r="P1260" s="50">
        <v>0</v>
      </c>
      <c r="Q1260" s="50">
        <v>0</v>
      </c>
      <c r="R1260" s="50">
        <v>0</v>
      </c>
      <c r="S1260" s="50">
        <v>0</v>
      </c>
      <c r="T1260" s="50">
        <v>0</v>
      </c>
      <c r="U1260" s="47">
        <v>0</v>
      </c>
      <c r="V1260" s="43">
        <v>0</v>
      </c>
      <c r="W1260" s="54">
        <v>36161</v>
      </c>
    </row>
    <row r="1261" spans="1:23" ht="15.75" hidden="1" thickBot="1" x14ac:dyDescent="0.3">
      <c r="A1261" s="7">
        <v>1</v>
      </c>
      <c r="B1261" s="14" t="s">
        <v>3072</v>
      </c>
      <c r="C1261" s="15" t="s">
        <v>17</v>
      </c>
      <c r="D1261" s="16"/>
      <c r="E1261" s="17">
        <v>901097473</v>
      </c>
      <c r="F1261" s="16">
        <v>5</v>
      </c>
      <c r="G1261" s="16" t="s">
        <v>1953</v>
      </c>
      <c r="H1261" s="42">
        <v>72772213.75</v>
      </c>
      <c r="I1261" s="42">
        <v>94249267.530000001</v>
      </c>
      <c r="J1261" s="42">
        <v>1609135.4068802383</v>
      </c>
      <c r="K1261" s="42">
        <v>0</v>
      </c>
      <c r="L1261" s="42">
        <v>0</v>
      </c>
      <c r="M1261" s="42">
        <v>5533620.8831197601</v>
      </c>
      <c r="N1261" s="50">
        <v>0</v>
      </c>
      <c r="O1261" s="50">
        <v>0</v>
      </c>
      <c r="P1261" s="50">
        <v>0</v>
      </c>
      <c r="Q1261" s="50">
        <v>0</v>
      </c>
      <c r="R1261" s="50">
        <v>0</v>
      </c>
      <c r="S1261" s="50">
        <v>0</v>
      </c>
      <c r="T1261" s="50">
        <v>0</v>
      </c>
      <c r="U1261" s="47">
        <v>0</v>
      </c>
      <c r="V1261" s="43">
        <v>0</v>
      </c>
      <c r="W1261" s="54">
        <v>36161</v>
      </c>
    </row>
    <row r="1262" spans="1:23" ht="15.75" hidden="1" thickBot="1" x14ac:dyDescent="0.3">
      <c r="A1262" s="7">
        <v>1</v>
      </c>
      <c r="B1262" s="14" t="s">
        <v>3073</v>
      </c>
      <c r="C1262" s="15" t="s">
        <v>17</v>
      </c>
      <c r="D1262" s="16"/>
      <c r="E1262" s="17">
        <v>901097473</v>
      </c>
      <c r="F1262" s="16">
        <v>5</v>
      </c>
      <c r="G1262" s="16" t="s">
        <v>1953</v>
      </c>
      <c r="H1262" s="42">
        <v>73467947.25</v>
      </c>
      <c r="I1262" s="42">
        <v>93764354.719999999</v>
      </c>
      <c r="J1262" s="42">
        <v>1464541.0729258927</v>
      </c>
      <c r="K1262" s="42">
        <v>0</v>
      </c>
      <c r="L1262" s="42">
        <v>0</v>
      </c>
      <c r="M1262" s="42">
        <v>7317545.2170741037</v>
      </c>
      <c r="N1262" s="50">
        <v>0</v>
      </c>
      <c r="O1262" s="50">
        <v>0</v>
      </c>
      <c r="P1262" s="50">
        <v>0</v>
      </c>
      <c r="Q1262" s="50">
        <v>0</v>
      </c>
      <c r="R1262" s="50">
        <v>0</v>
      </c>
      <c r="S1262" s="50">
        <v>0</v>
      </c>
      <c r="T1262" s="50">
        <v>0</v>
      </c>
      <c r="U1262" s="47">
        <v>0</v>
      </c>
      <c r="V1262" s="43">
        <v>0</v>
      </c>
      <c r="W1262" s="54">
        <v>36161</v>
      </c>
    </row>
    <row r="1263" spans="1:23" ht="15.75" hidden="1" thickBot="1" x14ac:dyDescent="0.3">
      <c r="A1263" s="7">
        <v>1</v>
      </c>
      <c r="B1263" s="14" t="s">
        <v>3074</v>
      </c>
      <c r="C1263" s="15" t="s">
        <v>17</v>
      </c>
      <c r="D1263" s="16"/>
      <c r="E1263" s="17">
        <v>901097473</v>
      </c>
      <c r="F1263" s="16">
        <v>5</v>
      </c>
      <c r="G1263" s="16" t="s">
        <v>1953</v>
      </c>
      <c r="H1263" s="42">
        <v>72432959.700000003</v>
      </c>
      <c r="I1263" s="42">
        <v>19106044.77</v>
      </c>
      <c r="J1263" s="42">
        <v>1796968.337210421</v>
      </c>
      <c r="K1263" s="42">
        <v>0</v>
      </c>
      <c r="L1263" s="42">
        <v>71675878.787534505</v>
      </c>
      <c r="M1263" s="42">
        <v>9104935.0352558792</v>
      </c>
      <c r="N1263" s="50">
        <v>0</v>
      </c>
      <c r="O1263" s="50">
        <v>0</v>
      </c>
      <c r="P1263" s="50">
        <v>0</v>
      </c>
      <c r="Q1263" s="50">
        <v>0</v>
      </c>
      <c r="R1263" s="50">
        <v>0</v>
      </c>
      <c r="S1263" s="50">
        <v>0</v>
      </c>
      <c r="T1263" s="50">
        <v>0</v>
      </c>
      <c r="U1263" s="47">
        <v>0</v>
      </c>
      <c r="V1263" s="43">
        <v>0</v>
      </c>
      <c r="W1263" s="54">
        <v>36161</v>
      </c>
    </row>
    <row r="1264" spans="1:23" ht="15.75" hidden="1" thickBot="1" x14ac:dyDescent="0.3">
      <c r="A1264" s="7">
        <v>1</v>
      </c>
      <c r="B1264" s="14" t="s">
        <v>3075</v>
      </c>
      <c r="C1264" s="15" t="s">
        <v>17</v>
      </c>
      <c r="D1264" s="16"/>
      <c r="E1264" s="17">
        <v>901097473</v>
      </c>
      <c r="F1264" s="16">
        <v>5</v>
      </c>
      <c r="G1264" s="16" t="s">
        <v>1953</v>
      </c>
      <c r="H1264" s="42">
        <v>71924528.829999998</v>
      </c>
      <c r="I1264" s="42">
        <v>82942099.239999995</v>
      </c>
      <c r="J1264" s="42">
        <v>2952315.3221649658</v>
      </c>
      <c r="K1264" s="42">
        <v>0</v>
      </c>
      <c r="L1264" s="42">
        <v>6133913.46419542</v>
      </c>
      <c r="M1264" s="42">
        <v>7720671.5236392915</v>
      </c>
      <c r="N1264" s="50">
        <v>0</v>
      </c>
      <c r="O1264" s="50">
        <v>0</v>
      </c>
      <c r="P1264" s="50">
        <v>0</v>
      </c>
      <c r="Q1264" s="50">
        <v>0</v>
      </c>
      <c r="R1264" s="50">
        <v>0</v>
      </c>
      <c r="S1264" s="50">
        <v>0</v>
      </c>
      <c r="T1264" s="50">
        <v>0</v>
      </c>
      <c r="U1264" s="47">
        <v>0</v>
      </c>
      <c r="V1264" s="43">
        <v>0</v>
      </c>
      <c r="W1264" s="54">
        <v>36161</v>
      </c>
    </row>
    <row r="1265" spans="1:23" ht="15.75" hidden="1" thickBot="1" x14ac:dyDescent="0.3">
      <c r="A1265" s="7">
        <v>1</v>
      </c>
      <c r="B1265" s="14" t="s">
        <v>3076</v>
      </c>
      <c r="C1265" s="15" t="s">
        <v>17</v>
      </c>
      <c r="D1265" s="16"/>
      <c r="E1265" s="17">
        <v>811004055</v>
      </c>
      <c r="F1265" s="16">
        <v>5</v>
      </c>
      <c r="G1265" s="16" t="s">
        <v>1966</v>
      </c>
      <c r="H1265" s="42">
        <v>82903929.390000001</v>
      </c>
      <c r="I1265" s="42">
        <v>127501274.14</v>
      </c>
      <c r="J1265" s="42">
        <v>5802589.1600000029</v>
      </c>
      <c r="K1265" s="42">
        <v>0</v>
      </c>
      <c r="L1265" s="42">
        <v>0</v>
      </c>
      <c r="M1265" s="42">
        <v>0</v>
      </c>
      <c r="N1265" s="50">
        <v>0</v>
      </c>
      <c r="O1265" s="50">
        <v>0</v>
      </c>
      <c r="P1265" s="50">
        <v>0</v>
      </c>
      <c r="Q1265" s="50">
        <v>0</v>
      </c>
      <c r="R1265" s="50">
        <v>0</v>
      </c>
      <c r="S1265" s="50">
        <v>0</v>
      </c>
      <c r="T1265" s="50">
        <v>0</v>
      </c>
      <c r="U1265" s="47">
        <v>0</v>
      </c>
      <c r="V1265" s="43">
        <v>0</v>
      </c>
      <c r="W1265" s="54">
        <v>36161</v>
      </c>
    </row>
    <row r="1266" spans="1:23" ht="15.75" hidden="1" thickBot="1" x14ac:dyDescent="0.3">
      <c r="A1266" s="7">
        <v>1</v>
      </c>
      <c r="B1266" s="14" t="s">
        <v>3077</v>
      </c>
      <c r="C1266" s="15" t="s">
        <v>17</v>
      </c>
      <c r="D1266" s="16"/>
      <c r="E1266" s="17">
        <v>811004055</v>
      </c>
      <c r="F1266" s="16">
        <v>5</v>
      </c>
      <c r="G1266" s="16" t="s">
        <v>1966</v>
      </c>
      <c r="H1266" s="42">
        <v>94139307.879999995</v>
      </c>
      <c r="I1266" s="42">
        <v>112853077.65000001</v>
      </c>
      <c r="J1266" s="42">
        <v>1750272.3810798598</v>
      </c>
      <c r="K1266" s="42">
        <v>0</v>
      </c>
      <c r="L1266" s="42">
        <v>0</v>
      </c>
      <c r="M1266" s="42">
        <v>7596705.4489199594</v>
      </c>
      <c r="N1266" s="50">
        <v>0</v>
      </c>
      <c r="O1266" s="50">
        <v>0</v>
      </c>
      <c r="P1266" s="50">
        <v>0</v>
      </c>
      <c r="Q1266" s="50">
        <v>0</v>
      </c>
      <c r="R1266" s="50">
        <v>0</v>
      </c>
      <c r="S1266" s="50">
        <v>0</v>
      </c>
      <c r="T1266" s="50">
        <v>0</v>
      </c>
      <c r="U1266" s="47">
        <v>0</v>
      </c>
      <c r="V1266" s="43">
        <v>0</v>
      </c>
      <c r="W1266" s="54">
        <v>36161</v>
      </c>
    </row>
    <row r="1267" spans="1:23" ht="15.75" hidden="1" thickBot="1" x14ac:dyDescent="0.3">
      <c r="A1267" s="7">
        <v>1</v>
      </c>
      <c r="B1267" s="14" t="s">
        <v>3078</v>
      </c>
      <c r="C1267" s="15" t="s">
        <v>17</v>
      </c>
      <c r="D1267" s="16"/>
      <c r="E1267" s="17">
        <v>811004055</v>
      </c>
      <c r="F1267" s="16">
        <v>5</v>
      </c>
      <c r="G1267" s="16" t="s">
        <v>1966</v>
      </c>
      <c r="H1267" s="42">
        <v>97000274.469999999</v>
      </c>
      <c r="I1267" s="42">
        <v>122259241.52</v>
      </c>
      <c r="J1267" s="42">
        <v>2069354.6594511808</v>
      </c>
      <c r="K1267" s="42">
        <v>0</v>
      </c>
      <c r="L1267" s="42">
        <v>0</v>
      </c>
      <c r="M1267" s="42">
        <v>8117547.310548923</v>
      </c>
      <c r="N1267" s="50">
        <v>0</v>
      </c>
      <c r="O1267" s="50">
        <v>0</v>
      </c>
      <c r="P1267" s="50">
        <v>0</v>
      </c>
      <c r="Q1267" s="50">
        <v>0</v>
      </c>
      <c r="R1267" s="50">
        <v>0</v>
      </c>
      <c r="S1267" s="50">
        <v>0</v>
      </c>
      <c r="T1267" s="50">
        <v>0</v>
      </c>
      <c r="U1267" s="47">
        <v>0</v>
      </c>
      <c r="V1267" s="43">
        <v>0</v>
      </c>
      <c r="W1267" s="54">
        <v>36161</v>
      </c>
    </row>
    <row r="1268" spans="1:23" ht="15.75" hidden="1" thickBot="1" x14ac:dyDescent="0.3">
      <c r="A1268" s="7">
        <v>1</v>
      </c>
      <c r="B1268" s="14" t="s">
        <v>3079</v>
      </c>
      <c r="C1268" s="15" t="s">
        <v>17</v>
      </c>
      <c r="D1268" s="16"/>
      <c r="E1268" s="17">
        <v>811004055</v>
      </c>
      <c r="F1268" s="16">
        <v>5</v>
      </c>
      <c r="G1268" s="16" t="s">
        <v>1966</v>
      </c>
      <c r="H1268" s="42">
        <v>93288644.400000006</v>
      </c>
      <c r="I1268" s="42">
        <v>116744044.66</v>
      </c>
      <c r="J1268" s="42">
        <v>152446.09456467582</v>
      </c>
      <c r="K1268" s="42">
        <v>0</v>
      </c>
      <c r="L1268" s="42">
        <v>0</v>
      </c>
      <c r="M1268" s="42">
        <v>8871923.6254354138</v>
      </c>
      <c r="N1268" s="50">
        <v>0</v>
      </c>
      <c r="O1268" s="50">
        <v>0</v>
      </c>
      <c r="P1268" s="50">
        <v>0</v>
      </c>
      <c r="Q1268" s="50">
        <v>0</v>
      </c>
      <c r="R1268" s="50">
        <v>0</v>
      </c>
      <c r="S1268" s="50">
        <v>0</v>
      </c>
      <c r="T1268" s="50">
        <v>0</v>
      </c>
      <c r="U1268" s="47">
        <v>0</v>
      </c>
      <c r="V1268" s="43">
        <v>0</v>
      </c>
      <c r="W1268" s="54">
        <v>36161</v>
      </c>
    </row>
    <row r="1269" spans="1:23" ht="15.75" hidden="1" thickBot="1" x14ac:dyDescent="0.3">
      <c r="A1269" s="7">
        <v>1</v>
      </c>
      <c r="B1269" s="14" t="s">
        <v>3080</v>
      </c>
      <c r="C1269" s="15" t="s">
        <v>17</v>
      </c>
      <c r="D1269" s="16"/>
      <c r="E1269" s="17">
        <v>811004055</v>
      </c>
      <c r="F1269" s="16">
        <v>5</v>
      </c>
      <c r="G1269" s="16" t="s">
        <v>1966</v>
      </c>
      <c r="H1269" s="42">
        <v>92603320.310000002</v>
      </c>
      <c r="I1269" s="42">
        <v>116947945.36</v>
      </c>
      <c r="J1269" s="42">
        <v>1969377.6534232909</v>
      </c>
      <c r="K1269" s="42">
        <v>0</v>
      </c>
      <c r="L1269" s="42">
        <v>0</v>
      </c>
      <c r="M1269" s="42">
        <v>5958193.7165767867</v>
      </c>
      <c r="N1269" s="50">
        <v>0</v>
      </c>
      <c r="O1269" s="50">
        <v>0</v>
      </c>
      <c r="P1269" s="50">
        <v>0</v>
      </c>
      <c r="Q1269" s="50">
        <v>0</v>
      </c>
      <c r="R1269" s="50">
        <v>0</v>
      </c>
      <c r="S1269" s="50">
        <v>0</v>
      </c>
      <c r="T1269" s="50">
        <v>0</v>
      </c>
      <c r="U1269" s="47">
        <v>0</v>
      </c>
      <c r="V1269" s="43">
        <v>0</v>
      </c>
      <c r="W1269" s="54">
        <v>36161</v>
      </c>
    </row>
    <row r="1270" spans="1:23" ht="15.75" hidden="1" thickBot="1" x14ac:dyDescent="0.3">
      <c r="A1270" s="7">
        <v>1</v>
      </c>
      <c r="B1270" s="14" t="s">
        <v>3081</v>
      </c>
      <c r="C1270" s="15" t="s">
        <v>17</v>
      </c>
      <c r="D1270" s="16"/>
      <c r="E1270" s="17">
        <v>811004055</v>
      </c>
      <c r="F1270" s="16">
        <v>5</v>
      </c>
      <c r="G1270" s="16" t="s">
        <v>1966</v>
      </c>
      <c r="H1270" s="42">
        <v>91687888.629999995</v>
      </c>
      <c r="I1270" s="42">
        <v>117480671.81999999</v>
      </c>
      <c r="J1270" s="42">
        <v>1993662.7593608066</v>
      </c>
      <c r="K1270" s="42">
        <v>0</v>
      </c>
      <c r="L1270" s="42">
        <v>0</v>
      </c>
      <c r="M1270" s="42">
        <v>6276408.700639274</v>
      </c>
      <c r="N1270" s="50">
        <v>0</v>
      </c>
      <c r="O1270" s="50">
        <v>0</v>
      </c>
      <c r="P1270" s="50">
        <v>0</v>
      </c>
      <c r="Q1270" s="50">
        <v>0</v>
      </c>
      <c r="R1270" s="50">
        <v>0</v>
      </c>
      <c r="S1270" s="50">
        <v>0</v>
      </c>
      <c r="T1270" s="50">
        <v>0</v>
      </c>
      <c r="U1270" s="47">
        <v>0</v>
      </c>
      <c r="V1270" s="43">
        <v>0</v>
      </c>
      <c r="W1270" s="54">
        <v>36161</v>
      </c>
    </row>
    <row r="1271" spans="1:23" ht="15.75" hidden="1" thickBot="1" x14ac:dyDescent="0.3">
      <c r="A1271" s="7">
        <v>1</v>
      </c>
      <c r="B1271" s="14" t="s">
        <v>3082</v>
      </c>
      <c r="C1271" s="15" t="s">
        <v>17</v>
      </c>
      <c r="D1271" s="16"/>
      <c r="E1271" s="17">
        <v>811004055</v>
      </c>
      <c r="F1271" s="16">
        <v>5</v>
      </c>
      <c r="G1271" s="16" t="s">
        <v>1966</v>
      </c>
      <c r="H1271" s="42">
        <v>93615016.180000007</v>
      </c>
      <c r="I1271" s="42">
        <v>121064893.63</v>
      </c>
      <c r="J1271" s="42">
        <v>2161155.809542608</v>
      </c>
      <c r="K1271" s="42">
        <v>0</v>
      </c>
      <c r="L1271" s="42">
        <v>0</v>
      </c>
      <c r="M1271" s="42">
        <v>6479313.0304573793</v>
      </c>
      <c r="N1271" s="50">
        <v>0</v>
      </c>
      <c r="O1271" s="50">
        <v>0</v>
      </c>
      <c r="P1271" s="50">
        <v>0</v>
      </c>
      <c r="Q1271" s="50">
        <v>0</v>
      </c>
      <c r="R1271" s="50">
        <v>0</v>
      </c>
      <c r="S1271" s="50">
        <v>0</v>
      </c>
      <c r="T1271" s="50">
        <v>0</v>
      </c>
      <c r="U1271" s="47">
        <v>0</v>
      </c>
      <c r="V1271" s="43">
        <v>0</v>
      </c>
      <c r="W1271" s="54">
        <v>36161</v>
      </c>
    </row>
    <row r="1272" spans="1:23" ht="15.75" hidden="1" thickBot="1" x14ac:dyDescent="0.3">
      <c r="A1272" s="7">
        <v>1</v>
      </c>
      <c r="B1272" s="14" t="s">
        <v>3083</v>
      </c>
      <c r="C1272" s="15" t="s">
        <v>17</v>
      </c>
      <c r="D1272" s="16"/>
      <c r="E1272" s="17">
        <v>811004055</v>
      </c>
      <c r="F1272" s="16">
        <v>5</v>
      </c>
      <c r="G1272" s="16" t="s">
        <v>1966</v>
      </c>
      <c r="H1272" s="42">
        <v>89566101.260000005</v>
      </c>
      <c r="I1272" s="42">
        <v>70998751.680000007</v>
      </c>
      <c r="J1272" s="42">
        <v>5845842.5032225428</v>
      </c>
      <c r="K1272" s="42">
        <v>0</v>
      </c>
      <c r="L1272" s="42">
        <v>40702148.247738197</v>
      </c>
      <c r="M1272" s="42">
        <v>5655488.2590402868</v>
      </c>
      <c r="N1272" s="50">
        <v>0</v>
      </c>
      <c r="O1272" s="50">
        <v>0</v>
      </c>
      <c r="P1272" s="50">
        <v>0</v>
      </c>
      <c r="Q1272" s="50">
        <v>0</v>
      </c>
      <c r="R1272" s="50">
        <v>0</v>
      </c>
      <c r="S1272" s="50">
        <v>0</v>
      </c>
      <c r="T1272" s="50">
        <v>0</v>
      </c>
      <c r="U1272" s="47">
        <v>0</v>
      </c>
      <c r="V1272" s="43">
        <v>0</v>
      </c>
      <c r="W1272" s="54">
        <v>36161</v>
      </c>
    </row>
    <row r="1273" spans="1:23" ht="15.75" hidden="1" thickBot="1" x14ac:dyDescent="0.3">
      <c r="A1273" s="7">
        <v>1</v>
      </c>
      <c r="B1273" s="14" t="s">
        <v>3084</v>
      </c>
      <c r="C1273" s="15" t="s">
        <v>17</v>
      </c>
      <c r="D1273" s="16"/>
      <c r="E1273" s="17">
        <v>811004055</v>
      </c>
      <c r="F1273" s="16">
        <v>5</v>
      </c>
      <c r="G1273" s="16" t="s">
        <v>1966</v>
      </c>
      <c r="H1273" s="42">
        <v>90463670.780000001</v>
      </c>
      <c r="I1273" s="42">
        <v>117161953.31</v>
      </c>
      <c r="J1273" s="42">
        <v>2000327.9853498121</v>
      </c>
      <c r="K1273" s="42">
        <v>0</v>
      </c>
      <c r="L1273" s="42">
        <v>0</v>
      </c>
      <c r="M1273" s="42">
        <v>6878884.5646501835</v>
      </c>
      <c r="N1273" s="50">
        <v>0</v>
      </c>
      <c r="O1273" s="50">
        <v>0</v>
      </c>
      <c r="P1273" s="50">
        <v>0</v>
      </c>
      <c r="Q1273" s="50">
        <v>0</v>
      </c>
      <c r="R1273" s="50">
        <v>0</v>
      </c>
      <c r="S1273" s="50">
        <v>0</v>
      </c>
      <c r="T1273" s="50">
        <v>0</v>
      </c>
      <c r="U1273" s="47">
        <v>0</v>
      </c>
      <c r="V1273" s="43">
        <v>0</v>
      </c>
      <c r="W1273" s="54">
        <v>36161</v>
      </c>
    </row>
    <row r="1274" spans="1:23" ht="15.75" hidden="1" thickBot="1" x14ac:dyDescent="0.3">
      <c r="A1274" s="7">
        <v>1</v>
      </c>
      <c r="B1274" s="14" t="s">
        <v>3085</v>
      </c>
      <c r="C1274" s="15" t="s">
        <v>17</v>
      </c>
      <c r="D1274" s="16"/>
      <c r="E1274" s="17">
        <v>811004055</v>
      </c>
      <c r="F1274" s="16">
        <v>5</v>
      </c>
      <c r="G1274" s="16" t="s">
        <v>1966</v>
      </c>
      <c r="H1274" s="42">
        <v>88737311.810000002</v>
      </c>
      <c r="I1274" s="42">
        <v>113252065.58</v>
      </c>
      <c r="J1274" s="42">
        <v>1768927.0329376115</v>
      </c>
      <c r="K1274" s="42">
        <v>0</v>
      </c>
      <c r="L1274" s="42">
        <v>0</v>
      </c>
      <c r="M1274" s="42">
        <v>8838402.5470623951</v>
      </c>
      <c r="N1274" s="50">
        <v>0</v>
      </c>
      <c r="O1274" s="50">
        <v>0</v>
      </c>
      <c r="P1274" s="50">
        <v>0</v>
      </c>
      <c r="Q1274" s="50">
        <v>0</v>
      </c>
      <c r="R1274" s="50">
        <v>0</v>
      </c>
      <c r="S1274" s="50">
        <v>0</v>
      </c>
      <c r="T1274" s="50">
        <v>0</v>
      </c>
      <c r="U1274" s="47">
        <v>0</v>
      </c>
      <c r="V1274" s="43">
        <v>0</v>
      </c>
      <c r="W1274" s="54">
        <v>36161</v>
      </c>
    </row>
    <row r="1275" spans="1:23" ht="15.75" hidden="1" thickBot="1" x14ac:dyDescent="0.3">
      <c r="A1275" s="7">
        <v>1</v>
      </c>
      <c r="B1275" s="14" t="s">
        <v>3086</v>
      </c>
      <c r="C1275" s="15" t="s">
        <v>17</v>
      </c>
      <c r="D1275" s="16"/>
      <c r="E1275" s="17">
        <v>811004055</v>
      </c>
      <c r="F1275" s="16">
        <v>5</v>
      </c>
      <c r="G1275" s="16" t="s">
        <v>1966</v>
      </c>
      <c r="H1275" s="42">
        <v>2363511.06</v>
      </c>
      <c r="I1275" s="42">
        <v>623436.46</v>
      </c>
      <c r="J1275" s="42">
        <v>58635.661735721071</v>
      </c>
      <c r="K1275" s="42">
        <v>0</v>
      </c>
      <c r="L1275" s="42">
        <v>2338807.2545121801</v>
      </c>
      <c r="M1275" s="42">
        <v>297096.9937521299</v>
      </c>
      <c r="N1275" s="50">
        <v>0</v>
      </c>
      <c r="O1275" s="50">
        <v>0</v>
      </c>
      <c r="P1275" s="50">
        <v>0</v>
      </c>
      <c r="Q1275" s="50">
        <v>0</v>
      </c>
      <c r="R1275" s="50">
        <v>0</v>
      </c>
      <c r="S1275" s="50">
        <v>0</v>
      </c>
      <c r="T1275" s="50">
        <v>0</v>
      </c>
      <c r="U1275" s="47">
        <v>0</v>
      </c>
      <c r="V1275" s="43">
        <v>0</v>
      </c>
      <c r="W1275" s="54">
        <v>36161</v>
      </c>
    </row>
    <row r="1276" spans="1:23" ht="15.75" hidden="1" thickBot="1" x14ac:dyDescent="0.3">
      <c r="A1276" s="7">
        <v>1</v>
      </c>
      <c r="B1276" s="14" t="s">
        <v>3087</v>
      </c>
      <c r="C1276" s="15" t="s">
        <v>17</v>
      </c>
      <c r="D1276" s="16"/>
      <c r="E1276" s="17">
        <v>811004055</v>
      </c>
      <c r="F1276" s="16">
        <v>5</v>
      </c>
      <c r="G1276" s="16" t="s">
        <v>1966</v>
      </c>
      <c r="H1276" s="42">
        <v>886786.86</v>
      </c>
      <c r="I1276" s="42">
        <v>1022626.97</v>
      </c>
      <c r="J1276" s="42">
        <v>36400.299951841196</v>
      </c>
      <c r="K1276" s="42">
        <v>0</v>
      </c>
      <c r="L1276" s="42">
        <v>75627.521321679204</v>
      </c>
      <c r="M1276" s="42">
        <v>95191.308726475458</v>
      </c>
      <c r="N1276" s="50">
        <v>0</v>
      </c>
      <c r="O1276" s="50">
        <v>0</v>
      </c>
      <c r="P1276" s="50">
        <v>0</v>
      </c>
      <c r="Q1276" s="50">
        <v>0</v>
      </c>
      <c r="R1276" s="50">
        <v>0</v>
      </c>
      <c r="S1276" s="50">
        <v>0</v>
      </c>
      <c r="T1276" s="50">
        <v>0</v>
      </c>
      <c r="U1276" s="47">
        <v>0</v>
      </c>
      <c r="V1276" s="43">
        <v>0</v>
      </c>
      <c r="W1276" s="54">
        <v>36161</v>
      </c>
    </row>
    <row r="1277" spans="1:23" ht="15.75" hidden="1" thickBot="1" x14ac:dyDescent="0.3">
      <c r="A1277" s="7">
        <v>1</v>
      </c>
      <c r="B1277" s="14" t="s">
        <v>3088</v>
      </c>
      <c r="C1277" s="15" t="s">
        <v>17</v>
      </c>
      <c r="D1277" s="16"/>
      <c r="E1277" s="17">
        <v>900226715</v>
      </c>
      <c r="F1277" s="16">
        <v>3</v>
      </c>
      <c r="G1277" s="16" t="s">
        <v>1969</v>
      </c>
      <c r="H1277" s="42">
        <v>368753952.64999998</v>
      </c>
      <c r="I1277" s="42">
        <v>567121475.98000002</v>
      </c>
      <c r="J1277" s="42">
        <v>25809725.830000043</v>
      </c>
      <c r="K1277" s="42">
        <v>0</v>
      </c>
      <c r="L1277" s="42">
        <v>0</v>
      </c>
      <c r="M1277" s="42">
        <v>0</v>
      </c>
      <c r="N1277" s="50">
        <v>0</v>
      </c>
      <c r="O1277" s="50">
        <v>0</v>
      </c>
      <c r="P1277" s="50">
        <v>0</v>
      </c>
      <c r="Q1277" s="50">
        <v>0</v>
      </c>
      <c r="R1277" s="50">
        <v>0</v>
      </c>
      <c r="S1277" s="50">
        <v>0</v>
      </c>
      <c r="T1277" s="50">
        <v>0</v>
      </c>
      <c r="U1277" s="47">
        <v>0</v>
      </c>
      <c r="V1277" s="43">
        <v>0</v>
      </c>
      <c r="W1277" s="54">
        <v>36161</v>
      </c>
    </row>
    <row r="1278" spans="1:23" ht="15.75" hidden="1" thickBot="1" x14ac:dyDescent="0.3">
      <c r="A1278" s="7">
        <v>1</v>
      </c>
      <c r="B1278" s="14" t="s">
        <v>3089</v>
      </c>
      <c r="C1278" s="15" t="s">
        <v>17</v>
      </c>
      <c r="D1278" s="16"/>
      <c r="E1278" s="17">
        <v>900226715</v>
      </c>
      <c r="F1278" s="16">
        <v>3</v>
      </c>
      <c r="G1278" s="16" t="s">
        <v>1969</v>
      </c>
      <c r="H1278" s="42">
        <v>415147989.43000001</v>
      </c>
      <c r="I1278" s="42">
        <v>497674450.13</v>
      </c>
      <c r="J1278" s="42">
        <v>7718582.9880236965</v>
      </c>
      <c r="K1278" s="42">
        <v>0</v>
      </c>
      <c r="L1278" s="42">
        <v>0</v>
      </c>
      <c r="M1278" s="42">
        <v>33500957.951975487</v>
      </c>
      <c r="N1278" s="50">
        <v>0</v>
      </c>
      <c r="O1278" s="50">
        <v>0</v>
      </c>
      <c r="P1278" s="50">
        <v>0</v>
      </c>
      <c r="Q1278" s="50">
        <v>0</v>
      </c>
      <c r="R1278" s="50">
        <v>0</v>
      </c>
      <c r="S1278" s="50">
        <v>0</v>
      </c>
      <c r="T1278" s="50">
        <v>0</v>
      </c>
      <c r="U1278" s="47">
        <v>0</v>
      </c>
      <c r="V1278" s="43">
        <v>0</v>
      </c>
      <c r="W1278" s="54">
        <v>36161</v>
      </c>
    </row>
    <row r="1279" spans="1:23" ht="15.75" hidden="1" thickBot="1" x14ac:dyDescent="0.3">
      <c r="A1279" s="7">
        <v>1</v>
      </c>
      <c r="B1279" s="14" t="s">
        <v>3090</v>
      </c>
      <c r="C1279" s="15" t="s">
        <v>17</v>
      </c>
      <c r="D1279" s="16"/>
      <c r="E1279" s="17">
        <v>900226715</v>
      </c>
      <c r="F1279" s="16">
        <v>3</v>
      </c>
      <c r="G1279" s="16" t="s">
        <v>1969</v>
      </c>
      <c r="H1279" s="42">
        <v>404689644.48000002</v>
      </c>
      <c r="I1279" s="42">
        <v>510071226.68000001</v>
      </c>
      <c r="J1279" s="42">
        <v>8633443.6225312091</v>
      </c>
      <c r="K1279" s="42">
        <v>0</v>
      </c>
      <c r="L1279" s="42">
        <v>0</v>
      </c>
      <c r="M1279" s="42">
        <v>33866783.897469193</v>
      </c>
      <c r="N1279" s="50">
        <v>0</v>
      </c>
      <c r="O1279" s="50">
        <v>0</v>
      </c>
      <c r="P1279" s="50">
        <v>0</v>
      </c>
      <c r="Q1279" s="50">
        <v>0</v>
      </c>
      <c r="R1279" s="50">
        <v>0</v>
      </c>
      <c r="S1279" s="50">
        <v>0</v>
      </c>
      <c r="T1279" s="50">
        <v>0</v>
      </c>
      <c r="U1279" s="47">
        <v>0</v>
      </c>
      <c r="V1279" s="43">
        <v>0</v>
      </c>
      <c r="W1279" s="54">
        <v>36161</v>
      </c>
    </row>
    <row r="1280" spans="1:23" ht="15.75" hidden="1" thickBot="1" x14ac:dyDescent="0.3">
      <c r="A1280" s="7">
        <v>1</v>
      </c>
      <c r="B1280" s="14" t="s">
        <v>3091</v>
      </c>
      <c r="C1280" s="15" t="s">
        <v>17</v>
      </c>
      <c r="D1280" s="16"/>
      <c r="E1280" s="17">
        <v>900226715</v>
      </c>
      <c r="F1280" s="16">
        <v>3</v>
      </c>
      <c r="G1280" s="16" t="s">
        <v>1969</v>
      </c>
      <c r="H1280" s="42">
        <v>448547928.26999998</v>
      </c>
      <c r="I1280" s="42">
        <v>561325547.32000005</v>
      </c>
      <c r="J1280" s="42">
        <v>732987.1752369157</v>
      </c>
      <c r="K1280" s="42">
        <v>0</v>
      </c>
      <c r="L1280" s="42">
        <v>0</v>
      </c>
      <c r="M1280" s="42">
        <v>42657742.434763506</v>
      </c>
      <c r="N1280" s="50">
        <v>0</v>
      </c>
      <c r="O1280" s="50">
        <v>0</v>
      </c>
      <c r="P1280" s="50">
        <v>0</v>
      </c>
      <c r="Q1280" s="50">
        <v>0</v>
      </c>
      <c r="R1280" s="50">
        <v>0</v>
      </c>
      <c r="S1280" s="50">
        <v>0</v>
      </c>
      <c r="T1280" s="50">
        <v>0</v>
      </c>
      <c r="U1280" s="47">
        <v>0</v>
      </c>
      <c r="V1280" s="43">
        <v>0</v>
      </c>
      <c r="W1280" s="54">
        <v>36161</v>
      </c>
    </row>
    <row r="1281" spans="1:23" ht="15.75" hidden="1" thickBot="1" x14ac:dyDescent="0.3">
      <c r="A1281" s="7">
        <v>1</v>
      </c>
      <c r="B1281" s="14" t="s">
        <v>3092</v>
      </c>
      <c r="C1281" s="15" t="s">
        <v>17</v>
      </c>
      <c r="D1281" s="16"/>
      <c r="E1281" s="17">
        <v>900226715</v>
      </c>
      <c r="F1281" s="16">
        <v>3</v>
      </c>
      <c r="G1281" s="16" t="s">
        <v>1969</v>
      </c>
      <c r="H1281" s="42">
        <v>446390020.00999999</v>
      </c>
      <c r="I1281" s="42">
        <v>563742158.38999999</v>
      </c>
      <c r="J1281" s="42">
        <v>9493293.8377445843</v>
      </c>
      <c r="K1281" s="42">
        <v>0</v>
      </c>
      <c r="L1281" s="42">
        <v>0</v>
      </c>
      <c r="M1281" s="42">
        <v>28721197.072255824</v>
      </c>
      <c r="N1281" s="50">
        <v>0</v>
      </c>
      <c r="O1281" s="50">
        <v>0</v>
      </c>
      <c r="P1281" s="50">
        <v>0</v>
      </c>
      <c r="Q1281" s="50">
        <v>0</v>
      </c>
      <c r="R1281" s="50">
        <v>0</v>
      </c>
      <c r="S1281" s="50">
        <v>0</v>
      </c>
      <c r="T1281" s="50">
        <v>0</v>
      </c>
      <c r="U1281" s="47">
        <v>0</v>
      </c>
      <c r="V1281" s="43">
        <v>0</v>
      </c>
      <c r="W1281" s="54">
        <v>36161</v>
      </c>
    </row>
    <row r="1282" spans="1:23" ht="15.75" hidden="1" thickBot="1" x14ac:dyDescent="0.3">
      <c r="A1282" s="7">
        <v>1</v>
      </c>
      <c r="B1282" s="14" t="s">
        <v>3093</v>
      </c>
      <c r="C1282" s="15" t="s">
        <v>17</v>
      </c>
      <c r="D1282" s="16"/>
      <c r="E1282" s="17">
        <v>900226715</v>
      </c>
      <c r="F1282" s="16">
        <v>3</v>
      </c>
      <c r="G1282" s="16" t="s">
        <v>1969</v>
      </c>
      <c r="H1282" s="42">
        <v>444352331.74000001</v>
      </c>
      <c r="I1282" s="42">
        <v>569353392.67999995</v>
      </c>
      <c r="J1282" s="42">
        <v>9662003.4436656982</v>
      </c>
      <c r="K1282" s="42">
        <v>0</v>
      </c>
      <c r="L1282" s="42">
        <v>0</v>
      </c>
      <c r="M1282" s="42">
        <v>30417723.456334665</v>
      </c>
      <c r="N1282" s="50">
        <v>0</v>
      </c>
      <c r="O1282" s="50">
        <v>0</v>
      </c>
      <c r="P1282" s="50">
        <v>0</v>
      </c>
      <c r="Q1282" s="50">
        <v>0</v>
      </c>
      <c r="R1282" s="50">
        <v>0</v>
      </c>
      <c r="S1282" s="50">
        <v>0</v>
      </c>
      <c r="T1282" s="50">
        <v>0</v>
      </c>
      <c r="U1282" s="47">
        <v>0</v>
      </c>
      <c r="V1282" s="43">
        <v>0</v>
      </c>
      <c r="W1282" s="54">
        <v>36161</v>
      </c>
    </row>
    <row r="1283" spans="1:23" ht="15.75" hidden="1" thickBot="1" x14ac:dyDescent="0.3">
      <c r="A1283" s="7">
        <v>1</v>
      </c>
      <c r="B1283" s="14" t="s">
        <v>3094</v>
      </c>
      <c r="C1283" s="15" t="s">
        <v>17</v>
      </c>
      <c r="D1283" s="16"/>
      <c r="E1283" s="17">
        <v>900226715</v>
      </c>
      <c r="F1283" s="16">
        <v>3</v>
      </c>
      <c r="G1283" s="16" t="s">
        <v>1969</v>
      </c>
      <c r="H1283" s="42">
        <v>439011580.01999998</v>
      </c>
      <c r="I1283" s="42">
        <v>567738942.00999999</v>
      </c>
      <c r="J1283" s="42">
        <v>10134831.626507426</v>
      </c>
      <c r="K1283" s="42">
        <v>0</v>
      </c>
      <c r="L1283" s="42">
        <v>0</v>
      </c>
      <c r="M1283" s="42">
        <v>30385012.653492521</v>
      </c>
      <c r="N1283" s="50">
        <v>0</v>
      </c>
      <c r="O1283" s="50">
        <v>0</v>
      </c>
      <c r="P1283" s="50">
        <v>0</v>
      </c>
      <c r="Q1283" s="50">
        <v>0</v>
      </c>
      <c r="R1283" s="50">
        <v>0</v>
      </c>
      <c r="S1283" s="50">
        <v>0</v>
      </c>
      <c r="T1283" s="50">
        <v>0</v>
      </c>
      <c r="U1283" s="47">
        <v>0</v>
      </c>
      <c r="V1283" s="43">
        <v>0</v>
      </c>
      <c r="W1283" s="54">
        <v>36161</v>
      </c>
    </row>
    <row r="1284" spans="1:23" ht="15.75" hidden="1" thickBot="1" x14ac:dyDescent="0.3">
      <c r="A1284" s="7">
        <v>1</v>
      </c>
      <c r="B1284" s="14" t="s">
        <v>3095</v>
      </c>
      <c r="C1284" s="15" t="s">
        <v>17</v>
      </c>
      <c r="D1284" s="16"/>
      <c r="E1284" s="17">
        <v>900226715</v>
      </c>
      <c r="F1284" s="16">
        <v>3</v>
      </c>
      <c r="G1284" s="16" t="s">
        <v>1969</v>
      </c>
      <c r="H1284" s="42">
        <v>443492744.36000001</v>
      </c>
      <c r="I1284" s="42">
        <v>351555228.81</v>
      </c>
      <c r="J1284" s="42">
        <v>28946093.425108738</v>
      </c>
      <c r="K1284" s="42">
        <v>0</v>
      </c>
      <c r="L1284" s="42">
        <v>201539501.81384179</v>
      </c>
      <c r="M1284" s="42">
        <v>28003541.22105461</v>
      </c>
      <c r="N1284" s="50">
        <v>0</v>
      </c>
      <c r="O1284" s="50">
        <v>0</v>
      </c>
      <c r="P1284" s="50">
        <v>0</v>
      </c>
      <c r="Q1284" s="50">
        <v>0</v>
      </c>
      <c r="R1284" s="50">
        <v>0</v>
      </c>
      <c r="S1284" s="50">
        <v>0</v>
      </c>
      <c r="T1284" s="50">
        <v>0</v>
      </c>
      <c r="U1284" s="47">
        <v>0</v>
      </c>
      <c r="V1284" s="43">
        <v>0</v>
      </c>
      <c r="W1284" s="54">
        <v>36161</v>
      </c>
    </row>
    <row r="1285" spans="1:23" ht="15.75" hidden="1" thickBot="1" x14ac:dyDescent="0.3">
      <c r="A1285" s="7">
        <v>1</v>
      </c>
      <c r="B1285" s="14" t="s">
        <v>3096</v>
      </c>
      <c r="C1285" s="15" t="s">
        <v>17</v>
      </c>
      <c r="D1285" s="16"/>
      <c r="E1285" s="17">
        <v>900226715</v>
      </c>
      <c r="F1285" s="16">
        <v>3</v>
      </c>
      <c r="G1285" s="16" t="s">
        <v>1969</v>
      </c>
      <c r="H1285" s="42">
        <v>443729371.63999999</v>
      </c>
      <c r="I1285" s="42">
        <v>574685942.65999997</v>
      </c>
      <c r="J1285" s="42">
        <v>9811720.8014548253</v>
      </c>
      <c r="K1285" s="42">
        <v>0</v>
      </c>
      <c r="L1285" s="42">
        <v>0</v>
      </c>
      <c r="M1285" s="42">
        <v>33741314.058545187</v>
      </c>
      <c r="N1285" s="50">
        <v>0</v>
      </c>
      <c r="O1285" s="50">
        <v>0</v>
      </c>
      <c r="P1285" s="50">
        <v>0</v>
      </c>
      <c r="Q1285" s="50">
        <v>0</v>
      </c>
      <c r="R1285" s="50">
        <v>0</v>
      </c>
      <c r="S1285" s="50">
        <v>0</v>
      </c>
      <c r="T1285" s="50">
        <v>0</v>
      </c>
      <c r="U1285" s="47">
        <v>0</v>
      </c>
      <c r="V1285" s="43">
        <v>0</v>
      </c>
      <c r="W1285" s="54">
        <v>36161</v>
      </c>
    </row>
    <row r="1286" spans="1:23" ht="15.75" hidden="1" thickBot="1" x14ac:dyDescent="0.3">
      <c r="A1286" s="7">
        <v>1</v>
      </c>
      <c r="B1286" s="14" t="s">
        <v>3097</v>
      </c>
      <c r="C1286" s="15" t="s">
        <v>17</v>
      </c>
      <c r="D1286" s="16"/>
      <c r="E1286" s="17">
        <v>900226715</v>
      </c>
      <c r="F1286" s="16">
        <v>3</v>
      </c>
      <c r="G1286" s="16" t="s">
        <v>1969</v>
      </c>
      <c r="H1286" s="42">
        <v>450657302.13999999</v>
      </c>
      <c r="I1286" s="42">
        <v>575156822.97000003</v>
      </c>
      <c r="J1286" s="42">
        <v>8983592.8983742297</v>
      </c>
      <c r="K1286" s="42">
        <v>0</v>
      </c>
      <c r="L1286" s="42">
        <v>0</v>
      </c>
      <c r="M1286" s="42">
        <v>44886311.801625714</v>
      </c>
      <c r="N1286" s="50">
        <v>0</v>
      </c>
      <c r="O1286" s="50">
        <v>0</v>
      </c>
      <c r="P1286" s="50">
        <v>0</v>
      </c>
      <c r="Q1286" s="50">
        <v>0</v>
      </c>
      <c r="R1286" s="50">
        <v>0</v>
      </c>
      <c r="S1286" s="50">
        <v>0</v>
      </c>
      <c r="T1286" s="50">
        <v>0</v>
      </c>
      <c r="U1286" s="47">
        <v>0</v>
      </c>
      <c r="V1286" s="43">
        <v>0</v>
      </c>
      <c r="W1286" s="54">
        <v>36161</v>
      </c>
    </row>
    <row r="1287" spans="1:23" ht="15.75" hidden="1" thickBot="1" x14ac:dyDescent="0.3">
      <c r="A1287" s="7">
        <v>1</v>
      </c>
      <c r="B1287" s="14" t="s">
        <v>3098</v>
      </c>
      <c r="C1287" s="15" t="s">
        <v>17</v>
      </c>
      <c r="D1287" s="16"/>
      <c r="E1287" s="17">
        <v>900226715</v>
      </c>
      <c r="F1287" s="16">
        <v>3</v>
      </c>
      <c r="G1287" s="16" t="s">
        <v>1969</v>
      </c>
      <c r="H1287" s="42">
        <v>464428196.10000002</v>
      </c>
      <c r="I1287" s="42">
        <v>122504809.19</v>
      </c>
      <c r="J1287" s="42">
        <v>11521864.72549404</v>
      </c>
      <c r="K1287" s="42">
        <v>0</v>
      </c>
      <c r="L1287" s="42">
        <v>459573918.12083697</v>
      </c>
      <c r="M1287" s="42">
        <v>58379342.38367451</v>
      </c>
      <c r="N1287" s="50">
        <v>0</v>
      </c>
      <c r="O1287" s="50">
        <v>0</v>
      </c>
      <c r="P1287" s="50">
        <v>0</v>
      </c>
      <c r="Q1287" s="50">
        <v>0</v>
      </c>
      <c r="R1287" s="50">
        <v>0</v>
      </c>
      <c r="S1287" s="50">
        <v>0</v>
      </c>
      <c r="T1287" s="50">
        <v>0</v>
      </c>
      <c r="U1287" s="47">
        <v>0</v>
      </c>
      <c r="V1287" s="43">
        <v>0</v>
      </c>
      <c r="W1287" s="54">
        <v>36161</v>
      </c>
    </row>
    <row r="1288" spans="1:23" ht="15.75" hidden="1" thickBot="1" x14ac:dyDescent="0.3">
      <c r="A1288" s="7">
        <v>1</v>
      </c>
      <c r="B1288" s="14" t="s">
        <v>3099</v>
      </c>
      <c r="C1288" s="15" t="s">
        <v>17</v>
      </c>
      <c r="D1288" s="16"/>
      <c r="E1288" s="17">
        <v>900226715</v>
      </c>
      <c r="F1288" s="16">
        <v>3</v>
      </c>
      <c r="G1288" s="16" t="s">
        <v>1969</v>
      </c>
      <c r="H1288" s="42">
        <v>464615288.94</v>
      </c>
      <c r="I1288" s="42">
        <v>535786164.08999997</v>
      </c>
      <c r="J1288" s="42">
        <v>19071252.304711413</v>
      </c>
      <c r="K1288" s="42">
        <v>0</v>
      </c>
      <c r="L1288" s="42">
        <v>39623616.899144098</v>
      </c>
      <c r="M1288" s="42">
        <v>49873695.226142325</v>
      </c>
      <c r="N1288" s="50">
        <v>0</v>
      </c>
      <c r="O1288" s="50">
        <v>0</v>
      </c>
      <c r="P1288" s="50">
        <v>0</v>
      </c>
      <c r="Q1288" s="50">
        <v>0</v>
      </c>
      <c r="R1288" s="50">
        <v>0</v>
      </c>
      <c r="S1288" s="50">
        <v>0</v>
      </c>
      <c r="T1288" s="50">
        <v>0</v>
      </c>
      <c r="U1288" s="47">
        <v>0</v>
      </c>
      <c r="V1288" s="43">
        <v>0</v>
      </c>
      <c r="W1288" s="54">
        <v>36161</v>
      </c>
    </row>
    <row r="1289" spans="1:23" ht="15.75" hidden="1" thickBot="1" x14ac:dyDescent="0.3">
      <c r="A1289" s="7">
        <v>1</v>
      </c>
      <c r="B1289" s="14" t="s">
        <v>3100</v>
      </c>
      <c r="C1289" s="15" t="s">
        <v>17</v>
      </c>
      <c r="D1289" s="16"/>
      <c r="E1289" s="17">
        <v>804002105</v>
      </c>
      <c r="F1289" s="16">
        <v>0</v>
      </c>
      <c r="G1289" s="16" t="s">
        <v>1995</v>
      </c>
      <c r="H1289" s="42">
        <v>317317474.73000002</v>
      </c>
      <c r="I1289" s="42">
        <v>488015256.07999998</v>
      </c>
      <c r="J1289" s="42">
        <v>22209597.940000039</v>
      </c>
      <c r="K1289" s="42">
        <v>0</v>
      </c>
      <c r="L1289" s="42">
        <v>0</v>
      </c>
      <c r="M1289" s="42">
        <v>0</v>
      </c>
      <c r="N1289" s="50">
        <v>0</v>
      </c>
      <c r="O1289" s="50">
        <v>0</v>
      </c>
      <c r="P1289" s="50">
        <v>0</v>
      </c>
      <c r="Q1289" s="50">
        <v>0</v>
      </c>
      <c r="R1289" s="50">
        <v>0</v>
      </c>
      <c r="S1289" s="50">
        <v>0</v>
      </c>
      <c r="T1289" s="50">
        <v>0</v>
      </c>
      <c r="U1289" s="47">
        <v>0</v>
      </c>
      <c r="V1289" s="43">
        <v>0</v>
      </c>
      <c r="W1289" s="54">
        <v>36161</v>
      </c>
    </row>
    <row r="1290" spans="1:23" ht="15.75" hidden="1" thickBot="1" x14ac:dyDescent="0.3">
      <c r="A1290" s="7">
        <v>1</v>
      </c>
      <c r="B1290" s="14" t="s">
        <v>3101</v>
      </c>
      <c r="C1290" s="15" t="s">
        <v>17</v>
      </c>
      <c r="D1290" s="16"/>
      <c r="E1290" s="17">
        <v>804002105</v>
      </c>
      <c r="F1290" s="16">
        <v>0</v>
      </c>
      <c r="G1290" s="16" t="s">
        <v>1995</v>
      </c>
      <c r="H1290" s="42">
        <v>351338617.36000001</v>
      </c>
      <c r="I1290" s="42">
        <v>421180537.24000001</v>
      </c>
      <c r="J1290" s="42">
        <v>6532215.8461985094</v>
      </c>
      <c r="K1290" s="42">
        <v>0</v>
      </c>
      <c r="L1290" s="42">
        <v>0</v>
      </c>
      <c r="M1290" s="42">
        <v>28351769.843800791</v>
      </c>
      <c r="N1290" s="50">
        <v>0</v>
      </c>
      <c r="O1290" s="50">
        <v>0</v>
      </c>
      <c r="P1290" s="50">
        <v>0</v>
      </c>
      <c r="Q1290" s="50">
        <v>0</v>
      </c>
      <c r="R1290" s="50">
        <v>0</v>
      </c>
      <c r="S1290" s="50">
        <v>0</v>
      </c>
      <c r="T1290" s="50">
        <v>0</v>
      </c>
      <c r="U1290" s="47">
        <v>0</v>
      </c>
      <c r="V1290" s="43">
        <v>0</v>
      </c>
      <c r="W1290" s="54">
        <v>36161</v>
      </c>
    </row>
    <row r="1291" spans="1:23" ht="15.75" hidden="1" thickBot="1" x14ac:dyDescent="0.3">
      <c r="A1291" s="7">
        <v>1</v>
      </c>
      <c r="B1291" s="14" t="s">
        <v>3102</v>
      </c>
      <c r="C1291" s="15" t="s">
        <v>17</v>
      </c>
      <c r="D1291" s="16"/>
      <c r="E1291" s="17">
        <v>804002105</v>
      </c>
      <c r="F1291" s="16">
        <v>0</v>
      </c>
      <c r="G1291" s="16" t="s">
        <v>1995</v>
      </c>
      <c r="H1291" s="42">
        <v>348817455.97000003</v>
      </c>
      <c r="I1291" s="42">
        <v>439649865.22000003</v>
      </c>
      <c r="J1291" s="42">
        <v>7441494.6916334964</v>
      </c>
      <c r="K1291" s="42">
        <v>0</v>
      </c>
      <c r="L1291" s="42">
        <v>0</v>
      </c>
      <c r="M1291" s="42">
        <v>29191074.108366825</v>
      </c>
      <c r="N1291" s="50">
        <v>0</v>
      </c>
      <c r="O1291" s="50">
        <v>0</v>
      </c>
      <c r="P1291" s="50">
        <v>0</v>
      </c>
      <c r="Q1291" s="50">
        <v>0</v>
      </c>
      <c r="R1291" s="50">
        <v>0</v>
      </c>
      <c r="S1291" s="50">
        <v>0</v>
      </c>
      <c r="T1291" s="50">
        <v>0</v>
      </c>
      <c r="U1291" s="47">
        <v>0</v>
      </c>
      <c r="V1291" s="43">
        <v>0</v>
      </c>
      <c r="W1291" s="54">
        <v>36161</v>
      </c>
    </row>
    <row r="1292" spans="1:23" ht="15.75" hidden="1" thickBot="1" x14ac:dyDescent="0.3">
      <c r="A1292" s="7">
        <v>1</v>
      </c>
      <c r="B1292" s="14" t="s">
        <v>3103</v>
      </c>
      <c r="C1292" s="15" t="s">
        <v>17</v>
      </c>
      <c r="D1292" s="16"/>
      <c r="E1292" s="17">
        <v>804002105</v>
      </c>
      <c r="F1292" s="16">
        <v>0</v>
      </c>
      <c r="G1292" s="16" t="s">
        <v>1995</v>
      </c>
      <c r="H1292" s="42">
        <v>349922867.81999999</v>
      </c>
      <c r="I1292" s="42">
        <v>437903360.83999997</v>
      </c>
      <c r="J1292" s="42">
        <v>571820.66434261086</v>
      </c>
      <c r="K1292" s="42">
        <v>0</v>
      </c>
      <c r="L1292" s="42">
        <v>0</v>
      </c>
      <c r="M1292" s="42">
        <v>33278315.695657767</v>
      </c>
      <c r="N1292" s="50">
        <v>0</v>
      </c>
      <c r="O1292" s="50">
        <v>0</v>
      </c>
      <c r="P1292" s="50">
        <v>0</v>
      </c>
      <c r="Q1292" s="50">
        <v>0</v>
      </c>
      <c r="R1292" s="50">
        <v>0</v>
      </c>
      <c r="S1292" s="50">
        <v>0</v>
      </c>
      <c r="T1292" s="50">
        <v>0</v>
      </c>
      <c r="U1292" s="47">
        <v>0</v>
      </c>
      <c r="V1292" s="43">
        <v>0</v>
      </c>
      <c r="W1292" s="54">
        <v>36161</v>
      </c>
    </row>
    <row r="1293" spans="1:23" ht="15.75" hidden="1" thickBot="1" x14ac:dyDescent="0.3">
      <c r="A1293" s="7">
        <v>1</v>
      </c>
      <c r="B1293" s="14" t="s">
        <v>3104</v>
      </c>
      <c r="C1293" s="15" t="s">
        <v>17</v>
      </c>
      <c r="D1293" s="16"/>
      <c r="E1293" s="17">
        <v>804002105</v>
      </c>
      <c r="F1293" s="16">
        <v>0</v>
      </c>
      <c r="G1293" s="16" t="s">
        <v>1995</v>
      </c>
      <c r="H1293" s="42">
        <v>348840127.66000003</v>
      </c>
      <c r="I1293" s="42">
        <v>440547229.31999999</v>
      </c>
      <c r="J1293" s="42">
        <v>7418718.3505557831</v>
      </c>
      <c r="K1293" s="42">
        <v>0</v>
      </c>
      <c r="L1293" s="42">
        <v>0</v>
      </c>
      <c r="M1293" s="42">
        <v>22444735.769444518</v>
      </c>
      <c r="N1293" s="50">
        <v>0</v>
      </c>
      <c r="O1293" s="50">
        <v>0</v>
      </c>
      <c r="P1293" s="50">
        <v>0</v>
      </c>
      <c r="Q1293" s="50">
        <v>0</v>
      </c>
      <c r="R1293" s="50">
        <v>0</v>
      </c>
      <c r="S1293" s="50">
        <v>0</v>
      </c>
      <c r="T1293" s="50">
        <v>0</v>
      </c>
      <c r="U1293" s="47">
        <v>0</v>
      </c>
      <c r="V1293" s="43">
        <v>0</v>
      </c>
      <c r="W1293" s="54">
        <v>36161</v>
      </c>
    </row>
    <row r="1294" spans="1:23" ht="15.75" hidden="1" thickBot="1" x14ac:dyDescent="0.3">
      <c r="A1294" s="7">
        <v>1</v>
      </c>
      <c r="B1294" s="14" t="s">
        <v>3105</v>
      </c>
      <c r="C1294" s="15" t="s">
        <v>17</v>
      </c>
      <c r="D1294" s="16"/>
      <c r="E1294" s="17">
        <v>804002105</v>
      </c>
      <c r="F1294" s="16">
        <v>0</v>
      </c>
      <c r="G1294" s="16" t="s">
        <v>1995</v>
      </c>
      <c r="H1294" s="42">
        <v>345766045.87</v>
      </c>
      <c r="I1294" s="42">
        <v>443033730.72000003</v>
      </c>
      <c r="J1294" s="42">
        <v>7518341.8367357738</v>
      </c>
      <c r="K1294" s="42">
        <v>0</v>
      </c>
      <c r="L1294" s="42">
        <v>0</v>
      </c>
      <c r="M1294" s="42">
        <v>23669091.423264537</v>
      </c>
      <c r="N1294" s="50">
        <v>0</v>
      </c>
      <c r="O1294" s="50">
        <v>0</v>
      </c>
      <c r="P1294" s="50">
        <v>0</v>
      </c>
      <c r="Q1294" s="50">
        <v>0</v>
      </c>
      <c r="R1294" s="50">
        <v>0</v>
      </c>
      <c r="S1294" s="50">
        <v>0</v>
      </c>
      <c r="T1294" s="50">
        <v>0</v>
      </c>
      <c r="U1294" s="47">
        <v>0</v>
      </c>
      <c r="V1294" s="43">
        <v>0</v>
      </c>
      <c r="W1294" s="54">
        <v>36161</v>
      </c>
    </row>
    <row r="1295" spans="1:23" ht="15.75" hidden="1" thickBot="1" x14ac:dyDescent="0.3">
      <c r="A1295" s="7">
        <v>1</v>
      </c>
      <c r="B1295" s="14" t="s">
        <v>3106</v>
      </c>
      <c r="C1295" s="15" t="s">
        <v>17</v>
      </c>
      <c r="D1295" s="16"/>
      <c r="E1295" s="17">
        <v>804002105</v>
      </c>
      <c r="F1295" s="16">
        <v>0</v>
      </c>
      <c r="G1295" s="16" t="s">
        <v>1995</v>
      </c>
      <c r="H1295" s="42">
        <v>343671083.44</v>
      </c>
      <c r="I1295" s="42">
        <v>444442621.06999999</v>
      </c>
      <c r="J1295" s="42">
        <v>7933842.1238492327</v>
      </c>
      <c r="K1295" s="42">
        <v>0</v>
      </c>
      <c r="L1295" s="42">
        <v>0</v>
      </c>
      <c r="M1295" s="42">
        <v>23786275.11615077</v>
      </c>
      <c r="N1295" s="50">
        <v>0</v>
      </c>
      <c r="O1295" s="50">
        <v>0</v>
      </c>
      <c r="P1295" s="50">
        <v>0</v>
      </c>
      <c r="Q1295" s="50">
        <v>0</v>
      </c>
      <c r="R1295" s="50">
        <v>0</v>
      </c>
      <c r="S1295" s="50">
        <v>0</v>
      </c>
      <c r="T1295" s="50">
        <v>0</v>
      </c>
      <c r="U1295" s="47">
        <v>0</v>
      </c>
      <c r="V1295" s="43">
        <v>0</v>
      </c>
      <c r="W1295" s="54">
        <v>36161</v>
      </c>
    </row>
    <row r="1296" spans="1:23" ht="15.75" hidden="1" thickBot="1" x14ac:dyDescent="0.3">
      <c r="A1296" s="7">
        <v>1</v>
      </c>
      <c r="B1296" s="14" t="s">
        <v>3107</v>
      </c>
      <c r="C1296" s="15" t="s">
        <v>17</v>
      </c>
      <c r="D1296" s="16"/>
      <c r="E1296" s="17">
        <v>804002105</v>
      </c>
      <c r="F1296" s="16">
        <v>0</v>
      </c>
      <c r="G1296" s="16" t="s">
        <v>1995</v>
      </c>
      <c r="H1296" s="42">
        <v>343152756.36000001</v>
      </c>
      <c r="I1296" s="42">
        <v>272016052.85000002</v>
      </c>
      <c r="J1296" s="42">
        <v>22397055.807138827</v>
      </c>
      <c r="K1296" s="42">
        <v>0</v>
      </c>
      <c r="L1296" s="42">
        <v>155941301.06524432</v>
      </c>
      <c r="M1296" s="42">
        <v>21667755.517620958</v>
      </c>
      <c r="N1296" s="50">
        <v>0</v>
      </c>
      <c r="O1296" s="50">
        <v>0</v>
      </c>
      <c r="P1296" s="50">
        <v>0</v>
      </c>
      <c r="Q1296" s="50">
        <v>0</v>
      </c>
      <c r="R1296" s="50">
        <v>0</v>
      </c>
      <c r="S1296" s="50">
        <v>0</v>
      </c>
      <c r="T1296" s="50">
        <v>0</v>
      </c>
      <c r="U1296" s="47">
        <v>0</v>
      </c>
      <c r="V1296" s="43">
        <v>0</v>
      </c>
      <c r="W1296" s="54">
        <v>36161</v>
      </c>
    </row>
    <row r="1297" spans="1:23" ht="15.75" hidden="1" thickBot="1" x14ac:dyDescent="0.3">
      <c r="A1297" s="7">
        <v>1</v>
      </c>
      <c r="B1297" s="14" t="s">
        <v>3108</v>
      </c>
      <c r="C1297" s="15" t="s">
        <v>17</v>
      </c>
      <c r="D1297" s="16"/>
      <c r="E1297" s="17">
        <v>804002105</v>
      </c>
      <c r="F1297" s="16">
        <v>0</v>
      </c>
      <c r="G1297" s="16" t="s">
        <v>1995</v>
      </c>
      <c r="H1297" s="42">
        <v>340949511.88</v>
      </c>
      <c r="I1297" s="42">
        <v>441572958.99000001</v>
      </c>
      <c r="J1297" s="42">
        <v>7539057.883779902</v>
      </c>
      <c r="K1297" s="42">
        <v>0</v>
      </c>
      <c r="L1297" s="42">
        <v>0</v>
      </c>
      <c r="M1297" s="42">
        <v>25925902.79622009</v>
      </c>
      <c r="N1297" s="50">
        <v>0</v>
      </c>
      <c r="O1297" s="50">
        <v>0</v>
      </c>
      <c r="P1297" s="50">
        <v>0</v>
      </c>
      <c r="Q1297" s="50">
        <v>0</v>
      </c>
      <c r="R1297" s="50">
        <v>0</v>
      </c>
      <c r="S1297" s="50">
        <v>0</v>
      </c>
      <c r="T1297" s="50">
        <v>0</v>
      </c>
      <c r="U1297" s="47">
        <v>0</v>
      </c>
      <c r="V1297" s="43">
        <v>0</v>
      </c>
      <c r="W1297" s="54">
        <v>36161</v>
      </c>
    </row>
    <row r="1298" spans="1:23" ht="15.75" hidden="1" thickBot="1" x14ac:dyDescent="0.3">
      <c r="A1298" s="7">
        <v>1</v>
      </c>
      <c r="B1298" s="14" t="s">
        <v>3109</v>
      </c>
      <c r="C1298" s="15" t="s">
        <v>17</v>
      </c>
      <c r="D1298" s="16"/>
      <c r="E1298" s="17">
        <v>804002105</v>
      </c>
      <c r="F1298" s="16">
        <v>0</v>
      </c>
      <c r="G1298" s="16" t="s">
        <v>1995</v>
      </c>
      <c r="H1298" s="42">
        <v>340664962.04000002</v>
      </c>
      <c r="I1298" s="42">
        <v>434777770.89999998</v>
      </c>
      <c r="J1298" s="42">
        <v>6790959.1581949499</v>
      </c>
      <c r="K1298" s="42">
        <v>0</v>
      </c>
      <c r="L1298" s="42">
        <v>0</v>
      </c>
      <c r="M1298" s="42">
        <v>33930868.601805046</v>
      </c>
      <c r="N1298" s="50">
        <v>0</v>
      </c>
      <c r="O1298" s="50">
        <v>0</v>
      </c>
      <c r="P1298" s="50">
        <v>0</v>
      </c>
      <c r="Q1298" s="50">
        <v>0</v>
      </c>
      <c r="R1298" s="50">
        <v>0</v>
      </c>
      <c r="S1298" s="50">
        <v>0</v>
      </c>
      <c r="T1298" s="50">
        <v>0</v>
      </c>
      <c r="U1298" s="47">
        <v>0</v>
      </c>
      <c r="V1298" s="43">
        <v>0</v>
      </c>
      <c r="W1298" s="54">
        <v>36161</v>
      </c>
    </row>
    <row r="1299" spans="1:23" ht="15.75" hidden="1" thickBot="1" x14ac:dyDescent="0.3">
      <c r="A1299" s="7">
        <v>1</v>
      </c>
      <c r="B1299" s="14" t="s">
        <v>3110</v>
      </c>
      <c r="C1299" s="15" t="s">
        <v>17</v>
      </c>
      <c r="D1299" s="16"/>
      <c r="E1299" s="17">
        <v>804002105</v>
      </c>
      <c r="F1299" s="16">
        <v>0</v>
      </c>
      <c r="G1299" s="16" t="s">
        <v>1995</v>
      </c>
      <c r="H1299" s="42">
        <v>343078806.00999999</v>
      </c>
      <c r="I1299" s="42">
        <v>90495805.409999996</v>
      </c>
      <c r="J1299" s="42">
        <v>8511342.8206035476</v>
      </c>
      <c r="K1299" s="42">
        <v>0</v>
      </c>
      <c r="L1299" s="42">
        <v>339492891.27474201</v>
      </c>
      <c r="M1299" s="42">
        <v>43125536.404658556</v>
      </c>
      <c r="N1299" s="50">
        <v>0</v>
      </c>
      <c r="O1299" s="50">
        <v>0</v>
      </c>
      <c r="P1299" s="50">
        <v>0</v>
      </c>
      <c r="Q1299" s="50">
        <v>0</v>
      </c>
      <c r="R1299" s="50">
        <v>0</v>
      </c>
      <c r="S1299" s="50">
        <v>0</v>
      </c>
      <c r="T1299" s="50">
        <v>0</v>
      </c>
      <c r="U1299" s="47">
        <v>0</v>
      </c>
      <c r="V1299" s="43">
        <v>0</v>
      </c>
      <c r="W1299" s="54">
        <v>36161</v>
      </c>
    </row>
    <row r="1300" spans="1:23" ht="15.75" hidden="1" thickBot="1" x14ac:dyDescent="0.3">
      <c r="A1300" s="7">
        <v>1</v>
      </c>
      <c r="B1300" s="14" t="s">
        <v>3111</v>
      </c>
      <c r="C1300" s="15" t="s">
        <v>17</v>
      </c>
      <c r="D1300" s="16"/>
      <c r="E1300" s="17">
        <v>804002105</v>
      </c>
      <c r="F1300" s="16">
        <v>0</v>
      </c>
      <c r="G1300" s="16" t="s">
        <v>1995</v>
      </c>
      <c r="H1300" s="42">
        <v>337958047.69999999</v>
      </c>
      <c r="I1300" s="42">
        <v>389727265.31999999</v>
      </c>
      <c r="J1300" s="42">
        <v>13872301.126747673</v>
      </c>
      <c r="K1300" s="42">
        <v>0</v>
      </c>
      <c r="L1300" s="42">
        <v>28821953.4078536</v>
      </c>
      <c r="M1300" s="42">
        <v>36277791.695397131</v>
      </c>
      <c r="N1300" s="50">
        <v>0</v>
      </c>
      <c r="O1300" s="50">
        <v>0</v>
      </c>
      <c r="P1300" s="50">
        <v>0</v>
      </c>
      <c r="Q1300" s="50">
        <v>0</v>
      </c>
      <c r="R1300" s="50">
        <v>0</v>
      </c>
      <c r="S1300" s="50">
        <v>0</v>
      </c>
      <c r="T1300" s="50">
        <v>0</v>
      </c>
      <c r="U1300" s="47">
        <v>0</v>
      </c>
      <c r="V1300" s="43">
        <v>0</v>
      </c>
      <c r="W1300" s="54">
        <v>36161</v>
      </c>
    </row>
    <row r="1301" spans="1:23" ht="15.75" hidden="1" thickBot="1" x14ac:dyDescent="0.3">
      <c r="A1301" s="7">
        <v>1</v>
      </c>
      <c r="B1301" s="14" t="s">
        <v>3112</v>
      </c>
      <c r="C1301" s="15" t="s">
        <v>17</v>
      </c>
      <c r="D1301" s="16"/>
      <c r="E1301" s="17">
        <v>806008394</v>
      </c>
      <c r="F1301" s="16">
        <v>7</v>
      </c>
      <c r="G1301" s="16" t="s">
        <v>2008</v>
      </c>
      <c r="H1301" s="42">
        <v>103564.18</v>
      </c>
      <c r="I1301" s="42">
        <v>129603.14</v>
      </c>
      <c r="J1301" s="42">
        <v>169.23762570145016</v>
      </c>
      <c r="K1301" s="42">
        <v>0</v>
      </c>
      <c r="L1301" s="42">
        <v>0</v>
      </c>
      <c r="M1301" s="42">
        <v>9849.1423742986481</v>
      </c>
      <c r="N1301" s="50">
        <v>0</v>
      </c>
      <c r="O1301" s="50">
        <v>0</v>
      </c>
      <c r="P1301" s="50">
        <v>0</v>
      </c>
      <c r="Q1301" s="50">
        <v>0</v>
      </c>
      <c r="R1301" s="50">
        <v>0</v>
      </c>
      <c r="S1301" s="50">
        <v>0</v>
      </c>
      <c r="T1301" s="50">
        <v>0</v>
      </c>
      <c r="U1301" s="47">
        <v>0</v>
      </c>
      <c r="V1301" s="43">
        <v>0</v>
      </c>
      <c r="W1301" s="54">
        <v>36161</v>
      </c>
    </row>
    <row r="1302" spans="1:23" ht="15.75" hidden="1" thickBot="1" x14ac:dyDescent="0.3">
      <c r="A1302" s="7">
        <v>1</v>
      </c>
      <c r="B1302" s="14" t="s">
        <v>3113</v>
      </c>
      <c r="C1302" s="15" t="s">
        <v>17</v>
      </c>
      <c r="D1302" s="16"/>
      <c r="E1302" s="17">
        <v>806008394</v>
      </c>
      <c r="F1302" s="16">
        <v>7</v>
      </c>
      <c r="G1302" s="16" t="s">
        <v>2008</v>
      </c>
      <c r="H1302" s="42">
        <v>103549.4</v>
      </c>
      <c r="I1302" s="42">
        <v>130771.66</v>
      </c>
      <c r="J1302" s="42">
        <v>2202.1654686966531</v>
      </c>
      <c r="K1302" s="42">
        <v>0</v>
      </c>
      <c r="L1302" s="42">
        <v>0</v>
      </c>
      <c r="M1302" s="42">
        <v>6662.4745313034355</v>
      </c>
      <c r="N1302" s="50">
        <v>0</v>
      </c>
      <c r="O1302" s="50">
        <v>0</v>
      </c>
      <c r="P1302" s="50">
        <v>0</v>
      </c>
      <c r="Q1302" s="50">
        <v>0</v>
      </c>
      <c r="R1302" s="50">
        <v>0</v>
      </c>
      <c r="S1302" s="50">
        <v>0</v>
      </c>
      <c r="T1302" s="50">
        <v>0</v>
      </c>
      <c r="U1302" s="47">
        <v>0</v>
      </c>
      <c r="V1302" s="43">
        <v>0</v>
      </c>
      <c r="W1302" s="54">
        <v>36161</v>
      </c>
    </row>
    <row r="1303" spans="1:23" ht="15.75" hidden="1" thickBot="1" x14ac:dyDescent="0.3">
      <c r="A1303" s="7">
        <v>1</v>
      </c>
      <c r="B1303" s="14" t="s">
        <v>3114</v>
      </c>
      <c r="C1303" s="15" t="s">
        <v>17</v>
      </c>
      <c r="D1303" s="16"/>
      <c r="E1303" s="17">
        <v>806008394</v>
      </c>
      <c r="F1303" s="16">
        <v>7</v>
      </c>
      <c r="G1303" s="16" t="s">
        <v>2008</v>
      </c>
      <c r="H1303" s="42">
        <v>102544.72</v>
      </c>
      <c r="I1303" s="42">
        <v>131391.64000000001</v>
      </c>
      <c r="J1303" s="42">
        <v>2229.734627548949</v>
      </c>
      <c r="K1303" s="42">
        <v>0</v>
      </c>
      <c r="L1303" s="42">
        <v>0</v>
      </c>
      <c r="M1303" s="42">
        <v>7019.6053724511448</v>
      </c>
      <c r="N1303" s="50">
        <v>0</v>
      </c>
      <c r="O1303" s="50">
        <v>0</v>
      </c>
      <c r="P1303" s="50">
        <v>0</v>
      </c>
      <c r="Q1303" s="50">
        <v>0</v>
      </c>
      <c r="R1303" s="50">
        <v>0</v>
      </c>
      <c r="S1303" s="50">
        <v>0</v>
      </c>
      <c r="T1303" s="50">
        <v>0</v>
      </c>
      <c r="U1303" s="47">
        <v>0</v>
      </c>
      <c r="V1303" s="43">
        <v>0</v>
      </c>
      <c r="W1303" s="54">
        <v>36161</v>
      </c>
    </row>
    <row r="1304" spans="1:23" ht="15.75" hidden="1" thickBot="1" x14ac:dyDescent="0.3">
      <c r="A1304" s="7">
        <v>1</v>
      </c>
      <c r="B1304" s="14" t="s">
        <v>3115</v>
      </c>
      <c r="C1304" s="15" t="s">
        <v>17</v>
      </c>
      <c r="D1304" s="16"/>
      <c r="E1304" s="17">
        <v>806008394</v>
      </c>
      <c r="F1304" s="16">
        <v>7</v>
      </c>
      <c r="G1304" s="16" t="s">
        <v>2008</v>
      </c>
      <c r="H1304" s="42">
        <v>101942.48</v>
      </c>
      <c r="I1304" s="42">
        <v>131834.14000000001</v>
      </c>
      <c r="J1304" s="42">
        <v>2353.400987955094</v>
      </c>
      <c r="K1304" s="42">
        <v>0</v>
      </c>
      <c r="L1304" s="42">
        <v>0</v>
      </c>
      <c r="M1304" s="42">
        <v>7055.6790120449032</v>
      </c>
      <c r="N1304" s="50">
        <v>0</v>
      </c>
      <c r="O1304" s="50">
        <v>0</v>
      </c>
      <c r="P1304" s="50">
        <v>0</v>
      </c>
      <c r="Q1304" s="50">
        <v>0</v>
      </c>
      <c r="R1304" s="50">
        <v>0</v>
      </c>
      <c r="S1304" s="50">
        <v>0</v>
      </c>
      <c r="T1304" s="50">
        <v>0</v>
      </c>
      <c r="U1304" s="47">
        <v>0</v>
      </c>
      <c r="V1304" s="43">
        <v>0</v>
      </c>
      <c r="W1304" s="54">
        <v>36161</v>
      </c>
    </row>
    <row r="1305" spans="1:23" ht="15.75" hidden="1" thickBot="1" x14ac:dyDescent="0.3">
      <c r="A1305" s="7">
        <v>1</v>
      </c>
      <c r="B1305" s="14" t="s">
        <v>3116</v>
      </c>
      <c r="C1305" s="15" t="s">
        <v>17</v>
      </c>
      <c r="D1305" s="16"/>
      <c r="E1305" s="17">
        <v>806008394</v>
      </c>
      <c r="F1305" s="16">
        <v>7</v>
      </c>
      <c r="G1305" s="16" t="s">
        <v>2008</v>
      </c>
      <c r="H1305" s="42">
        <v>102370.47</v>
      </c>
      <c r="I1305" s="42">
        <v>81148.740000000005</v>
      </c>
      <c r="J1305" s="42">
        <v>6681.5643300954625</v>
      </c>
      <c r="K1305" s="42">
        <v>0</v>
      </c>
      <c r="L1305" s="42">
        <v>46520.928632687101</v>
      </c>
      <c r="M1305" s="42">
        <v>6463.9970372186308</v>
      </c>
      <c r="N1305" s="50">
        <v>0</v>
      </c>
      <c r="O1305" s="50">
        <v>0</v>
      </c>
      <c r="P1305" s="50">
        <v>0</v>
      </c>
      <c r="Q1305" s="50">
        <v>0</v>
      </c>
      <c r="R1305" s="50">
        <v>0</v>
      </c>
      <c r="S1305" s="50">
        <v>0</v>
      </c>
      <c r="T1305" s="50">
        <v>0</v>
      </c>
      <c r="U1305" s="47">
        <v>0</v>
      </c>
      <c r="V1305" s="43">
        <v>0</v>
      </c>
      <c r="W1305" s="54">
        <v>36161</v>
      </c>
    </row>
    <row r="1306" spans="1:23" ht="15.75" hidden="1" thickBot="1" x14ac:dyDescent="0.3">
      <c r="A1306" s="7">
        <v>1</v>
      </c>
      <c r="B1306" s="14" t="s">
        <v>3117</v>
      </c>
      <c r="C1306" s="15" t="s">
        <v>17</v>
      </c>
      <c r="D1306" s="16"/>
      <c r="E1306" s="17">
        <v>806008394</v>
      </c>
      <c r="F1306" s="16">
        <v>7</v>
      </c>
      <c r="G1306" s="16" t="s">
        <v>2008</v>
      </c>
      <c r="H1306" s="42">
        <v>101611.91</v>
      </c>
      <c r="I1306" s="42">
        <v>131600.35</v>
      </c>
      <c r="J1306" s="42">
        <v>2246.8378845382158</v>
      </c>
      <c r="K1306" s="42">
        <v>0</v>
      </c>
      <c r="L1306" s="42">
        <v>0</v>
      </c>
      <c r="M1306" s="42">
        <v>7726.6021154617783</v>
      </c>
      <c r="N1306" s="50">
        <v>0</v>
      </c>
      <c r="O1306" s="50">
        <v>0</v>
      </c>
      <c r="P1306" s="50">
        <v>0</v>
      </c>
      <c r="Q1306" s="50">
        <v>0</v>
      </c>
      <c r="R1306" s="50">
        <v>0</v>
      </c>
      <c r="S1306" s="50">
        <v>0</v>
      </c>
      <c r="T1306" s="50">
        <v>0</v>
      </c>
      <c r="U1306" s="47">
        <v>0</v>
      </c>
      <c r="V1306" s="43">
        <v>0</v>
      </c>
      <c r="W1306" s="54">
        <v>36161</v>
      </c>
    </row>
    <row r="1307" spans="1:23" ht="15.75" hidden="1" thickBot="1" x14ac:dyDescent="0.3">
      <c r="A1307" s="7">
        <v>1</v>
      </c>
      <c r="B1307" s="14" t="s">
        <v>3118</v>
      </c>
      <c r="C1307" s="15" t="s">
        <v>17</v>
      </c>
      <c r="D1307" s="16"/>
      <c r="E1307" s="17">
        <v>806008394</v>
      </c>
      <c r="F1307" s="16">
        <v>7</v>
      </c>
      <c r="G1307" s="16" t="s">
        <v>2008</v>
      </c>
      <c r="H1307" s="42">
        <v>101505.08</v>
      </c>
      <c r="I1307" s="42">
        <v>129547.08</v>
      </c>
      <c r="J1307" s="42">
        <v>2023.4448971679676</v>
      </c>
      <c r="K1307" s="42">
        <v>0</v>
      </c>
      <c r="L1307" s="42">
        <v>0</v>
      </c>
      <c r="M1307" s="42">
        <v>10110.095102832045</v>
      </c>
      <c r="N1307" s="50">
        <v>0</v>
      </c>
      <c r="O1307" s="50">
        <v>0</v>
      </c>
      <c r="P1307" s="50">
        <v>0</v>
      </c>
      <c r="Q1307" s="50">
        <v>0</v>
      </c>
      <c r="R1307" s="50">
        <v>0</v>
      </c>
      <c r="S1307" s="50">
        <v>0</v>
      </c>
      <c r="T1307" s="50">
        <v>0</v>
      </c>
      <c r="U1307" s="47">
        <v>0</v>
      </c>
      <c r="V1307" s="43">
        <v>0</v>
      </c>
      <c r="W1307" s="54">
        <v>36161</v>
      </c>
    </row>
    <row r="1308" spans="1:23" ht="15.75" hidden="1" thickBot="1" x14ac:dyDescent="0.3">
      <c r="A1308" s="7">
        <v>1</v>
      </c>
      <c r="B1308" s="14" t="s">
        <v>3119</v>
      </c>
      <c r="C1308" s="15" t="s">
        <v>17</v>
      </c>
      <c r="D1308" s="16"/>
      <c r="E1308" s="17">
        <v>806008394</v>
      </c>
      <c r="F1308" s="16">
        <v>7</v>
      </c>
      <c r="G1308" s="16" t="s">
        <v>2008</v>
      </c>
      <c r="H1308" s="42">
        <v>101165.78</v>
      </c>
      <c r="I1308" s="42">
        <v>26685.06</v>
      </c>
      <c r="J1308" s="42">
        <v>2509.7924184380522</v>
      </c>
      <c r="K1308" s="42">
        <v>0</v>
      </c>
      <c r="L1308" s="42">
        <v>100108.373331218</v>
      </c>
      <c r="M1308" s="42">
        <v>12716.694250345219</v>
      </c>
      <c r="N1308" s="50">
        <v>0</v>
      </c>
      <c r="O1308" s="50">
        <v>0</v>
      </c>
      <c r="P1308" s="50">
        <v>0</v>
      </c>
      <c r="Q1308" s="50">
        <v>0</v>
      </c>
      <c r="R1308" s="50">
        <v>0</v>
      </c>
      <c r="S1308" s="50">
        <v>0</v>
      </c>
      <c r="T1308" s="50">
        <v>0</v>
      </c>
      <c r="U1308" s="47">
        <v>0</v>
      </c>
      <c r="V1308" s="43">
        <v>0</v>
      </c>
      <c r="W1308" s="54">
        <v>36161</v>
      </c>
    </row>
    <row r="1309" spans="1:23" ht="15.75" hidden="1" thickBot="1" x14ac:dyDescent="0.3">
      <c r="A1309" s="7">
        <v>1</v>
      </c>
      <c r="B1309" s="14" t="s">
        <v>3120</v>
      </c>
      <c r="C1309" s="15" t="s">
        <v>17</v>
      </c>
      <c r="D1309" s="16"/>
      <c r="E1309" s="17">
        <v>806008394</v>
      </c>
      <c r="F1309" s="16">
        <v>7</v>
      </c>
      <c r="G1309" s="16" t="s">
        <v>2008</v>
      </c>
      <c r="H1309" s="42">
        <v>101885.35</v>
      </c>
      <c r="I1309" s="42">
        <v>117492.38</v>
      </c>
      <c r="J1309" s="42">
        <v>4182.1295613220564</v>
      </c>
      <c r="K1309" s="42">
        <v>0</v>
      </c>
      <c r="L1309" s="42">
        <v>8689.0518206543002</v>
      </c>
      <c r="M1309" s="42">
        <v>10936.788618023173</v>
      </c>
      <c r="N1309" s="50">
        <v>0</v>
      </c>
      <c r="O1309" s="50">
        <v>0</v>
      </c>
      <c r="P1309" s="50">
        <v>0</v>
      </c>
      <c r="Q1309" s="50">
        <v>0</v>
      </c>
      <c r="R1309" s="50">
        <v>0</v>
      </c>
      <c r="S1309" s="50">
        <v>0</v>
      </c>
      <c r="T1309" s="50">
        <v>0</v>
      </c>
      <c r="U1309" s="47">
        <v>0</v>
      </c>
      <c r="V1309" s="43">
        <v>0</v>
      </c>
      <c r="W1309" s="54">
        <v>36161</v>
      </c>
    </row>
    <row r="1310" spans="1:23" ht="15.75" hidden="1" thickBot="1" x14ac:dyDescent="0.3">
      <c r="A1310" s="7">
        <v>1</v>
      </c>
      <c r="B1310" s="14" t="s">
        <v>3121</v>
      </c>
      <c r="C1310" s="15" t="s">
        <v>17</v>
      </c>
      <c r="D1310" s="16"/>
      <c r="E1310" s="17">
        <v>891080005</v>
      </c>
      <c r="F1310" s="16">
        <v>1</v>
      </c>
      <c r="G1310" s="16" t="s">
        <v>1816</v>
      </c>
      <c r="H1310" s="42">
        <v>28747350.539999999</v>
      </c>
      <c r="I1310" s="42">
        <v>48024134.950000003</v>
      </c>
      <c r="J1310" s="42">
        <v>1585149.080000001</v>
      </c>
      <c r="K1310" s="42">
        <v>0</v>
      </c>
      <c r="L1310" s="42">
        <v>0</v>
      </c>
      <c r="M1310" s="42">
        <v>0</v>
      </c>
      <c r="N1310" s="50">
        <v>0</v>
      </c>
      <c r="O1310" s="50">
        <v>0</v>
      </c>
      <c r="P1310" s="50">
        <v>0</v>
      </c>
      <c r="Q1310" s="50">
        <v>0</v>
      </c>
      <c r="R1310" s="50">
        <v>0</v>
      </c>
      <c r="S1310" s="50">
        <v>0</v>
      </c>
      <c r="T1310" s="50">
        <v>0</v>
      </c>
      <c r="U1310" s="47">
        <v>0</v>
      </c>
      <c r="V1310" s="43">
        <v>0</v>
      </c>
      <c r="W1310" s="54">
        <v>36161</v>
      </c>
    </row>
    <row r="1311" spans="1:23" ht="15.75" hidden="1" thickBot="1" x14ac:dyDescent="0.3">
      <c r="A1311" s="7">
        <v>1</v>
      </c>
      <c r="B1311" s="14" t="s">
        <v>3122</v>
      </c>
      <c r="C1311" s="15" t="s">
        <v>17</v>
      </c>
      <c r="D1311" s="16"/>
      <c r="E1311" s="17">
        <v>891080005</v>
      </c>
      <c r="F1311" s="16">
        <v>1</v>
      </c>
      <c r="G1311" s="16" t="s">
        <v>1816</v>
      </c>
      <c r="H1311" s="42">
        <v>32523819.609999999</v>
      </c>
      <c r="I1311" s="42">
        <v>47985073.640000001</v>
      </c>
      <c r="J1311" s="42">
        <v>467754.70148141671</v>
      </c>
      <c r="K1311" s="42">
        <v>0</v>
      </c>
      <c r="L1311" s="42">
        <v>0</v>
      </c>
      <c r="M1311" s="42">
        <v>2821005.9185185861</v>
      </c>
      <c r="N1311" s="50">
        <v>0</v>
      </c>
      <c r="O1311" s="50">
        <v>0</v>
      </c>
      <c r="P1311" s="50">
        <v>0</v>
      </c>
      <c r="Q1311" s="50">
        <v>0</v>
      </c>
      <c r="R1311" s="50">
        <v>0</v>
      </c>
      <c r="S1311" s="50">
        <v>0</v>
      </c>
      <c r="T1311" s="50">
        <v>0</v>
      </c>
      <c r="U1311" s="47">
        <v>0</v>
      </c>
      <c r="V1311" s="43">
        <v>0</v>
      </c>
      <c r="W1311" s="54">
        <v>36161</v>
      </c>
    </row>
    <row r="1312" spans="1:23" ht="15.75" hidden="1" thickBot="1" x14ac:dyDescent="0.3">
      <c r="A1312" s="7">
        <v>1</v>
      </c>
      <c r="B1312" s="14" t="s">
        <v>3123</v>
      </c>
      <c r="C1312" s="15" t="s">
        <v>17</v>
      </c>
      <c r="D1312" s="16"/>
      <c r="E1312" s="17">
        <v>891080005</v>
      </c>
      <c r="F1312" s="16">
        <v>1</v>
      </c>
      <c r="G1312" s="16" t="s">
        <v>1816</v>
      </c>
      <c r="H1312" s="42">
        <v>32289154.469999999</v>
      </c>
      <c r="I1312" s="42">
        <v>47485318.840000004</v>
      </c>
      <c r="J1312" s="42">
        <v>507832.71399278688</v>
      </c>
      <c r="K1312" s="42">
        <v>0</v>
      </c>
      <c r="L1312" s="42">
        <v>0</v>
      </c>
      <c r="M1312" s="42">
        <v>2698650.6460071495</v>
      </c>
      <c r="N1312" s="50">
        <v>0</v>
      </c>
      <c r="O1312" s="50">
        <v>0</v>
      </c>
      <c r="P1312" s="50">
        <v>0</v>
      </c>
      <c r="Q1312" s="50">
        <v>0</v>
      </c>
      <c r="R1312" s="50">
        <v>0</v>
      </c>
      <c r="S1312" s="50">
        <v>0</v>
      </c>
      <c r="T1312" s="50">
        <v>0</v>
      </c>
      <c r="U1312" s="47">
        <v>0</v>
      </c>
      <c r="V1312" s="43">
        <v>0</v>
      </c>
      <c r="W1312" s="54">
        <v>36161</v>
      </c>
    </row>
    <row r="1313" spans="1:23" ht="15.75" hidden="1" thickBot="1" x14ac:dyDescent="0.3">
      <c r="A1313" s="7">
        <v>1</v>
      </c>
      <c r="B1313" s="14" t="s">
        <v>3124</v>
      </c>
      <c r="C1313" s="15" t="s">
        <v>17</v>
      </c>
      <c r="D1313" s="16"/>
      <c r="E1313" s="17">
        <v>891080005</v>
      </c>
      <c r="F1313" s="16">
        <v>1</v>
      </c>
      <c r="G1313" s="16" t="s">
        <v>1816</v>
      </c>
      <c r="H1313" s="42">
        <v>0</v>
      </c>
      <c r="I1313" s="42">
        <v>-66621</v>
      </c>
      <c r="J1313" s="42">
        <v>0</v>
      </c>
      <c r="K1313" s="42">
        <v>0</v>
      </c>
      <c r="L1313" s="42">
        <v>0</v>
      </c>
      <c r="M1313" s="42">
        <v>0</v>
      </c>
      <c r="N1313" s="50">
        <v>0</v>
      </c>
      <c r="O1313" s="50">
        <v>0</v>
      </c>
      <c r="P1313" s="50">
        <v>0</v>
      </c>
      <c r="Q1313" s="50">
        <v>0</v>
      </c>
      <c r="R1313" s="50">
        <v>0</v>
      </c>
      <c r="S1313" s="50">
        <v>0</v>
      </c>
      <c r="T1313" s="50">
        <v>0</v>
      </c>
      <c r="U1313" s="47">
        <v>0</v>
      </c>
      <c r="V1313" s="43">
        <v>0</v>
      </c>
      <c r="W1313" s="54">
        <v>36161</v>
      </c>
    </row>
    <row r="1314" spans="1:23" ht="15.75" hidden="1" thickBot="1" x14ac:dyDescent="0.3">
      <c r="A1314" s="7">
        <v>1</v>
      </c>
      <c r="B1314" s="14" t="s">
        <v>3125</v>
      </c>
      <c r="C1314" s="15" t="s">
        <v>17</v>
      </c>
      <c r="D1314" s="16"/>
      <c r="E1314" s="17">
        <v>891080005</v>
      </c>
      <c r="F1314" s="16">
        <v>1</v>
      </c>
      <c r="G1314" s="16" t="s">
        <v>1816</v>
      </c>
      <c r="H1314" s="42">
        <v>118084.78</v>
      </c>
      <c r="I1314" s="42">
        <v>180536.03</v>
      </c>
      <c r="J1314" s="42">
        <v>1887.1570864815872</v>
      </c>
      <c r="K1314" s="42">
        <v>0</v>
      </c>
      <c r="L1314" s="42">
        <v>0</v>
      </c>
      <c r="M1314" s="42">
        <v>8072.9329135185189</v>
      </c>
      <c r="N1314" s="50">
        <v>0</v>
      </c>
      <c r="O1314" s="50">
        <v>0</v>
      </c>
      <c r="P1314" s="50">
        <v>0</v>
      </c>
      <c r="Q1314" s="50">
        <v>0</v>
      </c>
      <c r="R1314" s="50">
        <v>0</v>
      </c>
      <c r="S1314" s="50">
        <v>0</v>
      </c>
      <c r="T1314" s="50">
        <v>0</v>
      </c>
      <c r="U1314" s="47">
        <v>0</v>
      </c>
      <c r="V1314" s="43">
        <v>0</v>
      </c>
      <c r="W1314" s="54">
        <v>36161</v>
      </c>
    </row>
    <row r="1315" spans="1:23" ht="15.75" hidden="1" thickBot="1" x14ac:dyDescent="0.3">
      <c r="A1315" s="7">
        <v>1</v>
      </c>
      <c r="B1315" s="14" t="s">
        <v>3126</v>
      </c>
      <c r="C1315" s="15" t="s">
        <v>17</v>
      </c>
      <c r="D1315" s="16"/>
      <c r="E1315" s="17">
        <v>891080005</v>
      </c>
      <c r="F1315" s="16">
        <v>1</v>
      </c>
      <c r="G1315" s="16" t="s">
        <v>1816</v>
      </c>
      <c r="H1315" s="42">
        <v>0</v>
      </c>
      <c r="I1315" s="42">
        <v>-388608.69</v>
      </c>
      <c r="J1315" s="42">
        <v>0</v>
      </c>
      <c r="K1315" s="42">
        <v>0</v>
      </c>
      <c r="L1315" s="42">
        <v>0</v>
      </c>
      <c r="M1315" s="42">
        <v>0</v>
      </c>
      <c r="N1315" s="50">
        <v>0</v>
      </c>
      <c r="O1315" s="50">
        <v>0</v>
      </c>
      <c r="P1315" s="50">
        <v>0</v>
      </c>
      <c r="Q1315" s="50">
        <v>0</v>
      </c>
      <c r="R1315" s="50">
        <v>0</v>
      </c>
      <c r="S1315" s="50">
        <v>0</v>
      </c>
      <c r="T1315" s="50">
        <v>0</v>
      </c>
      <c r="U1315" s="47">
        <v>0</v>
      </c>
      <c r="V1315" s="43">
        <v>0</v>
      </c>
      <c r="W1315" s="54">
        <v>36161</v>
      </c>
    </row>
    <row r="1316" spans="1:23" ht="15.75" hidden="1" thickBot="1" x14ac:dyDescent="0.3">
      <c r="A1316" s="7">
        <v>1</v>
      </c>
      <c r="B1316" s="14" t="s">
        <v>3127</v>
      </c>
      <c r="C1316" s="15" t="s">
        <v>17</v>
      </c>
      <c r="D1316" s="16"/>
      <c r="E1316" s="17">
        <v>891080005</v>
      </c>
      <c r="F1316" s="16">
        <v>1</v>
      </c>
      <c r="G1316" s="16" t="s">
        <v>1816</v>
      </c>
      <c r="H1316" s="42">
        <v>95283.13</v>
      </c>
      <c r="I1316" s="42">
        <v>75761.48</v>
      </c>
      <c r="J1316" s="42">
        <v>4921.6547721938041</v>
      </c>
      <c r="K1316" s="42">
        <v>0</v>
      </c>
      <c r="L1316" s="42">
        <v>63650.634404773802</v>
      </c>
      <c r="M1316" s="42">
        <v>6008.7008230331821</v>
      </c>
      <c r="N1316" s="50">
        <v>0</v>
      </c>
      <c r="O1316" s="50">
        <v>0</v>
      </c>
      <c r="P1316" s="50">
        <v>0</v>
      </c>
      <c r="Q1316" s="50">
        <v>0</v>
      </c>
      <c r="R1316" s="50">
        <v>0</v>
      </c>
      <c r="S1316" s="50">
        <v>0</v>
      </c>
      <c r="T1316" s="50">
        <v>0</v>
      </c>
      <c r="U1316" s="47">
        <v>0</v>
      </c>
      <c r="V1316" s="43">
        <v>0</v>
      </c>
      <c r="W1316" s="54">
        <v>36161</v>
      </c>
    </row>
    <row r="1317" spans="1:23" ht="15.75" hidden="1" thickBot="1" x14ac:dyDescent="0.3">
      <c r="A1317" s="7">
        <v>1</v>
      </c>
      <c r="B1317" s="14" t="s">
        <v>3128</v>
      </c>
      <c r="C1317" s="15" t="s">
        <v>17</v>
      </c>
      <c r="D1317" s="16"/>
      <c r="E1317" s="17">
        <v>891080005</v>
      </c>
      <c r="F1317" s="16">
        <v>1</v>
      </c>
      <c r="G1317" s="16" t="s">
        <v>1816</v>
      </c>
      <c r="H1317" s="42">
        <v>0</v>
      </c>
      <c r="I1317" s="42">
        <v>0</v>
      </c>
      <c r="J1317" s="42">
        <v>0</v>
      </c>
      <c r="K1317" s="42">
        <v>0</v>
      </c>
      <c r="L1317" s="42">
        <v>0</v>
      </c>
      <c r="M1317" s="42">
        <v>0</v>
      </c>
      <c r="N1317" s="50">
        <v>0</v>
      </c>
      <c r="O1317" s="50">
        <v>0</v>
      </c>
      <c r="P1317" s="50">
        <v>0</v>
      </c>
      <c r="Q1317" s="50">
        <v>0</v>
      </c>
      <c r="R1317" s="50">
        <v>0</v>
      </c>
      <c r="S1317" s="50">
        <v>0</v>
      </c>
      <c r="T1317" s="50">
        <v>0</v>
      </c>
      <c r="U1317" s="47">
        <v>0</v>
      </c>
      <c r="V1317" s="43">
        <v>0</v>
      </c>
      <c r="W1317" s="54">
        <v>36161</v>
      </c>
    </row>
    <row r="1318" spans="1:23" ht="15.75" hidden="1" thickBot="1" x14ac:dyDescent="0.3">
      <c r="A1318" s="7">
        <v>1</v>
      </c>
      <c r="B1318" s="14" t="s">
        <v>3129</v>
      </c>
      <c r="C1318" s="15" t="s">
        <v>17</v>
      </c>
      <c r="D1318" s="16"/>
      <c r="E1318" s="17">
        <v>890102044</v>
      </c>
      <c r="F1318" s="16">
        <v>1</v>
      </c>
      <c r="G1318" s="16" t="s">
        <v>1818</v>
      </c>
      <c r="H1318" s="42">
        <v>86521900.549999997</v>
      </c>
      <c r="I1318" s="42">
        <v>144539908.84999999</v>
      </c>
      <c r="J1318" s="42">
        <v>4770878.3100000015</v>
      </c>
      <c r="K1318" s="42">
        <v>0</v>
      </c>
      <c r="L1318" s="42">
        <v>0</v>
      </c>
      <c r="M1318" s="42">
        <v>0</v>
      </c>
      <c r="N1318" s="50">
        <v>0</v>
      </c>
      <c r="O1318" s="50">
        <v>0</v>
      </c>
      <c r="P1318" s="50">
        <v>0</v>
      </c>
      <c r="Q1318" s="50">
        <v>0</v>
      </c>
      <c r="R1318" s="50">
        <v>0</v>
      </c>
      <c r="S1318" s="50">
        <v>0</v>
      </c>
      <c r="T1318" s="50">
        <v>0</v>
      </c>
      <c r="U1318" s="47">
        <v>0</v>
      </c>
      <c r="V1318" s="43">
        <v>0</v>
      </c>
      <c r="W1318" s="54">
        <v>36161</v>
      </c>
    </row>
    <row r="1319" spans="1:23" ht="15.75" hidden="1" thickBot="1" x14ac:dyDescent="0.3">
      <c r="A1319" s="7">
        <v>1</v>
      </c>
      <c r="B1319" s="14" t="s">
        <v>3130</v>
      </c>
      <c r="C1319" s="15" t="s">
        <v>17</v>
      </c>
      <c r="D1319" s="16"/>
      <c r="E1319" s="17">
        <v>890102044</v>
      </c>
      <c r="F1319" s="16">
        <v>1</v>
      </c>
      <c r="G1319" s="16" t="s">
        <v>1818</v>
      </c>
      <c r="H1319" s="42">
        <v>95651926.650000006</v>
      </c>
      <c r="I1319" s="42">
        <v>141123176.78999999</v>
      </c>
      <c r="J1319" s="42">
        <v>1375657.5635655732</v>
      </c>
      <c r="K1319" s="42">
        <v>0</v>
      </c>
      <c r="L1319" s="42">
        <v>0</v>
      </c>
      <c r="M1319" s="42">
        <v>8296524.0464344248</v>
      </c>
      <c r="N1319" s="50">
        <v>0</v>
      </c>
      <c r="O1319" s="50">
        <v>0</v>
      </c>
      <c r="P1319" s="50">
        <v>0</v>
      </c>
      <c r="Q1319" s="50">
        <v>0</v>
      </c>
      <c r="R1319" s="50">
        <v>0</v>
      </c>
      <c r="S1319" s="50">
        <v>0</v>
      </c>
      <c r="T1319" s="50">
        <v>0</v>
      </c>
      <c r="U1319" s="47">
        <v>0</v>
      </c>
      <c r="V1319" s="43">
        <v>0</v>
      </c>
      <c r="W1319" s="54">
        <v>36161</v>
      </c>
    </row>
    <row r="1320" spans="1:23" ht="15.75" hidden="1" thickBot="1" x14ac:dyDescent="0.3">
      <c r="A1320" s="7">
        <v>1</v>
      </c>
      <c r="B1320" s="14" t="s">
        <v>3131</v>
      </c>
      <c r="C1320" s="15" t="s">
        <v>17</v>
      </c>
      <c r="D1320" s="16"/>
      <c r="E1320" s="17">
        <v>890102044</v>
      </c>
      <c r="F1320" s="16">
        <v>1</v>
      </c>
      <c r="G1320" s="16" t="s">
        <v>1818</v>
      </c>
      <c r="H1320" s="42">
        <v>93620197.719999999</v>
      </c>
      <c r="I1320" s="42">
        <v>137680438.28999999</v>
      </c>
      <c r="J1320" s="42">
        <v>1472426.2661583417</v>
      </c>
      <c r="K1320" s="42">
        <v>0</v>
      </c>
      <c r="L1320" s="42">
        <v>0</v>
      </c>
      <c r="M1320" s="42">
        <v>7824553.2138414783</v>
      </c>
      <c r="N1320" s="50">
        <v>0</v>
      </c>
      <c r="O1320" s="50">
        <v>0</v>
      </c>
      <c r="P1320" s="50">
        <v>0</v>
      </c>
      <c r="Q1320" s="50">
        <v>0</v>
      </c>
      <c r="R1320" s="50">
        <v>0</v>
      </c>
      <c r="S1320" s="50">
        <v>0</v>
      </c>
      <c r="T1320" s="50">
        <v>0</v>
      </c>
      <c r="U1320" s="47">
        <v>0</v>
      </c>
      <c r="V1320" s="43">
        <v>0</v>
      </c>
      <c r="W1320" s="54">
        <v>36161</v>
      </c>
    </row>
    <row r="1321" spans="1:23" ht="15.75" hidden="1" thickBot="1" x14ac:dyDescent="0.3">
      <c r="A1321" s="7">
        <v>1</v>
      </c>
      <c r="B1321" s="14" t="s">
        <v>3132</v>
      </c>
      <c r="C1321" s="15" t="s">
        <v>17</v>
      </c>
      <c r="D1321" s="16"/>
      <c r="E1321" s="17">
        <v>890102044</v>
      </c>
      <c r="F1321" s="16">
        <v>1</v>
      </c>
      <c r="G1321" s="16" t="s">
        <v>1818</v>
      </c>
      <c r="H1321" s="42">
        <v>100532499.56999999</v>
      </c>
      <c r="I1321" s="42">
        <v>138823629.61000001</v>
      </c>
      <c r="J1321" s="42">
        <v>164071.18144885241</v>
      </c>
      <c r="K1321" s="42">
        <v>0</v>
      </c>
      <c r="L1321" s="42">
        <v>0</v>
      </c>
      <c r="M1321" s="42">
        <v>9548466.4685511477</v>
      </c>
      <c r="N1321" s="50">
        <v>0</v>
      </c>
      <c r="O1321" s="50">
        <v>0</v>
      </c>
      <c r="P1321" s="50">
        <v>0</v>
      </c>
      <c r="Q1321" s="50">
        <v>0</v>
      </c>
      <c r="R1321" s="50">
        <v>0</v>
      </c>
      <c r="S1321" s="50">
        <v>0</v>
      </c>
      <c r="T1321" s="50">
        <v>0</v>
      </c>
      <c r="U1321" s="47">
        <v>0</v>
      </c>
      <c r="V1321" s="43">
        <v>0</v>
      </c>
      <c r="W1321" s="54">
        <v>36161</v>
      </c>
    </row>
    <row r="1322" spans="1:23" ht="15.75" hidden="1" thickBot="1" x14ac:dyDescent="0.3">
      <c r="A1322" s="7">
        <v>1</v>
      </c>
      <c r="B1322" s="14" t="s">
        <v>3133</v>
      </c>
      <c r="C1322" s="15" t="s">
        <v>17</v>
      </c>
      <c r="D1322" s="16"/>
      <c r="E1322" s="17">
        <v>890102044</v>
      </c>
      <c r="F1322" s="16">
        <v>1</v>
      </c>
      <c r="G1322" s="16" t="s">
        <v>1818</v>
      </c>
      <c r="H1322" s="42">
        <v>114971896.14</v>
      </c>
      <c r="I1322" s="42">
        <v>183226726.63999999</v>
      </c>
      <c r="J1322" s="42">
        <v>1797016.1084143722</v>
      </c>
      <c r="K1322" s="42">
        <v>0</v>
      </c>
      <c r="L1322" s="42">
        <v>0</v>
      </c>
      <c r="M1322" s="42">
        <v>7387846.8215856245</v>
      </c>
      <c r="N1322" s="50">
        <v>0</v>
      </c>
      <c r="O1322" s="50">
        <v>0</v>
      </c>
      <c r="P1322" s="50">
        <v>0</v>
      </c>
      <c r="Q1322" s="50">
        <v>0</v>
      </c>
      <c r="R1322" s="50">
        <v>0</v>
      </c>
      <c r="S1322" s="50">
        <v>0</v>
      </c>
      <c r="T1322" s="50">
        <v>0</v>
      </c>
      <c r="U1322" s="47">
        <v>0</v>
      </c>
      <c r="V1322" s="43">
        <v>0</v>
      </c>
      <c r="W1322" s="54">
        <v>36161</v>
      </c>
    </row>
    <row r="1323" spans="1:23" ht="15.75" hidden="1" thickBot="1" x14ac:dyDescent="0.3">
      <c r="A1323" s="7">
        <v>1</v>
      </c>
      <c r="B1323" s="14" t="s">
        <v>3134</v>
      </c>
      <c r="C1323" s="15" t="s">
        <v>17</v>
      </c>
      <c r="D1323" s="16"/>
      <c r="E1323" s="17">
        <v>890102044</v>
      </c>
      <c r="F1323" s="16">
        <v>1</v>
      </c>
      <c r="G1323" s="16" t="s">
        <v>1818</v>
      </c>
      <c r="H1323" s="42">
        <v>106974198.20999999</v>
      </c>
      <c r="I1323" s="42">
        <v>163549429.22</v>
      </c>
      <c r="J1323" s="42">
        <v>1709594.4966964431</v>
      </c>
      <c r="K1323" s="42">
        <v>0</v>
      </c>
      <c r="L1323" s="42">
        <v>0</v>
      </c>
      <c r="M1323" s="42">
        <v>7313350.743303651</v>
      </c>
      <c r="N1323" s="50">
        <v>0</v>
      </c>
      <c r="O1323" s="50">
        <v>0</v>
      </c>
      <c r="P1323" s="50">
        <v>0</v>
      </c>
      <c r="Q1323" s="50">
        <v>0</v>
      </c>
      <c r="R1323" s="50">
        <v>0</v>
      </c>
      <c r="S1323" s="50">
        <v>0</v>
      </c>
      <c r="T1323" s="50">
        <v>0</v>
      </c>
      <c r="U1323" s="47">
        <v>0</v>
      </c>
      <c r="V1323" s="43">
        <v>0</v>
      </c>
      <c r="W1323" s="54">
        <v>36161</v>
      </c>
    </row>
    <row r="1324" spans="1:23" ht="15.75" hidden="1" thickBot="1" x14ac:dyDescent="0.3">
      <c r="A1324" s="7">
        <v>1</v>
      </c>
      <c r="B1324" s="14" t="s">
        <v>3135</v>
      </c>
      <c r="C1324" s="15" t="s">
        <v>17</v>
      </c>
      <c r="D1324" s="16"/>
      <c r="E1324" s="17">
        <v>890102044</v>
      </c>
      <c r="F1324" s="16">
        <v>1</v>
      </c>
      <c r="G1324" s="16" t="s">
        <v>1818</v>
      </c>
      <c r="H1324" s="42">
        <v>108627428.93000001</v>
      </c>
      <c r="I1324" s="42">
        <v>163101500.71000001</v>
      </c>
      <c r="J1324" s="42">
        <v>1910330.2980999989</v>
      </c>
      <c r="K1324" s="42">
        <v>0</v>
      </c>
      <c r="L1324" s="42">
        <v>0</v>
      </c>
      <c r="M1324" s="42">
        <v>7508636.631900101</v>
      </c>
      <c r="N1324" s="50">
        <v>0</v>
      </c>
      <c r="O1324" s="50">
        <v>0</v>
      </c>
      <c r="P1324" s="50">
        <v>0</v>
      </c>
      <c r="Q1324" s="50">
        <v>0</v>
      </c>
      <c r="R1324" s="50">
        <v>0</v>
      </c>
      <c r="S1324" s="50">
        <v>0</v>
      </c>
      <c r="T1324" s="50">
        <v>0</v>
      </c>
      <c r="U1324" s="47">
        <v>0</v>
      </c>
      <c r="V1324" s="43">
        <v>0</v>
      </c>
      <c r="W1324" s="54">
        <v>36161</v>
      </c>
    </row>
    <row r="1325" spans="1:23" ht="15.75" hidden="1" thickBot="1" x14ac:dyDescent="0.3">
      <c r="A1325" s="7">
        <v>1</v>
      </c>
      <c r="B1325" s="14" t="s">
        <v>3136</v>
      </c>
      <c r="C1325" s="15" t="s">
        <v>17</v>
      </c>
      <c r="D1325" s="16"/>
      <c r="E1325" s="17">
        <v>890102044</v>
      </c>
      <c r="F1325" s="16">
        <v>1</v>
      </c>
      <c r="G1325" s="16" t="s">
        <v>1818</v>
      </c>
      <c r="H1325" s="42">
        <v>107306217.18000001</v>
      </c>
      <c r="I1325" s="42">
        <v>85321261.659999996</v>
      </c>
      <c r="J1325" s="42">
        <v>5542682.6408380745</v>
      </c>
      <c r="K1325" s="42">
        <v>0</v>
      </c>
      <c r="L1325" s="42">
        <v>71682245.651784003</v>
      </c>
      <c r="M1325" s="42">
        <v>6766895.137378823</v>
      </c>
      <c r="N1325" s="50">
        <v>0</v>
      </c>
      <c r="O1325" s="50">
        <v>0</v>
      </c>
      <c r="P1325" s="50">
        <v>0</v>
      </c>
      <c r="Q1325" s="50">
        <v>0</v>
      </c>
      <c r="R1325" s="50">
        <v>0</v>
      </c>
      <c r="S1325" s="50">
        <v>0</v>
      </c>
      <c r="T1325" s="50">
        <v>0</v>
      </c>
      <c r="U1325" s="47">
        <v>0</v>
      </c>
      <c r="V1325" s="43">
        <v>0</v>
      </c>
      <c r="W1325" s="54">
        <v>36161</v>
      </c>
    </row>
    <row r="1326" spans="1:23" ht="15.75" hidden="1" thickBot="1" x14ac:dyDescent="0.3">
      <c r="A1326" s="7">
        <v>1</v>
      </c>
      <c r="B1326" s="14" t="s">
        <v>3137</v>
      </c>
      <c r="C1326" s="15" t="s">
        <v>17</v>
      </c>
      <c r="D1326" s="16"/>
      <c r="E1326" s="17">
        <v>890102044</v>
      </c>
      <c r="F1326" s="16">
        <v>1</v>
      </c>
      <c r="G1326" s="16" t="s">
        <v>1818</v>
      </c>
      <c r="H1326" s="42">
        <v>109704511.05</v>
      </c>
      <c r="I1326" s="42">
        <v>169359163.88</v>
      </c>
      <c r="J1326" s="42">
        <v>1791487.3115849558</v>
      </c>
      <c r="K1326" s="42">
        <v>0</v>
      </c>
      <c r="L1326" s="42">
        <v>0</v>
      </c>
      <c r="M1326" s="42">
        <v>8202059.718415034</v>
      </c>
      <c r="N1326" s="50">
        <v>0</v>
      </c>
      <c r="O1326" s="50">
        <v>0</v>
      </c>
      <c r="P1326" s="50">
        <v>0</v>
      </c>
      <c r="Q1326" s="50">
        <v>0</v>
      </c>
      <c r="R1326" s="50">
        <v>0</v>
      </c>
      <c r="S1326" s="50">
        <v>0</v>
      </c>
      <c r="T1326" s="50">
        <v>0</v>
      </c>
      <c r="U1326" s="47">
        <v>0</v>
      </c>
      <c r="V1326" s="43">
        <v>0</v>
      </c>
      <c r="W1326" s="54">
        <v>36161</v>
      </c>
    </row>
    <row r="1327" spans="1:23" ht="15.75" hidden="1" thickBot="1" x14ac:dyDescent="0.3">
      <c r="A1327" s="7">
        <v>1</v>
      </c>
      <c r="B1327" s="14" t="s">
        <v>3138</v>
      </c>
      <c r="C1327" s="15" t="s">
        <v>17</v>
      </c>
      <c r="D1327" s="16"/>
      <c r="E1327" s="17">
        <v>890102044</v>
      </c>
      <c r="F1327" s="16">
        <v>1</v>
      </c>
      <c r="G1327" s="16" t="s">
        <v>1818</v>
      </c>
      <c r="H1327" s="42">
        <v>107746426.98999999</v>
      </c>
      <c r="I1327" s="42">
        <v>159600880.94999999</v>
      </c>
      <c r="J1327" s="42">
        <v>1662402.9568075198</v>
      </c>
      <c r="K1327" s="42">
        <v>0</v>
      </c>
      <c r="L1327" s="42">
        <v>0</v>
      </c>
      <c r="M1327" s="42">
        <v>10551762.35319249</v>
      </c>
      <c r="N1327" s="50">
        <v>0</v>
      </c>
      <c r="O1327" s="50">
        <v>0</v>
      </c>
      <c r="P1327" s="50">
        <v>0</v>
      </c>
      <c r="Q1327" s="50">
        <v>0</v>
      </c>
      <c r="R1327" s="50">
        <v>0</v>
      </c>
      <c r="S1327" s="50">
        <v>0</v>
      </c>
      <c r="T1327" s="50">
        <v>0</v>
      </c>
      <c r="U1327" s="47">
        <v>0</v>
      </c>
      <c r="V1327" s="43">
        <v>0</v>
      </c>
      <c r="W1327" s="54">
        <v>36161</v>
      </c>
    </row>
    <row r="1328" spans="1:23" ht="15.75" hidden="1" thickBot="1" x14ac:dyDescent="0.3">
      <c r="A1328" s="7">
        <v>1</v>
      </c>
      <c r="B1328" s="14" t="s">
        <v>3139</v>
      </c>
      <c r="C1328" s="15" t="s">
        <v>17</v>
      </c>
      <c r="D1328" s="16"/>
      <c r="E1328" s="17">
        <v>890102044</v>
      </c>
      <c r="F1328" s="16">
        <v>1</v>
      </c>
      <c r="G1328" s="16" t="s">
        <v>1818</v>
      </c>
      <c r="H1328" s="42">
        <v>108257645.89</v>
      </c>
      <c r="I1328" s="42">
        <v>50240135.109999999</v>
      </c>
      <c r="J1328" s="42">
        <v>2150469.3593212012</v>
      </c>
      <c r="K1328" s="42">
        <v>0</v>
      </c>
      <c r="L1328" s="42">
        <v>107921790.424923</v>
      </c>
      <c r="M1328" s="42">
        <v>13379929.445754435</v>
      </c>
      <c r="N1328" s="50">
        <v>0</v>
      </c>
      <c r="O1328" s="50">
        <v>0</v>
      </c>
      <c r="P1328" s="50">
        <v>0</v>
      </c>
      <c r="Q1328" s="50">
        <v>0</v>
      </c>
      <c r="R1328" s="50">
        <v>0</v>
      </c>
      <c r="S1328" s="50">
        <v>0</v>
      </c>
      <c r="T1328" s="50">
        <v>0</v>
      </c>
      <c r="U1328" s="47">
        <v>0</v>
      </c>
      <c r="V1328" s="43">
        <v>0</v>
      </c>
      <c r="W1328" s="54">
        <v>36161</v>
      </c>
    </row>
    <row r="1329" spans="1:23" ht="15.75" hidden="1" thickBot="1" x14ac:dyDescent="0.3">
      <c r="A1329" s="7">
        <v>1</v>
      </c>
      <c r="B1329" s="14" t="s">
        <v>3140</v>
      </c>
      <c r="C1329" s="15" t="s">
        <v>17</v>
      </c>
      <c r="D1329" s="16"/>
      <c r="E1329" s="17">
        <v>890102044</v>
      </c>
      <c r="F1329" s="16">
        <v>1</v>
      </c>
      <c r="G1329" s="16" t="s">
        <v>1818</v>
      </c>
      <c r="H1329" s="42">
        <v>108387323.51000001</v>
      </c>
      <c r="I1329" s="42">
        <v>149738500.72</v>
      </c>
      <c r="J1329" s="42">
        <v>3341205.5903727631</v>
      </c>
      <c r="K1329" s="42">
        <v>0</v>
      </c>
      <c r="L1329" s="42">
        <v>9243557.0116849896</v>
      </c>
      <c r="M1329" s="42">
        <v>11439608.557942005</v>
      </c>
      <c r="N1329" s="50">
        <v>0</v>
      </c>
      <c r="O1329" s="50">
        <v>0</v>
      </c>
      <c r="P1329" s="50">
        <v>0</v>
      </c>
      <c r="Q1329" s="50">
        <v>0</v>
      </c>
      <c r="R1329" s="50">
        <v>0</v>
      </c>
      <c r="S1329" s="50">
        <v>0</v>
      </c>
      <c r="T1329" s="50">
        <v>0</v>
      </c>
      <c r="U1329" s="47">
        <v>0</v>
      </c>
      <c r="V1329" s="43">
        <v>0</v>
      </c>
      <c r="W1329" s="54">
        <v>36161</v>
      </c>
    </row>
    <row r="1330" spans="1:23" ht="15.75" hidden="1" thickBot="1" x14ac:dyDescent="0.3">
      <c r="A1330" s="7">
        <v>1</v>
      </c>
      <c r="B1330" s="14" t="s">
        <v>3141</v>
      </c>
      <c r="C1330" s="15" t="s">
        <v>17</v>
      </c>
      <c r="D1330" s="16"/>
      <c r="E1330" s="17">
        <v>830003564</v>
      </c>
      <c r="F1330" s="16">
        <v>7</v>
      </c>
      <c r="G1330" s="16" t="s">
        <v>1896</v>
      </c>
      <c r="H1330" s="42">
        <v>148404.43</v>
      </c>
      <c r="I1330" s="42">
        <v>247918.32</v>
      </c>
      <c r="J1330" s="42">
        <v>8183.1200000000017</v>
      </c>
      <c r="K1330" s="42">
        <v>0</v>
      </c>
      <c r="L1330" s="42">
        <v>0</v>
      </c>
      <c r="M1330" s="42">
        <v>0</v>
      </c>
      <c r="N1330" s="50">
        <v>0</v>
      </c>
      <c r="O1330" s="50">
        <v>0</v>
      </c>
      <c r="P1330" s="50">
        <v>0</v>
      </c>
      <c r="Q1330" s="50">
        <v>0</v>
      </c>
      <c r="R1330" s="50">
        <v>0</v>
      </c>
      <c r="S1330" s="50">
        <v>0</v>
      </c>
      <c r="T1330" s="50">
        <v>0</v>
      </c>
      <c r="U1330" s="47">
        <v>0</v>
      </c>
      <c r="V1330" s="43">
        <v>0</v>
      </c>
      <c r="W1330" s="54">
        <v>36161</v>
      </c>
    </row>
    <row r="1331" spans="1:23" ht="15.75" hidden="1" thickBot="1" x14ac:dyDescent="0.3">
      <c r="A1331" s="7">
        <v>1</v>
      </c>
      <c r="B1331" s="14" t="s">
        <v>3142</v>
      </c>
      <c r="C1331" s="15" t="s">
        <v>17</v>
      </c>
      <c r="D1331" s="16"/>
      <c r="E1331" s="17">
        <v>830003564</v>
      </c>
      <c r="F1331" s="16">
        <v>7</v>
      </c>
      <c r="G1331" s="16" t="s">
        <v>1896</v>
      </c>
      <c r="H1331" s="42">
        <v>340883.28</v>
      </c>
      <c r="I1331" s="42">
        <v>502933.23</v>
      </c>
      <c r="J1331" s="42">
        <v>4902.5526630548347</v>
      </c>
      <c r="K1331" s="42">
        <v>0</v>
      </c>
      <c r="L1331" s="42">
        <v>0</v>
      </c>
      <c r="M1331" s="42">
        <v>29567.057336945152</v>
      </c>
      <c r="N1331" s="50">
        <v>0</v>
      </c>
      <c r="O1331" s="50">
        <v>0</v>
      </c>
      <c r="P1331" s="50">
        <v>0</v>
      </c>
      <c r="Q1331" s="50">
        <v>0</v>
      </c>
      <c r="R1331" s="50">
        <v>0</v>
      </c>
      <c r="S1331" s="50">
        <v>0</v>
      </c>
      <c r="T1331" s="50">
        <v>0</v>
      </c>
      <c r="U1331" s="47">
        <v>0</v>
      </c>
      <c r="V1331" s="43">
        <v>0</v>
      </c>
      <c r="W1331" s="54">
        <v>36161</v>
      </c>
    </row>
    <row r="1332" spans="1:23" ht="15.75" hidden="1" thickBot="1" x14ac:dyDescent="0.3">
      <c r="A1332" s="7">
        <v>1</v>
      </c>
      <c r="B1332" s="14" t="s">
        <v>3143</v>
      </c>
      <c r="C1332" s="15" t="s">
        <v>17</v>
      </c>
      <c r="D1332" s="16"/>
      <c r="E1332" s="17">
        <v>830003564</v>
      </c>
      <c r="F1332" s="16">
        <v>7</v>
      </c>
      <c r="G1332" s="16" t="s">
        <v>1896</v>
      </c>
      <c r="H1332" s="42">
        <v>501775.89</v>
      </c>
      <c r="I1332" s="42">
        <v>737925.42</v>
      </c>
      <c r="J1332" s="42">
        <v>7891.7581618821951</v>
      </c>
      <c r="K1332" s="42">
        <v>0</v>
      </c>
      <c r="L1332" s="42">
        <v>0</v>
      </c>
      <c r="M1332" s="42">
        <v>41937.23183811683</v>
      </c>
      <c r="N1332" s="50">
        <v>0</v>
      </c>
      <c r="O1332" s="50">
        <v>0</v>
      </c>
      <c r="P1332" s="50">
        <v>0</v>
      </c>
      <c r="Q1332" s="50">
        <v>0</v>
      </c>
      <c r="R1332" s="50">
        <v>0</v>
      </c>
      <c r="S1332" s="50">
        <v>0</v>
      </c>
      <c r="T1332" s="50">
        <v>0</v>
      </c>
      <c r="U1332" s="47">
        <v>0</v>
      </c>
      <c r="V1332" s="43">
        <v>0</v>
      </c>
      <c r="W1332" s="54">
        <v>36161</v>
      </c>
    </row>
    <row r="1333" spans="1:23" ht="15.75" hidden="1" thickBot="1" x14ac:dyDescent="0.3">
      <c r="A1333" s="7">
        <v>1</v>
      </c>
      <c r="B1333" s="14" t="s">
        <v>3144</v>
      </c>
      <c r="C1333" s="15" t="s">
        <v>17</v>
      </c>
      <c r="D1333" s="16"/>
      <c r="E1333" s="17">
        <v>830003564</v>
      </c>
      <c r="F1333" s="16">
        <v>7</v>
      </c>
      <c r="G1333" s="16" t="s">
        <v>1896</v>
      </c>
      <c r="H1333" s="42">
        <v>374123.94</v>
      </c>
      <c r="I1333" s="42">
        <v>516621.42</v>
      </c>
      <c r="J1333" s="42">
        <v>610.57825140382067</v>
      </c>
      <c r="K1333" s="42">
        <v>0</v>
      </c>
      <c r="L1333" s="42">
        <v>0</v>
      </c>
      <c r="M1333" s="42">
        <v>35533.881748596177</v>
      </c>
      <c r="N1333" s="50">
        <v>0</v>
      </c>
      <c r="O1333" s="50">
        <v>0</v>
      </c>
      <c r="P1333" s="50">
        <v>0</v>
      </c>
      <c r="Q1333" s="50">
        <v>0</v>
      </c>
      <c r="R1333" s="50">
        <v>0</v>
      </c>
      <c r="S1333" s="50">
        <v>0</v>
      </c>
      <c r="T1333" s="50">
        <v>0</v>
      </c>
      <c r="U1333" s="47">
        <v>0</v>
      </c>
      <c r="V1333" s="43">
        <v>0</v>
      </c>
      <c r="W1333" s="54">
        <v>36161</v>
      </c>
    </row>
    <row r="1334" spans="1:23" ht="15.75" hidden="1" thickBot="1" x14ac:dyDescent="0.3">
      <c r="A1334" s="7">
        <v>1</v>
      </c>
      <c r="B1334" s="14" t="s">
        <v>3145</v>
      </c>
      <c r="C1334" s="15" t="s">
        <v>17</v>
      </c>
      <c r="D1334" s="16"/>
      <c r="E1334" s="17">
        <v>830003564</v>
      </c>
      <c r="F1334" s="16">
        <v>7</v>
      </c>
      <c r="G1334" s="16" t="s">
        <v>1896</v>
      </c>
      <c r="H1334" s="42">
        <v>0</v>
      </c>
      <c r="I1334" s="42">
        <v>-158303.28</v>
      </c>
      <c r="J1334" s="42">
        <v>0</v>
      </c>
      <c r="K1334" s="42">
        <v>0</v>
      </c>
      <c r="L1334" s="42">
        <v>0</v>
      </c>
      <c r="M1334" s="42">
        <v>0</v>
      </c>
      <c r="N1334" s="50">
        <v>0</v>
      </c>
      <c r="O1334" s="50">
        <v>0</v>
      </c>
      <c r="P1334" s="50">
        <v>0</v>
      </c>
      <c r="Q1334" s="50">
        <v>0</v>
      </c>
      <c r="R1334" s="50">
        <v>0</v>
      </c>
      <c r="S1334" s="50">
        <v>0</v>
      </c>
      <c r="T1334" s="50">
        <v>0</v>
      </c>
      <c r="U1334" s="47">
        <v>0</v>
      </c>
      <c r="V1334" s="43">
        <v>0</v>
      </c>
      <c r="W1334" s="54">
        <v>36161</v>
      </c>
    </row>
    <row r="1335" spans="1:23" ht="15.75" hidden="1" thickBot="1" x14ac:dyDescent="0.3">
      <c r="A1335" s="7">
        <v>1</v>
      </c>
      <c r="B1335" s="14" t="s">
        <v>3146</v>
      </c>
      <c r="C1335" s="15" t="s">
        <v>17</v>
      </c>
      <c r="D1335" s="16"/>
      <c r="E1335" s="17">
        <v>830003564</v>
      </c>
      <c r="F1335" s="16">
        <v>7</v>
      </c>
      <c r="G1335" s="16" t="s">
        <v>1896</v>
      </c>
      <c r="H1335" s="42">
        <v>1989.95</v>
      </c>
      <c r="I1335" s="42">
        <v>1582.25</v>
      </c>
      <c r="J1335" s="42">
        <v>102.78717771337014</v>
      </c>
      <c r="K1335" s="42">
        <v>0</v>
      </c>
      <c r="L1335" s="42">
        <v>1329.3230372629221</v>
      </c>
      <c r="M1335" s="42">
        <v>125.48978502372363</v>
      </c>
      <c r="N1335" s="50">
        <v>0</v>
      </c>
      <c r="O1335" s="50">
        <v>0</v>
      </c>
      <c r="P1335" s="50">
        <v>0</v>
      </c>
      <c r="Q1335" s="50">
        <v>0</v>
      </c>
      <c r="R1335" s="50">
        <v>0</v>
      </c>
      <c r="S1335" s="50">
        <v>0</v>
      </c>
      <c r="T1335" s="50">
        <v>0</v>
      </c>
      <c r="U1335" s="47">
        <v>0</v>
      </c>
      <c r="V1335" s="43">
        <v>0</v>
      </c>
      <c r="W1335" s="54">
        <v>36161</v>
      </c>
    </row>
    <row r="1336" spans="1:23" ht="15.75" hidden="1" thickBot="1" x14ac:dyDescent="0.3">
      <c r="A1336" s="7">
        <v>1</v>
      </c>
      <c r="B1336" s="14" t="s">
        <v>3147</v>
      </c>
      <c r="C1336" s="15" t="s">
        <v>17</v>
      </c>
      <c r="D1336" s="16"/>
      <c r="E1336" s="17">
        <v>900156264</v>
      </c>
      <c r="F1336" s="16">
        <v>2</v>
      </c>
      <c r="G1336" s="16" t="s">
        <v>1927</v>
      </c>
      <c r="H1336" s="42">
        <v>51639.75</v>
      </c>
      <c r="I1336" s="42">
        <v>86267.23</v>
      </c>
      <c r="J1336" s="42">
        <v>2847.4499999999985</v>
      </c>
      <c r="K1336" s="42">
        <v>0</v>
      </c>
      <c r="L1336" s="42">
        <v>0</v>
      </c>
      <c r="M1336" s="42">
        <v>0</v>
      </c>
      <c r="N1336" s="50">
        <v>0</v>
      </c>
      <c r="O1336" s="50">
        <v>0</v>
      </c>
      <c r="P1336" s="50">
        <v>0</v>
      </c>
      <c r="Q1336" s="50">
        <v>0</v>
      </c>
      <c r="R1336" s="50">
        <v>0</v>
      </c>
      <c r="S1336" s="50">
        <v>0</v>
      </c>
      <c r="T1336" s="50">
        <v>0</v>
      </c>
      <c r="U1336" s="47">
        <v>0</v>
      </c>
      <c r="V1336" s="43">
        <v>0</v>
      </c>
      <c r="W1336" s="54">
        <v>36161</v>
      </c>
    </row>
    <row r="1337" spans="1:23" ht="15.75" hidden="1" thickBot="1" x14ac:dyDescent="0.3">
      <c r="A1337" s="7">
        <v>1</v>
      </c>
      <c r="B1337" s="14" t="s">
        <v>3148</v>
      </c>
      <c r="C1337" s="15" t="s">
        <v>17</v>
      </c>
      <c r="D1337" s="16"/>
      <c r="E1337" s="17">
        <v>900156264</v>
      </c>
      <c r="F1337" s="16">
        <v>2</v>
      </c>
      <c r="G1337" s="16" t="s">
        <v>1927</v>
      </c>
      <c r="H1337" s="42">
        <v>112652.93</v>
      </c>
      <c r="I1337" s="42">
        <v>166206.16</v>
      </c>
      <c r="J1337" s="42">
        <v>1620.1647814018388</v>
      </c>
      <c r="K1337" s="42">
        <v>0</v>
      </c>
      <c r="L1337" s="42">
        <v>0</v>
      </c>
      <c r="M1337" s="42">
        <v>9771.1352185981614</v>
      </c>
      <c r="N1337" s="50">
        <v>0</v>
      </c>
      <c r="O1337" s="50">
        <v>0</v>
      </c>
      <c r="P1337" s="50">
        <v>0</v>
      </c>
      <c r="Q1337" s="50">
        <v>0</v>
      </c>
      <c r="R1337" s="50">
        <v>0</v>
      </c>
      <c r="S1337" s="50">
        <v>0</v>
      </c>
      <c r="T1337" s="50">
        <v>0</v>
      </c>
      <c r="U1337" s="47">
        <v>0</v>
      </c>
      <c r="V1337" s="43">
        <v>0</v>
      </c>
      <c r="W1337" s="54">
        <v>36161</v>
      </c>
    </row>
    <row r="1338" spans="1:23" ht="15.75" hidden="1" thickBot="1" x14ac:dyDescent="0.3">
      <c r="A1338" s="7">
        <v>1</v>
      </c>
      <c r="B1338" s="14" t="s">
        <v>3149</v>
      </c>
      <c r="C1338" s="15" t="s">
        <v>17</v>
      </c>
      <c r="D1338" s="16"/>
      <c r="E1338" s="17">
        <v>900156264</v>
      </c>
      <c r="F1338" s="16">
        <v>2</v>
      </c>
      <c r="G1338" s="16" t="s">
        <v>1927</v>
      </c>
      <c r="H1338" s="42">
        <v>72593.39</v>
      </c>
      <c r="I1338" s="42">
        <v>106757.84</v>
      </c>
      <c r="J1338" s="42">
        <v>1141.7244124509475</v>
      </c>
      <c r="K1338" s="42">
        <v>0</v>
      </c>
      <c r="L1338" s="42">
        <v>0</v>
      </c>
      <c r="M1338" s="42">
        <v>6067.1855875489082</v>
      </c>
      <c r="N1338" s="50">
        <v>0</v>
      </c>
      <c r="O1338" s="50">
        <v>0</v>
      </c>
      <c r="P1338" s="50">
        <v>0</v>
      </c>
      <c r="Q1338" s="50">
        <v>0</v>
      </c>
      <c r="R1338" s="50">
        <v>0</v>
      </c>
      <c r="S1338" s="50">
        <v>0</v>
      </c>
      <c r="T1338" s="50">
        <v>0</v>
      </c>
      <c r="U1338" s="47">
        <v>0</v>
      </c>
      <c r="V1338" s="43">
        <v>0</v>
      </c>
      <c r="W1338" s="54">
        <v>36161</v>
      </c>
    </row>
    <row r="1339" spans="1:23" ht="15.75" hidden="1" thickBot="1" x14ac:dyDescent="0.3">
      <c r="A1339" s="7">
        <v>1</v>
      </c>
      <c r="B1339" s="14" t="s">
        <v>3150</v>
      </c>
      <c r="C1339" s="15" t="s">
        <v>17</v>
      </c>
      <c r="D1339" s="16"/>
      <c r="E1339" s="17">
        <v>900156264</v>
      </c>
      <c r="F1339" s="16">
        <v>2</v>
      </c>
      <c r="G1339" s="16" t="s">
        <v>1927</v>
      </c>
      <c r="H1339" s="42">
        <v>101305.35</v>
      </c>
      <c r="I1339" s="42">
        <v>139890.84</v>
      </c>
      <c r="J1339" s="42">
        <v>165.33243164068497</v>
      </c>
      <c r="K1339" s="42">
        <v>0</v>
      </c>
      <c r="L1339" s="42">
        <v>0</v>
      </c>
      <c r="M1339" s="42">
        <v>9621.8675683593119</v>
      </c>
      <c r="N1339" s="50">
        <v>0</v>
      </c>
      <c r="O1339" s="50">
        <v>0</v>
      </c>
      <c r="P1339" s="50">
        <v>0</v>
      </c>
      <c r="Q1339" s="50">
        <v>0</v>
      </c>
      <c r="R1339" s="50">
        <v>0</v>
      </c>
      <c r="S1339" s="50">
        <v>0</v>
      </c>
      <c r="T1339" s="50">
        <v>0</v>
      </c>
      <c r="U1339" s="47">
        <v>0</v>
      </c>
      <c r="V1339" s="43">
        <v>0</v>
      </c>
      <c r="W1339" s="54">
        <v>36161</v>
      </c>
    </row>
    <row r="1340" spans="1:23" ht="15.75" hidden="1" thickBot="1" x14ac:dyDescent="0.3">
      <c r="A1340" s="7">
        <v>1</v>
      </c>
      <c r="B1340" s="14" t="s">
        <v>3151</v>
      </c>
      <c r="C1340" s="15" t="s">
        <v>17</v>
      </c>
      <c r="D1340" s="16"/>
      <c r="E1340" s="17">
        <v>900156264</v>
      </c>
      <c r="F1340" s="16">
        <v>2</v>
      </c>
      <c r="G1340" s="16" t="s">
        <v>1927</v>
      </c>
      <c r="H1340" s="42">
        <v>109646.82</v>
      </c>
      <c r="I1340" s="42">
        <v>174740.34</v>
      </c>
      <c r="J1340" s="42">
        <v>1713.7841762925784</v>
      </c>
      <c r="K1340" s="42">
        <v>0</v>
      </c>
      <c r="L1340" s="42">
        <v>0</v>
      </c>
      <c r="M1340" s="42">
        <v>7045.6658237074244</v>
      </c>
      <c r="N1340" s="50">
        <v>0</v>
      </c>
      <c r="O1340" s="50">
        <v>0</v>
      </c>
      <c r="P1340" s="50">
        <v>0</v>
      </c>
      <c r="Q1340" s="50">
        <v>0</v>
      </c>
      <c r="R1340" s="50">
        <v>0</v>
      </c>
      <c r="S1340" s="50">
        <v>0</v>
      </c>
      <c r="T1340" s="50">
        <v>0</v>
      </c>
      <c r="U1340" s="47">
        <v>0</v>
      </c>
      <c r="V1340" s="43">
        <v>0</v>
      </c>
      <c r="W1340" s="54">
        <v>36161</v>
      </c>
    </row>
    <row r="1341" spans="1:23" ht="15.75" hidden="1" thickBot="1" x14ac:dyDescent="0.3">
      <c r="A1341" s="7">
        <v>1</v>
      </c>
      <c r="B1341" s="14" t="s">
        <v>3152</v>
      </c>
      <c r="C1341" s="15" t="s">
        <v>17</v>
      </c>
      <c r="D1341" s="16"/>
      <c r="E1341" s="17">
        <v>900156264</v>
      </c>
      <c r="F1341" s="16">
        <v>2</v>
      </c>
      <c r="G1341" s="16" t="s">
        <v>1927</v>
      </c>
      <c r="H1341" s="42">
        <v>0</v>
      </c>
      <c r="I1341" s="42">
        <v>-5643.16</v>
      </c>
      <c r="J1341" s="42">
        <v>0</v>
      </c>
      <c r="K1341" s="42">
        <v>0</v>
      </c>
      <c r="L1341" s="42">
        <v>0</v>
      </c>
      <c r="M1341" s="42">
        <v>0</v>
      </c>
      <c r="N1341" s="50">
        <v>0</v>
      </c>
      <c r="O1341" s="50">
        <v>0</v>
      </c>
      <c r="P1341" s="50">
        <v>0</v>
      </c>
      <c r="Q1341" s="50">
        <v>0</v>
      </c>
      <c r="R1341" s="50">
        <v>0</v>
      </c>
      <c r="S1341" s="50">
        <v>0</v>
      </c>
      <c r="T1341" s="50">
        <v>0</v>
      </c>
      <c r="U1341" s="47">
        <v>0</v>
      </c>
      <c r="V1341" s="43">
        <v>0</v>
      </c>
      <c r="W1341" s="54">
        <v>36161</v>
      </c>
    </row>
    <row r="1342" spans="1:23" ht="15.75" hidden="1" thickBot="1" x14ac:dyDescent="0.3">
      <c r="A1342" s="7">
        <v>1</v>
      </c>
      <c r="B1342" s="14" t="s">
        <v>3153</v>
      </c>
      <c r="C1342" s="15" t="s">
        <v>17</v>
      </c>
      <c r="D1342" s="16"/>
      <c r="E1342" s="17">
        <v>900156264</v>
      </c>
      <c r="F1342" s="16">
        <v>2</v>
      </c>
      <c r="G1342" s="16" t="s">
        <v>1927</v>
      </c>
      <c r="H1342" s="42">
        <v>78997.58</v>
      </c>
      <c r="I1342" s="42">
        <v>118612.99</v>
      </c>
      <c r="J1342" s="42">
        <v>1389.2565362921778</v>
      </c>
      <c r="K1342" s="42">
        <v>0</v>
      </c>
      <c r="L1342" s="42">
        <v>0</v>
      </c>
      <c r="M1342" s="42">
        <v>5460.5334637078968</v>
      </c>
      <c r="N1342" s="50">
        <v>0</v>
      </c>
      <c r="O1342" s="50">
        <v>0</v>
      </c>
      <c r="P1342" s="50">
        <v>0</v>
      </c>
      <c r="Q1342" s="50">
        <v>0</v>
      </c>
      <c r="R1342" s="50">
        <v>0</v>
      </c>
      <c r="S1342" s="50">
        <v>0</v>
      </c>
      <c r="T1342" s="50">
        <v>0</v>
      </c>
      <c r="U1342" s="47">
        <v>0</v>
      </c>
      <c r="V1342" s="43">
        <v>0</v>
      </c>
      <c r="W1342" s="54">
        <v>36161</v>
      </c>
    </row>
    <row r="1343" spans="1:23" ht="15.75" hidden="1" thickBot="1" x14ac:dyDescent="0.3">
      <c r="A1343" s="7">
        <v>1</v>
      </c>
      <c r="B1343" s="14" t="s">
        <v>3154</v>
      </c>
      <c r="C1343" s="15" t="s">
        <v>17</v>
      </c>
      <c r="D1343" s="16"/>
      <c r="E1343" s="17">
        <v>900156264</v>
      </c>
      <c r="F1343" s="16">
        <v>2</v>
      </c>
      <c r="G1343" s="16" t="s">
        <v>1927</v>
      </c>
      <c r="H1343" s="42">
        <v>201944.59</v>
      </c>
      <c r="I1343" s="42">
        <v>160570.07</v>
      </c>
      <c r="J1343" s="42">
        <v>10431.033639574851</v>
      </c>
      <c r="K1343" s="42">
        <v>0</v>
      </c>
      <c r="L1343" s="42">
        <v>134902.1699790066</v>
      </c>
      <c r="M1343" s="42">
        <v>12734.936381420041</v>
      </c>
      <c r="N1343" s="50">
        <v>0</v>
      </c>
      <c r="O1343" s="50">
        <v>0</v>
      </c>
      <c r="P1343" s="50">
        <v>0</v>
      </c>
      <c r="Q1343" s="50">
        <v>0</v>
      </c>
      <c r="R1343" s="50">
        <v>0</v>
      </c>
      <c r="S1343" s="50">
        <v>0</v>
      </c>
      <c r="T1343" s="50">
        <v>0</v>
      </c>
      <c r="U1343" s="47">
        <v>0</v>
      </c>
      <c r="V1343" s="43">
        <v>0</v>
      </c>
      <c r="W1343" s="54">
        <v>36161</v>
      </c>
    </row>
    <row r="1344" spans="1:23" ht="15.75" hidden="1" thickBot="1" x14ac:dyDescent="0.3">
      <c r="A1344" s="7">
        <v>1</v>
      </c>
      <c r="B1344" s="14" t="s">
        <v>3155</v>
      </c>
      <c r="C1344" s="15" t="s">
        <v>17</v>
      </c>
      <c r="D1344" s="16"/>
      <c r="E1344" s="17">
        <v>900156264</v>
      </c>
      <c r="F1344" s="16">
        <v>2</v>
      </c>
      <c r="G1344" s="16" t="s">
        <v>1927</v>
      </c>
      <c r="H1344" s="42">
        <v>136925.16</v>
      </c>
      <c r="I1344" s="42">
        <v>211381.75</v>
      </c>
      <c r="J1344" s="42">
        <v>2236.0044234071893</v>
      </c>
      <c r="K1344" s="42">
        <v>0</v>
      </c>
      <c r="L1344" s="42">
        <v>0</v>
      </c>
      <c r="M1344" s="42">
        <v>10237.215576592816</v>
      </c>
      <c r="N1344" s="50">
        <v>0</v>
      </c>
      <c r="O1344" s="50">
        <v>0</v>
      </c>
      <c r="P1344" s="50">
        <v>0</v>
      </c>
      <c r="Q1344" s="50">
        <v>0</v>
      </c>
      <c r="R1344" s="50">
        <v>0</v>
      </c>
      <c r="S1344" s="50">
        <v>0</v>
      </c>
      <c r="T1344" s="50">
        <v>0</v>
      </c>
      <c r="U1344" s="47">
        <v>0</v>
      </c>
      <c r="V1344" s="43">
        <v>0</v>
      </c>
      <c r="W1344" s="54">
        <v>36161</v>
      </c>
    </row>
    <row r="1345" spans="1:23" ht="15.75" hidden="1" thickBot="1" x14ac:dyDescent="0.3">
      <c r="A1345" s="7">
        <v>1</v>
      </c>
      <c r="B1345" s="14" t="s">
        <v>3156</v>
      </c>
      <c r="C1345" s="15" t="s">
        <v>17</v>
      </c>
      <c r="D1345" s="16"/>
      <c r="E1345" s="17">
        <v>900156264</v>
      </c>
      <c r="F1345" s="16">
        <v>2</v>
      </c>
      <c r="G1345" s="16" t="s">
        <v>1927</v>
      </c>
      <c r="H1345" s="42">
        <v>18447.84</v>
      </c>
      <c r="I1345" s="42">
        <v>27326.12</v>
      </c>
      <c r="J1345" s="42">
        <v>284.62855178302271</v>
      </c>
      <c r="K1345" s="42">
        <v>0</v>
      </c>
      <c r="L1345" s="42">
        <v>0</v>
      </c>
      <c r="M1345" s="42">
        <v>1806.6214482169776</v>
      </c>
      <c r="N1345" s="50">
        <v>0</v>
      </c>
      <c r="O1345" s="50">
        <v>0</v>
      </c>
      <c r="P1345" s="50">
        <v>0</v>
      </c>
      <c r="Q1345" s="50">
        <v>0</v>
      </c>
      <c r="R1345" s="50">
        <v>0</v>
      </c>
      <c r="S1345" s="50">
        <v>0</v>
      </c>
      <c r="T1345" s="50">
        <v>0</v>
      </c>
      <c r="U1345" s="47">
        <v>0</v>
      </c>
      <c r="V1345" s="43">
        <v>0</v>
      </c>
      <c r="W1345" s="54">
        <v>36161</v>
      </c>
    </row>
    <row r="1346" spans="1:23" ht="15.75" hidden="1" thickBot="1" x14ac:dyDescent="0.3">
      <c r="A1346" s="7">
        <v>1</v>
      </c>
      <c r="B1346" s="14" t="s">
        <v>3157</v>
      </c>
      <c r="C1346" s="15" t="s">
        <v>17</v>
      </c>
      <c r="D1346" s="16"/>
      <c r="E1346" s="17">
        <v>900156264</v>
      </c>
      <c r="F1346" s="16">
        <v>2</v>
      </c>
      <c r="G1346" s="16" t="s">
        <v>1927</v>
      </c>
      <c r="H1346" s="42">
        <v>400962.3</v>
      </c>
      <c r="I1346" s="42">
        <v>186078.32</v>
      </c>
      <c r="J1346" s="42">
        <v>7964.861581381183</v>
      </c>
      <c r="K1346" s="42">
        <v>0</v>
      </c>
      <c r="L1346" s="42">
        <v>399718.377117761</v>
      </c>
      <c r="M1346" s="42">
        <v>49556.29130085311</v>
      </c>
      <c r="N1346" s="50">
        <v>0</v>
      </c>
      <c r="O1346" s="50">
        <v>0</v>
      </c>
      <c r="P1346" s="50">
        <v>0</v>
      </c>
      <c r="Q1346" s="50">
        <v>0</v>
      </c>
      <c r="R1346" s="50">
        <v>0</v>
      </c>
      <c r="S1346" s="50">
        <v>0</v>
      </c>
      <c r="T1346" s="50">
        <v>0</v>
      </c>
      <c r="U1346" s="47">
        <v>0</v>
      </c>
      <c r="V1346" s="43">
        <v>0</v>
      </c>
      <c r="W1346" s="54">
        <v>36161</v>
      </c>
    </row>
    <row r="1347" spans="1:23" ht="15.75" hidden="1" thickBot="1" x14ac:dyDescent="0.3">
      <c r="A1347" s="7">
        <v>1</v>
      </c>
      <c r="B1347" s="14" t="s">
        <v>3158</v>
      </c>
      <c r="C1347" s="15" t="s">
        <v>17</v>
      </c>
      <c r="D1347" s="16"/>
      <c r="E1347" s="17">
        <v>900156264</v>
      </c>
      <c r="F1347" s="16">
        <v>2</v>
      </c>
      <c r="G1347" s="16" t="s">
        <v>1927</v>
      </c>
      <c r="H1347" s="42">
        <v>43178.080000000002</v>
      </c>
      <c r="I1347" s="42">
        <v>59651.09</v>
      </c>
      <c r="J1347" s="42">
        <v>1331.0306833830216</v>
      </c>
      <c r="K1347" s="42">
        <v>0</v>
      </c>
      <c r="L1347" s="42">
        <v>3682.3409016205801</v>
      </c>
      <c r="M1347" s="42">
        <v>4557.1784149963096</v>
      </c>
      <c r="N1347" s="50">
        <v>0</v>
      </c>
      <c r="O1347" s="50">
        <v>0</v>
      </c>
      <c r="P1347" s="50">
        <v>0</v>
      </c>
      <c r="Q1347" s="50">
        <v>0</v>
      </c>
      <c r="R1347" s="50">
        <v>0</v>
      </c>
      <c r="S1347" s="50">
        <v>0</v>
      </c>
      <c r="T1347" s="50">
        <v>0</v>
      </c>
      <c r="U1347" s="47">
        <v>0</v>
      </c>
      <c r="V1347" s="43">
        <v>0</v>
      </c>
      <c r="W1347" s="54">
        <v>36161</v>
      </c>
    </row>
    <row r="1348" spans="1:23" ht="15.75" hidden="1" thickBot="1" x14ac:dyDescent="0.3">
      <c r="A1348" s="7">
        <v>1</v>
      </c>
      <c r="B1348" s="14" t="s">
        <v>3159</v>
      </c>
      <c r="C1348" s="15" t="s">
        <v>17</v>
      </c>
      <c r="D1348" s="16"/>
      <c r="E1348" s="17">
        <v>818000140</v>
      </c>
      <c r="F1348" s="16">
        <v>0</v>
      </c>
      <c r="G1348" s="16" t="s">
        <v>1982</v>
      </c>
      <c r="H1348" s="42">
        <v>143505584.66999999</v>
      </c>
      <c r="I1348" s="42">
        <v>239734494.93000001</v>
      </c>
      <c r="J1348" s="42">
        <v>7912998.6399999959</v>
      </c>
      <c r="K1348" s="42">
        <v>0</v>
      </c>
      <c r="L1348" s="42">
        <v>0</v>
      </c>
      <c r="M1348" s="42">
        <v>0</v>
      </c>
      <c r="N1348" s="50">
        <v>0</v>
      </c>
      <c r="O1348" s="50">
        <v>0</v>
      </c>
      <c r="P1348" s="50">
        <v>0</v>
      </c>
      <c r="Q1348" s="50">
        <v>0</v>
      </c>
      <c r="R1348" s="50">
        <v>0</v>
      </c>
      <c r="S1348" s="50">
        <v>0</v>
      </c>
      <c r="T1348" s="50">
        <v>0</v>
      </c>
      <c r="U1348" s="47">
        <v>0</v>
      </c>
      <c r="V1348" s="43">
        <v>0</v>
      </c>
      <c r="W1348" s="54">
        <v>36161</v>
      </c>
    </row>
    <row r="1349" spans="1:23" ht="15.75" hidden="1" thickBot="1" x14ac:dyDescent="0.3">
      <c r="A1349" s="7">
        <v>1</v>
      </c>
      <c r="B1349" s="14" t="s">
        <v>3160</v>
      </c>
      <c r="C1349" s="15" t="s">
        <v>17</v>
      </c>
      <c r="D1349" s="16"/>
      <c r="E1349" s="17">
        <v>818000140</v>
      </c>
      <c r="F1349" s="16">
        <v>0</v>
      </c>
      <c r="G1349" s="16" t="s">
        <v>1982</v>
      </c>
      <c r="H1349" s="42">
        <v>151471294.05000001</v>
      </c>
      <c r="I1349" s="42">
        <v>223478093.52000001</v>
      </c>
      <c r="J1349" s="42">
        <v>2178446.7763800821</v>
      </c>
      <c r="K1349" s="42">
        <v>0</v>
      </c>
      <c r="L1349" s="42">
        <v>0</v>
      </c>
      <c r="M1349" s="42">
        <v>13138106.853619922</v>
      </c>
      <c r="N1349" s="50">
        <v>0</v>
      </c>
      <c r="O1349" s="50">
        <v>0</v>
      </c>
      <c r="P1349" s="50">
        <v>0</v>
      </c>
      <c r="Q1349" s="50">
        <v>0</v>
      </c>
      <c r="R1349" s="50">
        <v>0</v>
      </c>
      <c r="S1349" s="50">
        <v>0</v>
      </c>
      <c r="T1349" s="50">
        <v>0</v>
      </c>
      <c r="U1349" s="47">
        <v>0</v>
      </c>
      <c r="V1349" s="43">
        <v>0</v>
      </c>
      <c r="W1349" s="54">
        <v>36161</v>
      </c>
    </row>
    <row r="1350" spans="1:23" ht="15.75" hidden="1" thickBot="1" x14ac:dyDescent="0.3">
      <c r="A1350" s="7">
        <v>1</v>
      </c>
      <c r="B1350" s="14" t="s">
        <v>3161</v>
      </c>
      <c r="C1350" s="15" t="s">
        <v>17</v>
      </c>
      <c r="D1350" s="16"/>
      <c r="E1350" s="17">
        <v>818000140</v>
      </c>
      <c r="F1350" s="16">
        <v>0</v>
      </c>
      <c r="G1350" s="16" t="s">
        <v>1982</v>
      </c>
      <c r="H1350" s="42">
        <v>152760094.16</v>
      </c>
      <c r="I1350" s="42">
        <v>224653196.94999999</v>
      </c>
      <c r="J1350" s="42">
        <v>2402558.2144596768</v>
      </c>
      <c r="K1350" s="42">
        <v>0</v>
      </c>
      <c r="L1350" s="42">
        <v>0</v>
      </c>
      <c r="M1350" s="42">
        <v>12767324.945540022</v>
      </c>
      <c r="N1350" s="50">
        <v>0</v>
      </c>
      <c r="O1350" s="50">
        <v>0</v>
      </c>
      <c r="P1350" s="50">
        <v>0</v>
      </c>
      <c r="Q1350" s="50">
        <v>0</v>
      </c>
      <c r="R1350" s="50">
        <v>0</v>
      </c>
      <c r="S1350" s="50">
        <v>0</v>
      </c>
      <c r="T1350" s="50">
        <v>0</v>
      </c>
      <c r="U1350" s="47">
        <v>0</v>
      </c>
      <c r="V1350" s="43">
        <v>0</v>
      </c>
      <c r="W1350" s="54">
        <v>36161</v>
      </c>
    </row>
    <row r="1351" spans="1:23" ht="15.75" hidden="1" thickBot="1" x14ac:dyDescent="0.3">
      <c r="A1351" s="7">
        <v>1</v>
      </c>
      <c r="B1351" s="14" t="s">
        <v>3162</v>
      </c>
      <c r="C1351" s="15" t="s">
        <v>17</v>
      </c>
      <c r="D1351" s="16"/>
      <c r="E1351" s="17">
        <v>818000140</v>
      </c>
      <c r="F1351" s="16">
        <v>0</v>
      </c>
      <c r="G1351" s="16" t="s">
        <v>1982</v>
      </c>
      <c r="H1351" s="42">
        <v>156111786.31999999</v>
      </c>
      <c r="I1351" s="42">
        <v>215572127.38999999</v>
      </c>
      <c r="J1351" s="42">
        <v>254777.76164151292</v>
      </c>
      <c r="K1351" s="42">
        <v>0</v>
      </c>
      <c r="L1351" s="42">
        <v>0</v>
      </c>
      <c r="M1351" s="42">
        <v>14827326.118358489</v>
      </c>
      <c r="N1351" s="50">
        <v>0</v>
      </c>
      <c r="O1351" s="50">
        <v>0</v>
      </c>
      <c r="P1351" s="50">
        <v>0</v>
      </c>
      <c r="Q1351" s="50">
        <v>0</v>
      </c>
      <c r="R1351" s="50">
        <v>0</v>
      </c>
      <c r="S1351" s="50">
        <v>0</v>
      </c>
      <c r="T1351" s="50">
        <v>0</v>
      </c>
      <c r="U1351" s="47">
        <v>0</v>
      </c>
      <c r="V1351" s="43">
        <v>0</v>
      </c>
      <c r="W1351" s="54">
        <v>36161</v>
      </c>
    </row>
    <row r="1352" spans="1:23" ht="15.75" hidden="1" thickBot="1" x14ac:dyDescent="0.3">
      <c r="A1352" s="7">
        <v>1</v>
      </c>
      <c r="B1352" s="14" t="s">
        <v>3163</v>
      </c>
      <c r="C1352" s="15" t="s">
        <v>17</v>
      </c>
      <c r="D1352" s="16"/>
      <c r="E1352" s="17">
        <v>818000140</v>
      </c>
      <c r="F1352" s="16">
        <v>0</v>
      </c>
      <c r="G1352" s="16" t="s">
        <v>1982</v>
      </c>
      <c r="H1352" s="42">
        <v>144902744.08000001</v>
      </c>
      <c r="I1352" s="42">
        <v>230926481.78</v>
      </c>
      <c r="J1352" s="42">
        <v>2264836.6601567403</v>
      </c>
      <c r="K1352" s="42">
        <v>0</v>
      </c>
      <c r="L1352" s="42">
        <v>0</v>
      </c>
      <c r="M1352" s="42">
        <v>9311138.7498432659</v>
      </c>
      <c r="N1352" s="50">
        <v>0</v>
      </c>
      <c r="O1352" s="50">
        <v>0</v>
      </c>
      <c r="P1352" s="50">
        <v>0</v>
      </c>
      <c r="Q1352" s="50">
        <v>0</v>
      </c>
      <c r="R1352" s="50">
        <v>0</v>
      </c>
      <c r="S1352" s="50">
        <v>0</v>
      </c>
      <c r="T1352" s="50">
        <v>0</v>
      </c>
      <c r="U1352" s="47">
        <v>0</v>
      </c>
      <c r="V1352" s="43">
        <v>0</v>
      </c>
      <c r="W1352" s="54">
        <v>36161</v>
      </c>
    </row>
    <row r="1353" spans="1:23" ht="15.75" hidden="1" thickBot="1" x14ac:dyDescent="0.3">
      <c r="A1353" s="7">
        <v>1</v>
      </c>
      <c r="B1353" s="14" t="s">
        <v>3164</v>
      </c>
      <c r="C1353" s="15" t="s">
        <v>17</v>
      </c>
      <c r="D1353" s="16"/>
      <c r="E1353" s="17">
        <v>818000140</v>
      </c>
      <c r="F1353" s="16">
        <v>0</v>
      </c>
      <c r="G1353" s="16" t="s">
        <v>1982</v>
      </c>
      <c r="H1353" s="42">
        <v>149580163.34</v>
      </c>
      <c r="I1353" s="42">
        <v>228688326.22</v>
      </c>
      <c r="J1353" s="42">
        <v>2390496.2908679284</v>
      </c>
      <c r="K1353" s="42">
        <v>0</v>
      </c>
      <c r="L1353" s="42">
        <v>0</v>
      </c>
      <c r="M1353" s="42">
        <v>10226131.319132186</v>
      </c>
      <c r="N1353" s="50">
        <v>0</v>
      </c>
      <c r="O1353" s="50">
        <v>0</v>
      </c>
      <c r="P1353" s="50">
        <v>0</v>
      </c>
      <c r="Q1353" s="50">
        <v>0</v>
      </c>
      <c r="R1353" s="50">
        <v>0</v>
      </c>
      <c r="S1353" s="50">
        <v>0</v>
      </c>
      <c r="T1353" s="50">
        <v>0</v>
      </c>
      <c r="U1353" s="47">
        <v>0</v>
      </c>
      <c r="V1353" s="43">
        <v>0</v>
      </c>
      <c r="W1353" s="54">
        <v>36161</v>
      </c>
    </row>
    <row r="1354" spans="1:23" ht="15.75" hidden="1" thickBot="1" x14ac:dyDescent="0.3">
      <c r="A1354" s="7">
        <v>1</v>
      </c>
      <c r="B1354" s="14" t="s">
        <v>3165</v>
      </c>
      <c r="C1354" s="15" t="s">
        <v>17</v>
      </c>
      <c r="D1354" s="16"/>
      <c r="E1354" s="17">
        <v>818000140</v>
      </c>
      <c r="F1354" s="16">
        <v>0</v>
      </c>
      <c r="G1354" s="16" t="s">
        <v>1982</v>
      </c>
      <c r="H1354" s="42">
        <v>148533454.87</v>
      </c>
      <c r="I1354" s="42">
        <v>223019449.47</v>
      </c>
      <c r="J1354" s="42">
        <v>2612120.731814805</v>
      </c>
      <c r="K1354" s="42">
        <v>0</v>
      </c>
      <c r="L1354" s="42">
        <v>0</v>
      </c>
      <c r="M1354" s="42">
        <v>10267054.56818532</v>
      </c>
      <c r="N1354" s="50">
        <v>0</v>
      </c>
      <c r="O1354" s="50">
        <v>0</v>
      </c>
      <c r="P1354" s="50">
        <v>0</v>
      </c>
      <c r="Q1354" s="50">
        <v>0</v>
      </c>
      <c r="R1354" s="50">
        <v>0</v>
      </c>
      <c r="S1354" s="50">
        <v>0</v>
      </c>
      <c r="T1354" s="50">
        <v>0</v>
      </c>
      <c r="U1354" s="47">
        <v>0</v>
      </c>
      <c r="V1354" s="43">
        <v>0</v>
      </c>
      <c r="W1354" s="54">
        <v>36161</v>
      </c>
    </row>
    <row r="1355" spans="1:23" ht="15.75" hidden="1" thickBot="1" x14ac:dyDescent="0.3">
      <c r="A1355" s="7">
        <v>1</v>
      </c>
      <c r="B1355" s="14" t="s">
        <v>3166</v>
      </c>
      <c r="C1355" s="15" t="s">
        <v>17</v>
      </c>
      <c r="D1355" s="16"/>
      <c r="E1355" s="17">
        <v>818000140</v>
      </c>
      <c r="F1355" s="16">
        <v>0</v>
      </c>
      <c r="G1355" s="16" t="s">
        <v>1982</v>
      </c>
      <c r="H1355" s="42">
        <v>148401226.72</v>
      </c>
      <c r="I1355" s="42">
        <v>117996703.53</v>
      </c>
      <c r="J1355" s="42">
        <v>7665361.1022868659</v>
      </c>
      <c r="K1355" s="42">
        <v>0</v>
      </c>
      <c r="L1355" s="42">
        <v>99134360.227536708</v>
      </c>
      <c r="M1355" s="42">
        <v>9358409.6601776052</v>
      </c>
      <c r="N1355" s="50">
        <v>0</v>
      </c>
      <c r="O1355" s="50">
        <v>0</v>
      </c>
      <c r="P1355" s="50">
        <v>0</v>
      </c>
      <c r="Q1355" s="50">
        <v>0</v>
      </c>
      <c r="R1355" s="50">
        <v>0</v>
      </c>
      <c r="S1355" s="50">
        <v>0</v>
      </c>
      <c r="T1355" s="50">
        <v>0</v>
      </c>
      <c r="U1355" s="47">
        <v>0</v>
      </c>
      <c r="V1355" s="43">
        <v>0</v>
      </c>
      <c r="W1355" s="54">
        <v>36161</v>
      </c>
    </row>
    <row r="1356" spans="1:23" ht="15.75" hidden="1" thickBot="1" x14ac:dyDescent="0.3">
      <c r="A1356" s="7">
        <v>1</v>
      </c>
      <c r="B1356" s="14" t="s">
        <v>3167</v>
      </c>
      <c r="C1356" s="15" t="s">
        <v>17</v>
      </c>
      <c r="D1356" s="16"/>
      <c r="E1356" s="17">
        <v>818000140</v>
      </c>
      <c r="F1356" s="16">
        <v>0</v>
      </c>
      <c r="G1356" s="16" t="s">
        <v>1982</v>
      </c>
      <c r="H1356" s="42">
        <v>147152118.61000001</v>
      </c>
      <c r="I1356" s="42">
        <v>227169872.36000001</v>
      </c>
      <c r="J1356" s="42">
        <v>2403011.0592608536</v>
      </c>
      <c r="K1356" s="42">
        <v>0</v>
      </c>
      <c r="L1356" s="42">
        <v>0</v>
      </c>
      <c r="M1356" s="42">
        <v>11001830.760739148</v>
      </c>
      <c r="N1356" s="50">
        <v>0</v>
      </c>
      <c r="O1356" s="50">
        <v>0</v>
      </c>
      <c r="P1356" s="50">
        <v>0</v>
      </c>
      <c r="Q1356" s="50">
        <v>0</v>
      </c>
      <c r="R1356" s="50">
        <v>0</v>
      </c>
      <c r="S1356" s="50">
        <v>0</v>
      </c>
      <c r="T1356" s="50">
        <v>0</v>
      </c>
      <c r="U1356" s="47">
        <v>0</v>
      </c>
      <c r="V1356" s="43">
        <v>0</v>
      </c>
      <c r="W1356" s="54">
        <v>36161</v>
      </c>
    </row>
    <row r="1357" spans="1:23" ht="15.75" hidden="1" thickBot="1" x14ac:dyDescent="0.3">
      <c r="A1357" s="7">
        <v>1</v>
      </c>
      <c r="B1357" s="14" t="s">
        <v>3168</v>
      </c>
      <c r="C1357" s="15" t="s">
        <v>17</v>
      </c>
      <c r="D1357" s="16"/>
      <c r="E1357" s="17">
        <v>818000140</v>
      </c>
      <c r="F1357" s="16">
        <v>0</v>
      </c>
      <c r="G1357" s="16" t="s">
        <v>1982</v>
      </c>
      <c r="H1357" s="42">
        <v>146771020.96000001</v>
      </c>
      <c r="I1357" s="42">
        <v>217406598.97999999</v>
      </c>
      <c r="J1357" s="42">
        <v>2264507.3807195923</v>
      </c>
      <c r="K1357" s="42">
        <v>0</v>
      </c>
      <c r="L1357" s="42">
        <v>0</v>
      </c>
      <c r="M1357" s="42">
        <v>14373496.889280401</v>
      </c>
      <c r="N1357" s="50">
        <v>0</v>
      </c>
      <c r="O1357" s="50">
        <v>0</v>
      </c>
      <c r="P1357" s="50">
        <v>0</v>
      </c>
      <c r="Q1357" s="50">
        <v>0</v>
      </c>
      <c r="R1357" s="50">
        <v>0</v>
      </c>
      <c r="S1357" s="50">
        <v>0</v>
      </c>
      <c r="T1357" s="50">
        <v>0</v>
      </c>
      <c r="U1357" s="47">
        <v>0</v>
      </c>
      <c r="V1357" s="43">
        <v>0</v>
      </c>
      <c r="W1357" s="54">
        <v>36161</v>
      </c>
    </row>
    <row r="1358" spans="1:23" ht="15.75" hidden="1" thickBot="1" x14ac:dyDescent="0.3">
      <c r="A1358" s="7">
        <v>1</v>
      </c>
      <c r="B1358" s="14" t="s">
        <v>3169</v>
      </c>
      <c r="C1358" s="15" t="s">
        <v>17</v>
      </c>
      <c r="D1358" s="16"/>
      <c r="E1358" s="17">
        <v>818000140</v>
      </c>
      <c r="F1358" s="16">
        <v>0</v>
      </c>
      <c r="G1358" s="16" t="s">
        <v>1982</v>
      </c>
      <c r="H1358" s="42">
        <v>145751209.84999999</v>
      </c>
      <c r="I1358" s="42">
        <v>67640122.930000007</v>
      </c>
      <c r="J1358" s="42">
        <v>2895255.1877317866</v>
      </c>
      <c r="K1358" s="42">
        <v>0</v>
      </c>
      <c r="L1358" s="42">
        <v>145299035.41415301</v>
      </c>
      <c r="M1358" s="42">
        <v>18013886.118114047</v>
      </c>
      <c r="N1358" s="50">
        <v>0</v>
      </c>
      <c r="O1358" s="50">
        <v>0</v>
      </c>
      <c r="P1358" s="50">
        <v>0</v>
      </c>
      <c r="Q1358" s="50">
        <v>0</v>
      </c>
      <c r="R1358" s="50">
        <v>0</v>
      </c>
      <c r="S1358" s="50">
        <v>0</v>
      </c>
      <c r="T1358" s="50">
        <v>0</v>
      </c>
      <c r="U1358" s="47">
        <v>0</v>
      </c>
      <c r="V1358" s="43">
        <v>0</v>
      </c>
      <c r="W1358" s="54">
        <v>36161</v>
      </c>
    </row>
    <row r="1359" spans="1:23" ht="15.75" hidden="1" thickBot="1" x14ac:dyDescent="0.3">
      <c r="A1359" s="7">
        <v>1</v>
      </c>
      <c r="B1359" s="14" t="s">
        <v>3170</v>
      </c>
      <c r="C1359" s="15" t="s">
        <v>17</v>
      </c>
      <c r="D1359" s="16"/>
      <c r="E1359" s="17">
        <v>818000140</v>
      </c>
      <c r="F1359" s="16">
        <v>0</v>
      </c>
      <c r="G1359" s="16" t="s">
        <v>1982</v>
      </c>
      <c r="H1359" s="42">
        <v>145974996.05000001</v>
      </c>
      <c r="I1359" s="42">
        <v>201666360.44</v>
      </c>
      <c r="J1359" s="42">
        <v>4499903.2833295437</v>
      </c>
      <c r="K1359" s="42">
        <v>0</v>
      </c>
      <c r="L1359" s="42">
        <v>12449132.9316507</v>
      </c>
      <c r="M1359" s="42">
        <v>15406753.855019402</v>
      </c>
      <c r="N1359" s="50">
        <v>0</v>
      </c>
      <c r="O1359" s="50">
        <v>0</v>
      </c>
      <c r="P1359" s="50">
        <v>0</v>
      </c>
      <c r="Q1359" s="50">
        <v>0</v>
      </c>
      <c r="R1359" s="50">
        <v>0</v>
      </c>
      <c r="S1359" s="50">
        <v>0</v>
      </c>
      <c r="T1359" s="50">
        <v>0</v>
      </c>
      <c r="U1359" s="47">
        <v>0</v>
      </c>
      <c r="V1359" s="43">
        <v>0</v>
      </c>
      <c r="W1359" s="54">
        <v>36161</v>
      </c>
    </row>
    <row r="1360" spans="1:23" ht="15.75" hidden="1" thickBot="1" x14ac:dyDescent="0.3">
      <c r="A1360" s="7">
        <v>1</v>
      </c>
      <c r="B1360" s="14" t="s">
        <v>3171</v>
      </c>
      <c r="C1360" s="15" t="s">
        <v>17</v>
      </c>
      <c r="D1360" s="16"/>
      <c r="E1360" s="17">
        <v>804002105</v>
      </c>
      <c r="F1360" s="16">
        <v>0</v>
      </c>
      <c r="G1360" s="16" t="s">
        <v>1995</v>
      </c>
      <c r="H1360" s="42">
        <v>226806926.16999999</v>
      </c>
      <c r="I1360" s="42">
        <v>378894271.02999997</v>
      </c>
      <c r="J1360" s="42">
        <v>12506293.060000015</v>
      </c>
      <c r="K1360" s="42">
        <v>0</v>
      </c>
      <c r="L1360" s="42">
        <v>0</v>
      </c>
      <c r="M1360" s="42">
        <v>0</v>
      </c>
      <c r="N1360" s="50">
        <v>0</v>
      </c>
      <c r="O1360" s="50">
        <v>0</v>
      </c>
      <c r="P1360" s="50">
        <v>0</v>
      </c>
      <c r="Q1360" s="50">
        <v>0</v>
      </c>
      <c r="R1360" s="50">
        <v>0</v>
      </c>
      <c r="S1360" s="50">
        <v>0</v>
      </c>
      <c r="T1360" s="50">
        <v>0</v>
      </c>
      <c r="U1360" s="47">
        <v>0</v>
      </c>
      <c r="V1360" s="43">
        <v>0</v>
      </c>
      <c r="W1360" s="54">
        <v>36161</v>
      </c>
    </row>
    <row r="1361" spans="1:23" ht="15.75" hidden="1" thickBot="1" x14ac:dyDescent="0.3">
      <c r="A1361" s="7">
        <v>1</v>
      </c>
      <c r="B1361" s="14" t="s">
        <v>3172</v>
      </c>
      <c r="C1361" s="15" t="s">
        <v>17</v>
      </c>
      <c r="D1361" s="16"/>
      <c r="E1361" s="17">
        <v>804002105</v>
      </c>
      <c r="F1361" s="16">
        <v>0</v>
      </c>
      <c r="G1361" s="16" t="s">
        <v>1995</v>
      </c>
      <c r="H1361" s="42">
        <v>236669105.46000001</v>
      </c>
      <c r="I1361" s="42">
        <v>349177451.80000001</v>
      </c>
      <c r="J1361" s="42">
        <v>3403754.1775239501</v>
      </c>
      <c r="K1361" s="42">
        <v>0</v>
      </c>
      <c r="L1361" s="42">
        <v>0</v>
      </c>
      <c r="M1361" s="42">
        <v>20527876.362476051</v>
      </c>
      <c r="N1361" s="50">
        <v>0</v>
      </c>
      <c r="O1361" s="50">
        <v>0</v>
      </c>
      <c r="P1361" s="50">
        <v>0</v>
      </c>
      <c r="Q1361" s="50">
        <v>0</v>
      </c>
      <c r="R1361" s="50">
        <v>0</v>
      </c>
      <c r="S1361" s="50">
        <v>0</v>
      </c>
      <c r="T1361" s="50">
        <v>0</v>
      </c>
      <c r="U1361" s="47">
        <v>0</v>
      </c>
      <c r="V1361" s="43">
        <v>0</v>
      </c>
      <c r="W1361" s="54">
        <v>36161</v>
      </c>
    </row>
    <row r="1362" spans="1:23" ht="15.75" hidden="1" thickBot="1" x14ac:dyDescent="0.3">
      <c r="A1362" s="7">
        <v>1</v>
      </c>
      <c r="B1362" s="14" t="s">
        <v>3173</v>
      </c>
      <c r="C1362" s="15" t="s">
        <v>17</v>
      </c>
      <c r="D1362" s="16"/>
      <c r="E1362" s="17">
        <v>804002105</v>
      </c>
      <c r="F1362" s="16">
        <v>0</v>
      </c>
      <c r="G1362" s="16" t="s">
        <v>1995</v>
      </c>
      <c r="H1362" s="42">
        <v>238263728.93000001</v>
      </c>
      <c r="I1362" s="42">
        <v>350397194.48000002</v>
      </c>
      <c r="J1362" s="42">
        <v>3747329.9729861189</v>
      </c>
      <c r="K1362" s="42">
        <v>0</v>
      </c>
      <c r="L1362" s="42">
        <v>0</v>
      </c>
      <c r="M1362" s="42">
        <v>19913515.16701341</v>
      </c>
      <c r="N1362" s="50">
        <v>0</v>
      </c>
      <c r="O1362" s="50">
        <v>0</v>
      </c>
      <c r="P1362" s="50">
        <v>0</v>
      </c>
      <c r="Q1362" s="50">
        <v>0</v>
      </c>
      <c r="R1362" s="50">
        <v>0</v>
      </c>
      <c r="S1362" s="50">
        <v>0</v>
      </c>
      <c r="T1362" s="50">
        <v>0</v>
      </c>
      <c r="U1362" s="47">
        <v>0</v>
      </c>
      <c r="V1362" s="43">
        <v>0</v>
      </c>
      <c r="W1362" s="54">
        <v>36161</v>
      </c>
    </row>
    <row r="1363" spans="1:23" ht="15.75" hidden="1" thickBot="1" x14ac:dyDescent="0.3">
      <c r="A1363" s="7">
        <v>1</v>
      </c>
      <c r="B1363" s="14" t="s">
        <v>3174</v>
      </c>
      <c r="C1363" s="15" t="s">
        <v>17</v>
      </c>
      <c r="D1363" s="16"/>
      <c r="E1363" s="17">
        <v>804002105</v>
      </c>
      <c r="F1363" s="16">
        <v>0</v>
      </c>
      <c r="G1363" s="16" t="s">
        <v>1995</v>
      </c>
      <c r="H1363" s="42">
        <v>247374774.25</v>
      </c>
      <c r="I1363" s="42">
        <v>341595645.04000002</v>
      </c>
      <c r="J1363" s="42">
        <v>403720.90261623811</v>
      </c>
      <c r="K1363" s="42">
        <v>0</v>
      </c>
      <c r="L1363" s="42">
        <v>0</v>
      </c>
      <c r="M1363" s="42">
        <v>23495384.547383759</v>
      </c>
      <c r="N1363" s="50">
        <v>0</v>
      </c>
      <c r="O1363" s="50">
        <v>0</v>
      </c>
      <c r="P1363" s="50">
        <v>0</v>
      </c>
      <c r="Q1363" s="50">
        <v>0</v>
      </c>
      <c r="R1363" s="50">
        <v>0</v>
      </c>
      <c r="S1363" s="50">
        <v>0</v>
      </c>
      <c r="T1363" s="50">
        <v>0</v>
      </c>
      <c r="U1363" s="47">
        <v>0</v>
      </c>
      <c r="V1363" s="43">
        <v>0</v>
      </c>
      <c r="W1363" s="54">
        <v>36161</v>
      </c>
    </row>
    <row r="1364" spans="1:23" ht="15.75" hidden="1" thickBot="1" x14ac:dyDescent="0.3">
      <c r="A1364" s="7">
        <v>1</v>
      </c>
      <c r="B1364" s="14" t="s">
        <v>3175</v>
      </c>
      <c r="C1364" s="15" t="s">
        <v>17</v>
      </c>
      <c r="D1364" s="16"/>
      <c r="E1364" s="17">
        <v>804002105</v>
      </c>
      <c r="F1364" s="16">
        <v>0</v>
      </c>
      <c r="G1364" s="16" t="s">
        <v>1995</v>
      </c>
      <c r="H1364" s="42">
        <v>227766418.88999999</v>
      </c>
      <c r="I1364" s="42">
        <v>362983448.77999997</v>
      </c>
      <c r="J1364" s="42">
        <v>3559999.7689813483</v>
      </c>
      <c r="K1364" s="42">
        <v>0</v>
      </c>
      <c r="L1364" s="42">
        <v>0</v>
      </c>
      <c r="M1364" s="42">
        <v>14635780.311018638</v>
      </c>
      <c r="N1364" s="50">
        <v>0</v>
      </c>
      <c r="O1364" s="50">
        <v>0</v>
      </c>
      <c r="P1364" s="50">
        <v>0</v>
      </c>
      <c r="Q1364" s="50">
        <v>0</v>
      </c>
      <c r="R1364" s="50">
        <v>0</v>
      </c>
      <c r="S1364" s="50">
        <v>0</v>
      </c>
      <c r="T1364" s="50">
        <v>0</v>
      </c>
      <c r="U1364" s="47">
        <v>0</v>
      </c>
      <c r="V1364" s="43">
        <v>0</v>
      </c>
      <c r="W1364" s="54">
        <v>36161</v>
      </c>
    </row>
    <row r="1365" spans="1:23" ht="15.75" hidden="1" thickBot="1" x14ac:dyDescent="0.3">
      <c r="A1365" s="7">
        <v>1</v>
      </c>
      <c r="B1365" s="14" t="s">
        <v>3176</v>
      </c>
      <c r="C1365" s="15" t="s">
        <v>17</v>
      </c>
      <c r="D1365" s="16"/>
      <c r="E1365" s="17">
        <v>804002105</v>
      </c>
      <c r="F1365" s="16">
        <v>0</v>
      </c>
      <c r="G1365" s="16" t="s">
        <v>1995</v>
      </c>
      <c r="H1365" s="42">
        <v>242104392.19</v>
      </c>
      <c r="I1365" s="42">
        <v>370145659.56999999</v>
      </c>
      <c r="J1365" s="42">
        <v>3869160.4441383486</v>
      </c>
      <c r="K1365" s="42">
        <v>0</v>
      </c>
      <c r="L1365" s="42">
        <v>0</v>
      </c>
      <c r="M1365" s="42">
        <v>16551601.835861845</v>
      </c>
      <c r="N1365" s="50">
        <v>0</v>
      </c>
      <c r="O1365" s="50">
        <v>0</v>
      </c>
      <c r="P1365" s="50">
        <v>0</v>
      </c>
      <c r="Q1365" s="50">
        <v>0</v>
      </c>
      <c r="R1365" s="50">
        <v>0</v>
      </c>
      <c r="S1365" s="50">
        <v>0</v>
      </c>
      <c r="T1365" s="50">
        <v>0</v>
      </c>
      <c r="U1365" s="47">
        <v>0</v>
      </c>
      <c r="V1365" s="43">
        <v>0</v>
      </c>
      <c r="W1365" s="54">
        <v>36161</v>
      </c>
    </row>
    <row r="1366" spans="1:23" ht="15.75" hidden="1" thickBot="1" x14ac:dyDescent="0.3">
      <c r="A1366" s="7">
        <v>1</v>
      </c>
      <c r="B1366" s="14" t="s">
        <v>3177</v>
      </c>
      <c r="C1366" s="15" t="s">
        <v>17</v>
      </c>
      <c r="D1366" s="16"/>
      <c r="E1366" s="17">
        <v>804002105</v>
      </c>
      <c r="F1366" s="16">
        <v>0</v>
      </c>
      <c r="G1366" s="16" t="s">
        <v>1995</v>
      </c>
      <c r="H1366" s="42">
        <v>239488910.83000001</v>
      </c>
      <c r="I1366" s="42">
        <v>359586903.12</v>
      </c>
      <c r="J1366" s="42">
        <v>4211670.3600211376</v>
      </c>
      <c r="K1366" s="42">
        <v>0</v>
      </c>
      <c r="L1366" s="42">
        <v>0</v>
      </c>
      <c r="M1366" s="42">
        <v>16554154.209979068</v>
      </c>
      <c r="N1366" s="50">
        <v>0</v>
      </c>
      <c r="O1366" s="50">
        <v>0</v>
      </c>
      <c r="P1366" s="50">
        <v>0</v>
      </c>
      <c r="Q1366" s="50">
        <v>0</v>
      </c>
      <c r="R1366" s="50">
        <v>0</v>
      </c>
      <c r="S1366" s="50">
        <v>0</v>
      </c>
      <c r="T1366" s="50">
        <v>0</v>
      </c>
      <c r="U1366" s="47">
        <v>0</v>
      </c>
      <c r="V1366" s="43">
        <v>0</v>
      </c>
      <c r="W1366" s="54">
        <v>36161</v>
      </c>
    </row>
    <row r="1367" spans="1:23" ht="15.75" hidden="1" thickBot="1" x14ac:dyDescent="0.3">
      <c r="A1367" s="7">
        <v>1</v>
      </c>
      <c r="B1367" s="14" t="s">
        <v>3178</v>
      </c>
      <c r="C1367" s="15" t="s">
        <v>17</v>
      </c>
      <c r="D1367" s="16"/>
      <c r="E1367" s="17">
        <v>804002105</v>
      </c>
      <c r="F1367" s="16">
        <v>0</v>
      </c>
      <c r="G1367" s="16" t="s">
        <v>1995</v>
      </c>
      <c r="H1367" s="42">
        <v>239081800.74000001</v>
      </c>
      <c r="I1367" s="42">
        <v>190098592.75999999</v>
      </c>
      <c r="J1367" s="42">
        <v>12349280.233392039</v>
      </c>
      <c r="K1367" s="42">
        <v>0</v>
      </c>
      <c r="L1367" s="42">
        <v>159710414.01332659</v>
      </c>
      <c r="M1367" s="42">
        <v>15076866.163283242</v>
      </c>
      <c r="N1367" s="50">
        <v>0</v>
      </c>
      <c r="O1367" s="50">
        <v>0</v>
      </c>
      <c r="P1367" s="50">
        <v>0</v>
      </c>
      <c r="Q1367" s="50">
        <v>0</v>
      </c>
      <c r="R1367" s="50">
        <v>0</v>
      </c>
      <c r="S1367" s="50">
        <v>0</v>
      </c>
      <c r="T1367" s="50">
        <v>0</v>
      </c>
      <c r="U1367" s="47">
        <v>0</v>
      </c>
      <c r="V1367" s="43">
        <v>0</v>
      </c>
      <c r="W1367" s="54">
        <v>36161</v>
      </c>
    </row>
    <row r="1368" spans="1:23" ht="15.75" hidden="1" thickBot="1" x14ac:dyDescent="0.3">
      <c r="A1368" s="7">
        <v>1</v>
      </c>
      <c r="B1368" s="14" t="s">
        <v>3179</v>
      </c>
      <c r="C1368" s="15" t="s">
        <v>17</v>
      </c>
      <c r="D1368" s="16"/>
      <c r="E1368" s="17">
        <v>804002105</v>
      </c>
      <c r="F1368" s="16">
        <v>0</v>
      </c>
      <c r="G1368" s="16" t="s">
        <v>1995</v>
      </c>
      <c r="H1368" s="42">
        <v>236123373.58000001</v>
      </c>
      <c r="I1368" s="42">
        <v>364521538.27999997</v>
      </c>
      <c r="J1368" s="42">
        <v>3855921.9074495514</v>
      </c>
      <c r="K1368" s="42">
        <v>0</v>
      </c>
      <c r="L1368" s="42">
        <v>0</v>
      </c>
      <c r="M1368" s="42">
        <v>17653768.212550461</v>
      </c>
      <c r="N1368" s="50">
        <v>0</v>
      </c>
      <c r="O1368" s="50">
        <v>0</v>
      </c>
      <c r="P1368" s="50">
        <v>0</v>
      </c>
      <c r="Q1368" s="50">
        <v>0</v>
      </c>
      <c r="R1368" s="50">
        <v>0</v>
      </c>
      <c r="S1368" s="50">
        <v>0</v>
      </c>
      <c r="T1368" s="50">
        <v>0</v>
      </c>
      <c r="U1368" s="47">
        <v>0</v>
      </c>
      <c r="V1368" s="43">
        <v>0</v>
      </c>
      <c r="W1368" s="54">
        <v>36161</v>
      </c>
    </row>
    <row r="1369" spans="1:23" ht="15.75" hidden="1" thickBot="1" x14ac:dyDescent="0.3">
      <c r="A1369" s="7">
        <v>1</v>
      </c>
      <c r="B1369" s="14" t="s">
        <v>3180</v>
      </c>
      <c r="C1369" s="15" t="s">
        <v>17</v>
      </c>
      <c r="D1369" s="16"/>
      <c r="E1369" s="17">
        <v>804002105</v>
      </c>
      <c r="F1369" s="16">
        <v>0</v>
      </c>
      <c r="G1369" s="16" t="s">
        <v>1995</v>
      </c>
      <c r="H1369" s="42">
        <v>238725920.05000001</v>
      </c>
      <c r="I1369" s="42">
        <v>353616061.44999999</v>
      </c>
      <c r="J1369" s="42">
        <v>3683265.2960964488</v>
      </c>
      <c r="K1369" s="42">
        <v>0</v>
      </c>
      <c r="L1369" s="42">
        <v>0</v>
      </c>
      <c r="M1369" s="42">
        <v>23378772.233903561</v>
      </c>
      <c r="N1369" s="50">
        <v>0</v>
      </c>
      <c r="O1369" s="50">
        <v>0</v>
      </c>
      <c r="P1369" s="50">
        <v>0</v>
      </c>
      <c r="Q1369" s="50">
        <v>0</v>
      </c>
      <c r="R1369" s="50">
        <v>0</v>
      </c>
      <c r="S1369" s="50">
        <v>0</v>
      </c>
      <c r="T1369" s="50">
        <v>0</v>
      </c>
      <c r="U1369" s="47">
        <v>0</v>
      </c>
      <c r="V1369" s="43">
        <v>0</v>
      </c>
      <c r="W1369" s="54">
        <v>36161</v>
      </c>
    </row>
    <row r="1370" spans="1:23" ht="15.75" hidden="1" thickBot="1" x14ac:dyDescent="0.3">
      <c r="A1370" s="7">
        <v>1</v>
      </c>
      <c r="B1370" s="14" t="s">
        <v>3181</v>
      </c>
      <c r="C1370" s="15" t="s">
        <v>17</v>
      </c>
      <c r="D1370" s="16"/>
      <c r="E1370" s="17">
        <v>804002105</v>
      </c>
      <c r="F1370" s="16">
        <v>0</v>
      </c>
      <c r="G1370" s="16" t="s">
        <v>1995</v>
      </c>
      <c r="H1370" s="42">
        <v>237906264.75</v>
      </c>
      <c r="I1370" s="42">
        <v>110407378.48999999</v>
      </c>
      <c r="J1370" s="42">
        <v>4725856.8065892356</v>
      </c>
      <c r="K1370" s="42">
        <v>0</v>
      </c>
      <c r="L1370" s="42">
        <v>237168191.05012</v>
      </c>
      <c r="M1370" s="42">
        <v>29403641.753287584</v>
      </c>
      <c r="N1370" s="50">
        <v>0</v>
      </c>
      <c r="O1370" s="50">
        <v>0</v>
      </c>
      <c r="P1370" s="50">
        <v>0</v>
      </c>
      <c r="Q1370" s="50">
        <v>0</v>
      </c>
      <c r="R1370" s="50">
        <v>0</v>
      </c>
      <c r="S1370" s="50">
        <v>0</v>
      </c>
      <c r="T1370" s="50">
        <v>0</v>
      </c>
      <c r="U1370" s="47">
        <v>0</v>
      </c>
      <c r="V1370" s="43">
        <v>0</v>
      </c>
      <c r="W1370" s="54">
        <v>36161</v>
      </c>
    </row>
    <row r="1371" spans="1:23" ht="15.75" hidden="1" thickBot="1" x14ac:dyDescent="0.3">
      <c r="A1371" s="7">
        <v>1</v>
      </c>
      <c r="B1371" s="14" t="s">
        <v>3182</v>
      </c>
      <c r="C1371" s="15" t="s">
        <v>17</v>
      </c>
      <c r="D1371" s="16"/>
      <c r="E1371" s="17">
        <v>804002105</v>
      </c>
      <c r="F1371" s="16">
        <v>0</v>
      </c>
      <c r="G1371" s="16" t="s">
        <v>1995</v>
      </c>
      <c r="H1371" s="42">
        <v>235607102.19999999</v>
      </c>
      <c r="I1371" s="42">
        <v>325494283.81</v>
      </c>
      <c r="J1371" s="42">
        <v>7262950.5156812146</v>
      </c>
      <c r="K1371" s="42">
        <v>0</v>
      </c>
      <c r="L1371" s="42">
        <v>20093195.509485599</v>
      </c>
      <c r="M1371" s="42">
        <v>24866865.754832692</v>
      </c>
      <c r="N1371" s="50">
        <v>0</v>
      </c>
      <c r="O1371" s="50">
        <v>0</v>
      </c>
      <c r="P1371" s="50">
        <v>0</v>
      </c>
      <c r="Q1371" s="50">
        <v>0</v>
      </c>
      <c r="R1371" s="50">
        <v>0</v>
      </c>
      <c r="S1371" s="50">
        <v>0</v>
      </c>
      <c r="T1371" s="50">
        <v>0</v>
      </c>
      <c r="U1371" s="47">
        <v>0</v>
      </c>
      <c r="V1371" s="43">
        <v>0</v>
      </c>
      <c r="W1371" s="54">
        <v>36161</v>
      </c>
    </row>
    <row r="1372" spans="1:23" ht="15.75" hidden="1" thickBot="1" x14ac:dyDescent="0.3">
      <c r="A1372" s="7">
        <v>1</v>
      </c>
      <c r="B1372" s="14" t="s">
        <v>3183</v>
      </c>
      <c r="C1372" s="15" t="s">
        <v>17</v>
      </c>
      <c r="D1372" s="16"/>
      <c r="E1372" s="17">
        <v>806008394</v>
      </c>
      <c r="F1372" s="16">
        <v>7</v>
      </c>
      <c r="G1372" s="16" t="s">
        <v>2008</v>
      </c>
      <c r="H1372" s="42">
        <v>136773840.88999999</v>
      </c>
      <c r="I1372" s="42">
        <v>228488722.19</v>
      </c>
      <c r="J1372" s="42">
        <v>7541805.5599999959</v>
      </c>
      <c r="K1372" s="42">
        <v>0</v>
      </c>
      <c r="L1372" s="42">
        <v>0</v>
      </c>
      <c r="M1372" s="42">
        <v>0</v>
      </c>
      <c r="N1372" s="50">
        <v>0</v>
      </c>
      <c r="O1372" s="50">
        <v>0</v>
      </c>
      <c r="P1372" s="50">
        <v>0</v>
      </c>
      <c r="Q1372" s="50">
        <v>0</v>
      </c>
      <c r="R1372" s="50">
        <v>0</v>
      </c>
      <c r="S1372" s="50">
        <v>0</v>
      </c>
      <c r="T1372" s="50">
        <v>0</v>
      </c>
      <c r="U1372" s="47">
        <v>0</v>
      </c>
      <c r="V1372" s="43">
        <v>0</v>
      </c>
      <c r="W1372" s="54">
        <v>36161</v>
      </c>
    </row>
    <row r="1373" spans="1:23" ht="15.75" hidden="1" thickBot="1" x14ac:dyDescent="0.3">
      <c r="A1373" s="7">
        <v>1</v>
      </c>
      <c r="B1373" s="14" t="s">
        <v>3184</v>
      </c>
      <c r="C1373" s="15" t="s">
        <v>17</v>
      </c>
      <c r="D1373" s="16"/>
      <c r="E1373" s="17">
        <v>806008394</v>
      </c>
      <c r="F1373" s="16">
        <v>7</v>
      </c>
      <c r="G1373" s="16" t="s">
        <v>2008</v>
      </c>
      <c r="H1373" s="42">
        <v>149226255.02000001</v>
      </c>
      <c r="I1373" s="42">
        <v>220165802.25999999</v>
      </c>
      <c r="J1373" s="42">
        <v>2146158.8236042955</v>
      </c>
      <c r="K1373" s="42">
        <v>0</v>
      </c>
      <c r="L1373" s="42">
        <v>0</v>
      </c>
      <c r="M1373" s="42">
        <v>12943379.776395708</v>
      </c>
      <c r="N1373" s="50">
        <v>0</v>
      </c>
      <c r="O1373" s="50">
        <v>0</v>
      </c>
      <c r="P1373" s="50">
        <v>0</v>
      </c>
      <c r="Q1373" s="50">
        <v>0</v>
      </c>
      <c r="R1373" s="50">
        <v>0</v>
      </c>
      <c r="S1373" s="50">
        <v>0</v>
      </c>
      <c r="T1373" s="50">
        <v>0</v>
      </c>
      <c r="U1373" s="47">
        <v>0</v>
      </c>
      <c r="V1373" s="43">
        <v>0</v>
      </c>
      <c r="W1373" s="54">
        <v>36161</v>
      </c>
    </row>
    <row r="1374" spans="1:23" ht="15.75" hidden="1" thickBot="1" x14ac:dyDescent="0.3">
      <c r="A1374" s="7">
        <v>1</v>
      </c>
      <c r="B1374" s="14" t="s">
        <v>3185</v>
      </c>
      <c r="C1374" s="15" t="s">
        <v>17</v>
      </c>
      <c r="D1374" s="16"/>
      <c r="E1374" s="17">
        <v>806008394</v>
      </c>
      <c r="F1374" s="16">
        <v>7</v>
      </c>
      <c r="G1374" s="16" t="s">
        <v>2008</v>
      </c>
      <c r="H1374" s="42">
        <v>148488392.44</v>
      </c>
      <c r="I1374" s="42">
        <v>218371114.87</v>
      </c>
      <c r="J1374" s="42">
        <v>2335374.3598283986</v>
      </c>
      <c r="K1374" s="42">
        <v>0</v>
      </c>
      <c r="L1374" s="42">
        <v>0</v>
      </c>
      <c r="M1374" s="42">
        <v>12410306.290171299</v>
      </c>
      <c r="N1374" s="50">
        <v>0</v>
      </c>
      <c r="O1374" s="50">
        <v>0</v>
      </c>
      <c r="P1374" s="50">
        <v>0</v>
      </c>
      <c r="Q1374" s="50">
        <v>0</v>
      </c>
      <c r="R1374" s="50">
        <v>0</v>
      </c>
      <c r="S1374" s="50">
        <v>0</v>
      </c>
      <c r="T1374" s="50">
        <v>0</v>
      </c>
      <c r="U1374" s="47">
        <v>0</v>
      </c>
      <c r="V1374" s="43">
        <v>0</v>
      </c>
      <c r="W1374" s="54">
        <v>36161</v>
      </c>
    </row>
    <row r="1375" spans="1:23" ht="15.75" hidden="1" thickBot="1" x14ac:dyDescent="0.3">
      <c r="A1375" s="7">
        <v>1</v>
      </c>
      <c r="B1375" s="14" t="s">
        <v>3186</v>
      </c>
      <c r="C1375" s="15" t="s">
        <v>17</v>
      </c>
      <c r="D1375" s="16"/>
      <c r="E1375" s="17">
        <v>806008394</v>
      </c>
      <c r="F1375" s="16">
        <v>7</v>
      </c>
      <c r="G1375" s="16" t="s">
        <v>2008</v>
      </c>
      <c r="H1375" s="42">
        <v>161501447.56999999</v>
      </c>
      <c r="I1375" s="42">
        <v>223014619.52000001</v>
      </c>
      <c r="J1375" s="42">
        <v>263573.8036101216</v>
      </c>
      <c r="K1375" s="42">
        <v>0</v>
      </c>
      <c r="L1375" s="42">
        <v>0</v>
      </c>
      <c r="M1375" s="42">
        <v>15339230.226389881</v>
      </c>
      <c r="N1375" s="50">
        <v>0</v>
      </c>
      <c r="O1375" s="50">
        <v>0</v>
      </c>
      <c r="P1375" s="50">
        <v>0</v>
      </c>
      <c r="Q1375" s="50">
        <v>0</v>
      </c>
      <c r="R1375" s="50">
        <v>0</v>
      </c>
      <c r="S1375" s="50">
        <v>0</v>
      </c>
      <c r="T1375" s="50">
        <v>0</v>
      </c>
      <c r="U1375" s="47">
        <v>0</v>
      </c>
      <c r="V1375" s="43">
        <v>0</v>
      </c>
      <c r="W1375" s="54">
        <v>36161</v>
      </c>
    </row>
    <row r="1376" spans="1:23" ht="15.75" hidden="1" thickBot="1" x14ac:dyDescent="0.3">
      <c r="A1376" s="7">
        <v>1</v>
      </c>
      <c r="B1376" s="14" t="s">
        <v>3187</v>
      </c>
      <c r="C1376" s="15" t="s">
        <v>17</v>
      </c>
      <c r="D1376" s="16"/>
      <c r="E1376" s="17">
        <v>806008394</v>
      </c>
      <c r="F1376" s="16">
        <v>7</v>
      </c>
      <c r="G1376" s="16" t="s">
        <v>2008</v>
      </c>
      <c r="H1376" s="42">
        <v>178245231.06999999</v>
      </c>
      <c r="I1376" s="42">
        <v>284063247.85000002</v>
      </c>
      <c r="J1376" s="42">
        <v>2785981.2882712362</v>
      </c>
      <c r="K1376" s="42">
        <v>0</v>
      </c>
      <c r="L1376" s="42">
        <v>0</v>
      </c>
      <c r="M1376" s="42">
        <v>11453655.261728767</v>
      </c>
      <c r="N1376" s="50">
        <v>0</v>
      </c>
      <c r="O1376" s="50">
        <v>0</v>
      </c>
      <c r="P1376" s="50">
        <v>0</v>
      </c>
      <c r="Q1376" s="50">
        <v>0</v>
      </c>
      <c r="R1376" s="50">
        <v>0</v>
      </c>
      <c r="S1376" s="50">
        <v>0</v>
      </c>
      <c r="T1376" s="50">
        <v>0</v>
      </c>
      <c r="U1376" s="47">
        <v>0</v>
      </c>
      <c r="V1376" s="43">
        <v>0</v>
      </c>
      <c r="W1376" s="54">
        <v>36161</v>
      </c>
    </row>
    <row r="1377" spans="1:23" ht="15.75" hidden="1" thickBot="1" x14ac:dyDescent="0.3">
      <c r="A1377" s="7">
        <v>1</v>
      </c>
      <c r="B1377" s="14" t="s">
        <v>3188</v>
      </c>
      <c r="C1377" s="15" t="s">
        <v>17</v>
      </c>
      <c r="D1377" s="16"/>
      <c r="E1377" s="17">
        <v>806008394</v>
      </c>
      <c r="F1377" s="16">
        <v>7</v>
      </c>
      <c r="G1377" s="16" t="s">
        <v>2008</v>
      </c>
      <c r="H1377" s="42">
        <v>167219098.47999999</v>
      </c>
      <c r="I1377" s="42">
        <v>255655929.84</v>
      </c>
      <c r="J1377" s="42">
        <v>2672390.6812109021</v>
      </c>
      <c r="K1377" s="42">
        <v>0</v>
      </c>
      <c r="L1377" s="42">
        <v>0</v>
      </c>
      <c r="M1377" s="42">
        <v>11432026.958789244</v>
      </c>
      <c r="N1377" s="50">
        <v>0</v>
      </c>
      <c r="O1377" s="50">
        <v>0</v>
      </c>
      <c r="P1377" s="50">
        <v>0</v>
      </c>
      <c r="Q1377" s="50">
        <v>0</v>
      </c>
      <c r="R1377" s="50">
        <v>0</v>
      </c>
      <c r="S1377" s="50">
        <v>0</v>
      </c>
      <c r="T1377" s="50">
        <v>0</v>
      </c>
      <c r="U1377" s="47">
        <v>0</v>
      </c>
      <c r="V1377" s="43">
        <v>0</v>
      </c>
      <c r="W1377" s="54">
        <v>36161</v>
      </c>
    </row>
    <row r="1378" spans="1:23" ht="15.75" hidden="1" thickBot="1" x14ac:dyDescent="0.3">
      <c r="A1378" s="7">
        <v>1</v>
      </c>
      <c r="B1378" s="14" t="s">
        <v>3189</v>
      </c>
      <c r="C1378" s="15" t="s">
        <v>17</v>
      </c>
      <c r="D1378" s="16"/>
      <c r="E1378" s="17">
        <v>806008394</v>
      </c>
      <c r="F1378" s="16">
        <v>7</v>
      </c>
      <c r="G1378" s="16" t="s">
        <v>2008</v>
      </c>
      <c r="H1378" s="42">
        <v>169267144.78999999</v>
      </c>
      <c r="I1378" s="42">
        <v>254150591.69999999</v>
      </c>
      <c r="J1378" s="42">
        <v>2976744.9935277747</v>
      </c>
      <c r="K1378" s="42">
        <v>0</v>
      </c>
      <c r="L1378" s="42">
        <v>0</v>
      </c>
      <c r="M1378" s="42">
        <v>11700226.146472374</v>
      </c>
      <c r="N1378" s="50">
        <v>0</v>
      </c>
      <c r="O1378" s="50">
        <v>0</v>
      </c>
      <c r="P1378" s="50">
        <v>0</v>
      </c>
      <c r="Q1378" s="50">
        <v>0</v>
      </c>
      <c r="R1378" s="50">
        <v>0</v>
      </c>
      <c r="S1378" s="50">
        <v>0</v>
      </c>
      <c r="T1378" s="50">
        <v>0</v>
      </c>
      <c r="U1378" s="47">
        <v>0</v>
      </c>
      <c r="V1378" s="43">
        <v>0</v>
      </c>
      <c r="W1378" s="54">
        <v>36161</v>
      </c>
    </row>
    <row r="1379" spans="1:23" ht="15.75" hidden="1" thickBot="1" x14ac:dyDescent="0.3">
      <c r="A1379" s="7">
        <v>1</v>
      </c>
      <c r="B1379" s="14" t="s">
        <v>3190</v>
      </c>
      <c r="C1379" s="15" t="s">
        <v>17</v>
      </c>
      <c r="D1379" s="16"/>
      <c r="E1379" s="17">
        <v>806008394</v>
      </c>
      <c r="F1379" s="16">
        <v>7</v>
      </c>
      <c r="G1379" s="16" t="s">
        <v>2008</v>
      </c>
      <c r="H1379" s="42">
        <v>170907474.69</v>
      </c>
      <c r="I1379" s="42">
        <v>135891859.31999999</v>
      </c>
      <c r="J1379" s="42">
        <v>8827875.1978916638</v>
      </c>
      <c r="K1379" s="42">
        <v>0</v>
      </c>
      <c r="L1379" s="42">
        <v>114168888.8799302</v>
      </c>
      <c r="M1379" s="42">
        <v>10777688.282179488</v>
      </c>
      <c r="N1379" s="50">
        <v>0</v>
      </c>
      <c r="O1379" s="50">
        <v>0</v>
      </c>
      <c r="P1379" s="50">
        <v>0</v>
      </c>
      <c r="Q1379" s="50">
        <v>0</v>
      </c>
      <c r="R1379" s="50">
        <v>0</v>
      </c>
      <c r="S1379" s="50">
        <v>0</v>
      </c>
      <c r="T1379" s="50">
        <v>0</v>
      </c>
      <c r="U1379" s="47">
        <v>0</v>
      </c>
      <c r="V1379" s="43">
        <v>0</v>
      </c>
      <c r="W1379" s="54">
        <v>36161</v>
      </c>
    </row>
    <row r="1380" spans="1:23" ht="15.75" hidden="1" thickBot="1" x14ac:dyDescent="0.3">
      <c r="A1380" s="7">
        <v>1</v>
      </c>
      <c r="B1380" s="14" t="s">
        <v>3191</v>
      </c>
      <c r="C1380" s="15" t="s">
        <v>17</v>
      </c>
      <c r="D1380" s="16"/>
      <c r="E1380" s="17">
        <v>806008394</v>
      </c>
      <c r="F1380" s="16">
        <v>7</v>
      </c>
      <c r="G1380" s="16" t="s">
        <v>2008</v>
      </c>
      <c r="H1380" s="42">
        <v>172879008.59999999</v>
      </c>
      <c r="I1380" s="42">
        <v>266886421.28</v>
      </c>
      <c r="J1380" s="42">
        <v>2823134.1372818146</v>
      </c>
      <c r="K1380" s="42">
        <v>0</v>
      </c>
      <c r="L1380" s="42">
        <v>0</v>
      </c>
      <c r="M1380" s="42">
        <v>12925302.142718188</v>
      </c>
      <c r="N1380" s="50">
        <v>0</v>
      </c>
      <c r="O1380" s="50">
        <v>0</v>
      </c>
      <c r="P1380" s="50">
        <v>0</v>
      </c>
      <c r="Q1380" s="50">
        <v>0</v>
      </c>
      <c r="R1380" s="50">
        <v>0</v>
      </c>
      <c r="S1380" s="50">
        <v>0</v>
      </c>
      <c r="T1380" s="50">
        <v>0</v>
      </c>
      <c r="U1380" s="47">
        <v>0</v>
      </c>
      <c r="V1380" s="43">
        <v>0</v>
      </c>
      <c r="W1380" s="54">
        <v>36161</v>
      </c>
    </row>
    <row r="1381" spans="1:23" ht="15.75" hidden="1" thickBot="1" x14ac:dyDescent="0.3">
      <c r="A1381" s="7">
        <v>1</v>
      </c>
      <c r="B1381" s="14" t="s">
        <v>3192</v>
      </c>
      <c r="C1381" s="15" t="s">
        <v>17</v>
      </c>
      <c r="D1381" s="16"/>
      <c r="E1381" s="17">
        <v>806008394</v>
      </c>
      <c r="F1381" s="16">
        <v>7</v>
      </c>
      <c r="G1381" s="16" t="s">
        <v>2008</v>
      </c>
      <c r="H1381" s="42">
        <v>172734121.16</v>
      </c>
      <c r="I1381" s="42">
        <v>255864799.22</v>
      </c>
      <c r="J1381" s="42">
        <v>2665088.0378246494</v>
      </c>
      <c r="K1381" s="42">
        <v>0</v>
      </c>
      <c r="L1381" s="42">
        <v>0</v>
      </c>
      <c r="M1381" s="42">
        <v>16916100.582175359</v>
      </c>
      <c r="N1381" s="50">
        <v>0</v>
      </c>
      <c r="O1381" s="50">
        <v>0</v>
      </c>
      <c r="P1381" s="50">
        <v>0</v>
      </c>
      <c r="Q1381" s="50">
        <v>0</v>
      </c>
      <c r="R1381" s="50">
        <v>0</v>
      </c>
      <c r="S1381" s="50">
        <v>0</v>
      </c>
      <c r="T1381" s="50">
        <v>0</v>
      </c>
      <c r="U1381" s="47">
        <v>0</v>
      </c>
      <c r="V1381" s="43">
        <v>0</v>
      </c>
      <c r="W1381" s="54">
        <v>36161</v>
      </c>
    </row>
    <row r="1382" spans="1:23" ht="15.75" hidden="1" thickBot="1" x14ac:dyDescent="0.3">
      <c r="A1382" s="7">
        <v>1</v>
      </c>
      <c r="B1382" s="14" t="s">
        <v>3193</v>
      </c>
      <c r="C1382" s="15" t="s">
        <v>17</v>
      </c>
      <c r="D1382" s="16"/>
      <c r="E1382" s="17">
        <v>806008394</v>
      </c>
      <c r="F1382" s="16">
        <v>7</v>
      </c>
      <c r="G1382" s="16" t="s">
        <v>2008</v>
      </c>
      <c r="H1382" s="42">
        <v>173679854.21000001</v>
      </c>
      <c r="I1382" s="42">
        <v>80601229.310000002</v>
      </c>
      <c r="J1382" s="42">
        <v>3450039.9647741425</v>
      </c>
      <c r="K1382" s="42">
        <v>0</v>
      </c>
      <c r="L1382" s="42">
        <v>173141034.733688</v>
      </c>
      <c r="M1382" s="42">
        <v>21465681.951535501</v>
      </c>
      <c r="N1382" s="50">
        <v>0</v>
      </c>
      <c r="O1382" s="50">
        <v>0</v>
      </c>
      <c r="P1382" s="50">
        <v>0</v>
      </c>
      <c r="Q1382" s="50">
        <v>0</v>
      </c>
      <c r="R1382" s="50">
        <v>0</v>
      </c>
      <c r="S1382" s="50">
        <v>0</v>
      </c>
      <c r="T1382" s="50">
        <v>0</v>
      </c>
      <c r="U1382" s="47">
        <v>0</v>
      </c>
      <c r="V1382" s="43">
        <v>0</v>
      </c>
      <c r="W1382" s="54">
        <v>36161</v>
      </c>
    </row>
    <row r="1383" spans="1:23" ht="15.75" hidden="1" thickBot="1" x14ac:dyDescent="0.3">
      <c r="A1383" s="7">
        <v>1</v>
      </c>
      <c r="B1383" s="14" t="s">
        <v>3194</v>
      </c>
      <c r="C1383" s="15" t="s">
        <v>17</v>
      </c>
      <c r="D1383" s="16"/>
      <c r="E1383" s="17">
        <v>806008394</v>
      </c>
      <c r="F1383" s="16">
        <v>7</v>
      </c>
      <c r="G1383" s="16" t="s">
        <v>2008</v>
      </c>
      <c r="H1383" s="42">
        <v>175983334.16</v>
      </c>
      <c r="I1383" s="42">
        <v>243123270.83000001</v>
      </c>
      <c r="J1383" s="42">
        <v>5424956.359932119</v>
      </c>
      <c r="K1383" s="42">
        <v>0</v>
      </c>
      <c r="L1383" s="42">
        <v>15008323.206277501</v>
      </c>
      <c r="M1383" s="42">
        <v>18573947.493790012</v>
      </c>
      <c r="N1383" s="50">
        <v>0</v>
      </c>
      <c r="O1383" s="50">
        <v>0</v>
      </c>
      <c r="P1383" s="50">
        <v>0</v>
      </c>
      <c r="Q1383" s="50">
        <v>0</v>
      </c>
      <c r="R1383" s="50">
        <v>0</v>
      </c>
      <c r="S1383" s="50">
        <v>0</v>
      </c>
      <c r="T1383" s="50">
        <v>0</v>
      </c>
      <c r="U1383" s="47">
        <v>0</v>
      </c>
      <c r="V1383" s="43">
        <v>0</v>
      </c>
      <c r="W1383" s="54">
        <v>36161</v>
      </c>
    </row>
    <row r="1384" spans="1:23" ht="15.75" hidden="1" thickBot="1" x14ac:dyDescent="0.3">
      <c r="A1384" s="7">
        <v>1</v>
      </c>
      <c r="B1384" s="14" t="s">
        <v>3195</v>
      </c>
      <c r="C1384" s="15" t="s">
        <v>17</v>
      </c>
      <c r="D1384" s="16"/>
      <c r="E1384" s="17">
        <v>891080005</v>
      </c>
      <c r="F1384" s="16">
        <v>1</v>
      </c>
      <c r="G1384" s="16" t="s">
        <v>1816</v>
      </c>
      <c r="H1384" s="42">
        <v>20455282.579999998</v>
      </c>
      <c r="I1384" s="42">
        <v>26231064.699999999</v>
      </c>
      <c r="J1384" s="42">
        <v>1793338.0200000021</v>
      </c>
      <c r="K1384" s="42">
        <v>0</v>
      </c>
      <c r="L1384" s="42">
        <v>0</v>
      </c>
      <c r="M1384" s="42">
        <v>0</v>
      </c>
      <c r="N1384" s="50">
        <v>0</v>
      </c>
      <c r="O1384" s="50">
        <v>0</v>
      </c>
      <c r="P1384" s="50">
        <v>0</v>
      </c>
      <c r="Q1384" s="50">
        <v>0</v>
      </c>
      <c r="R1384" s="50">
        <v>0</v>
      </c>
      <c r="S1384" s="50">
        <v>0</v>
      </c>
      <c r="T1384" s="50">
        <v>0</v>
      </c>
      <c r="U1384" s="47">
        <v>0</v>
      </c>
      <c r="V1384" s="43">
        <v>0</v>
      </c>
      <c r="W1384" s="54">
        <v>36161</v>
      </c>
    </row>
    <row r="1385" spans="1:23" ht="15.75" hidden="1" thickBot="1" x14ac:dyDescent="0.3">
      <c r="A1385" s="7">
        <v>1</v>
      </c>
      <c r="B1385" s="14" t="s">
        <v>3196</v>
      </c>
      <c r="C1385" s="15" t="s">
        <v>17</v>
      </c>
      <c r="D1385" s="16"/>
      <c r="E1385" s="17">
        <v>891080005</v>
      </c>
      <c r="F1385" s="16">
        <v>1</v>
      </c>
      <c r="G1385" s="16" t="s">
        <v>1816</v>
      </c>
      <c r="H1385" s="42">
        <v>22604185.199999999</v>
      </c>
      <c r="I1385" s="42">
        <v>24084229.620000001</v>
      </c>
      <c r="J1385" s="42">
        <v>321155.93226850411</v>
      </c>
      <c r="K1385" s="42">
        <v>0</v>
      </c>
      <c r="L1385" s="42">
        <v>0</v>
      </c>
      <c r="M1385" s="42">
        <v>1889343.627731496</v>
      </c>
      <c r="N1385" s="50">
        <v>0</v>
      </c>
      <c r="O1385" s="50">
        <v>0</v>
      </c>
      <c r="P1385" s="50">
        <v>0</v>
      </c>
      <c r="Q1385" s="50">
        <v>0</v>
      </c>
      <c r="R1385" s="50">
        <v>0</v>
      </c>
      <c r="S1385" s="50">
        <v>0</v>
      </c>
      <c r="T1385" s="50">
        <v>0</v>
      </c>
      <c r="U1385" s="47">
        <v>0</v>
      </c>
      <c r="V1385" s="43">
        <v>0</v>
      </c>
      <c r="W1385" s="54">
        <v>36161</v>
      </c>
    </row>
    <row r="1386" spans="1:23" ht="15.75" hidden="1" thickBot="1" x14ac:dyDescent="0.3">
      <c r="A1386" s="7">
        <v>1</v>
      </c>
      <c r="B1386" s="14" t="s">
        <v>3197</v>
      </c>
      <c r="C1386" s="15" t="s">
        <v>17</v>
      </c>
      <c r="D1386" s="16"/>
      <c r="E1386" s="17">
        <v>891080005</v>
      </c>
      <c r="F1386" s="16">
        <v>1</v>
      </c>
      <c r="G1386" s="16" t="s">
        <v>1816</v>
      </c>
      <c r="H1386" s="42">
        <v>23271740.129999999</v>
      </c>
      <c r="I1386" s="42">
        <v>25177493.920000002</v>
      </c>
      <c r="J1386" s="42">
        <v>368992.4542281116</v>
      </c>
      <c r="K1386" s="42">
        <v>0</v>
      </c>
      <c r="L1386" s="42">
        <v>0</v>
      </c>
      <c r="M1386" s="42">
        <v>1935372.9257719114</v>
      </c>
      <c r="N1386" s="50">
        <v>0</v>
      </c>
      <c r="O1386" s="50">
        <v>0</v>
      </c>
      <c r="P1386" s="50">
        <v>0</v>
      </c>
      <c r="Q1386" s="50">
        <v>0</v>
      </c>
      <c r="R1386" s="50">
        <v>0</v>
      </c>
      <c r="S1386" s="50">
        <v>0</v>
      </c>
      <c r="T1386" s="50">
        <v>0</v>
      </c>
      <c r="U1386" s="47">
        <v>0</v>
      </c>
      <c r="V1386" s="43">
        <v>0</v>
      </c>
      <c r="W1386" s="54">
        <v>36161</v>
      </c>
    </row>
    <row r="1387" spans="1:23" ht="15.75" hidden="1" thickBot="1" x14ac:dyDescent="0.3">
      <c r="A1387" s="7">
        <v>1</v>
      </c>
      <c r="B1387" s="14" t="s">
        <v>3198</v>
      </c>
      <c r="C1387" s="15" t="s">
        <v>17</v>
      </c>
      <c r="D1387" s="16"/>
      <c r="E1387" s="17">
        <v>891080005</v>
      </c>
      <c r="F1387" s="16">
        <v>1</v>
      </c>
      <c r="G1387" s="16" t="s">
        <v>1816</v>
      </c>
      <c r="H1387" s="42">
        <v>23128.1</v>
      </c>
      <c r="I1387" s="42">
        <v>25614.720000000001</v>
      </c>
      <c r="J1387" s="42">
        <v>37.558742594692362</v>
      </c>
      <c r="K1387" s="42">
        <v>0</v>
      </c>
      <c r="L1387" s="42">
        <v>0</v>
      </c>
      <c r="M1387" s="42">
        <v>2185.811257405308</v>
      </c>
      <c r="N1387" s="50">
        <v>0</v>
      </c>
      <c r="O1387" s="50">
        <v>0</v>
      </c>
      <c r="P1387" s="50">
        <v>0</v>
      </c>
      <c r="Q1387" s="50">
        <v>0</v>
      </c>
      <c r="R1387" s="50">
        <v>0</v>
      </c>
      <c r="S1387" s="50">
        <v>0</v>
      </c>
      <c r="T1387" s="50">
        <v>0</v>
      </c>
      <c r="U1387" s="47">
        <v>0</v>
      </c>
      <c r="V1387" s="43">
        <v>0</v>
      </c>
      <c r="W1387" s="54">
        <v>36161</v>
      </c>
    </row>
    <row r="1388" spans="1:23" ht="15.75" hidden="1" thickBot="1" x14ac:dyDescent="0.3">
      <c r="A1388" s="7">
        <v>1</v>
      </c>
      <c r="B1388" s="14" t="s">
        <v>3199</v>
      </c>
      <c r="C1388" s="15" t="s">
        <v>17</v>
      </c>
      <c r="D1388" s="16"/>
      <c r="E1388" s="17">
        <v>891080005</v>
      </c>
      <c r="F1388" s="16">
        <v>1</v>
      </c>
      <c r="G1388" s="16" t="s">
        <v>1816</v>
      </c>
      <c r="H1388" s="42">
        <v>201103.42</v>
      </c>
      <c r="I1388" s="42">
        <v>224298.02</v>
      </c>
      <c r="J1388" s="42">
        <v>3171.1224589117996</v>
      </c>
      <c r="K1388" s="42">
        <v>0</v>
      </c>
      <c r="L1388" s="42">
        <v>0</v>
      </c>
      <c r="M1388" s="42">
        <v>12858.537541088202</v>
      </c>
      <c r="N1388" s="50">
        <v>0</v>
      </c>
      <c r="O1388" s="50">
        <v>0</v>
      </c>
      <c r="P1388" s="50">
        <v>0</v>
      </c>
      <c r="Q1388" s="50">
        <v>0</v>
      </c>
      <c r="R1388" s="50">
        <v>0</v>
      </c>
      <c r="S1388" s="50">
        <v>0</v>
      </c>
      <c r="T1388" s="50">
        <v>0</v>
      </c>
      <c r="U1388" s="47">
        <v>0</v>
      </c>
      <c r="V1388" s="43">
        <v>0</v>
      </c>
      <c r="W1388" s="54">
        <v>36161</v>
      </c>
    </row>
    <row r="1389" spans="1:23" ht="15.75" hidden="1" thickBot="1" x14ac:dyDescent="0.3">
      <c r="A1389" s="7">
        <v>1</v>
      </c>
      <c r="B1389" s="14" t="s">
        <v>3200</v>
      </c>
      <c r="C1389" s="15" t="s">
        <v>17</v>
      </c>
      <c r="D1389" s="16"/>
      <c r="E1389" s="17">
        <v>891080005</v>
      </c>
      <c r="F1389" s="16">
        <v>1</v>
      </c>
      <c r="G1389" s="16" t="s">
        <v>1816</v>
      </c>
      <c r="H1389" s="42">
        <v>0</v>
      </c>
      <c r="I1389" s="42">
        <v>0</v>
      </c>
      <c r="J1389" s="42">
        <v>0</v>
      </c>
      <c r="K1389" s="42">
        <v>0</v>
      </c>
      <c r="L1389" s="42">
        <v>0</v>
      </c>
      <c r="M1389" s="42">
        <v>0</v>
      </c>
      <c r="N1389" s="50">
        <v>0</v>
      </c>
      <c r="O1389" s="50">
        <v>0</v>
      </c>
      <c r="P1389" s="50">
        <v>0</v>
      </c>
      <c r="Q1389" s="50">
        <v>0</v>
      </c>
      <c r="R1389" s="50">
        <v>0</v>
      </c>
      <c r="S1389" s="50">
        <v>0</v>
      </c>
      <c r="T1389" s="50">
        <v>0</v>
      </c>
      <c r="U1389" s="47">
        <v>0</v>
      </c>
      <c r="V1389" s="43">
        <v>0</v>
      </c>
      <c r="W1389" s="54">
        <v>36161</v>
      </c>
    </row>
    <row r="1390" spans="1:23" ht="15.75" hidden="1" thickBot="1" x14ac:dyDescent="0.3">
      <c r="A1390" s="7">
        <v>1</v>
      </c>
      <c r="B1390" s="14" t="s">
        <v>3201</v>
      </c>
      <c r="C1390" s="15" t="s">
        <v>17</v>
      </c>
      <c r="D1390" s="16"/>
      <c r="E1390" s="17">
        <v>891080005</v>
      </c>
      <c r="F1390" s="16">
        <v>1</v>
      </c>
      <c r="G1390" s="16" t="s">
        <v>1816</v>
      </c>
      <c r="H1390" s="42">
        <v>66955.09</v>
      </c>
      <c r="I1390" s="42">
        <v>75364.19</v>
      </c>
      <c r="J1390" s="42">
        <v>1187.5971084855619</v>
      </c>
      <c r="K1390" s="42">
        <v>0</v>
      </c>
      <c r="L1390" s="42">
        <v>0</v>
      </c>
      <c r="M1390" s="42">
        <v>4605.2228915143769</v>
      </c>
      <c r="N1390" s="50">
        <v>0</v>
      </c>
      <c r="O1390" s="50">
        <v>0</v>
      </c>
      <c r="P1390" s="50">
        <v>0</v>
      </c>
      <c r="Q1390" s="50">
        <v>0</v>
      </c>
      <c r="R1390" s="50">
        <v>0</v>
      </c>
      <c r="S1390" s="50">
        <v>0</v>
      </c>
      <c r="T1390" s="50">
        <v>0</v>
      </c>
      <c r="U1390" s="47">
        <v>0</v>
      </c>
      <c r="V1390" s="43">
        <v>0</v>
      </c>
      <c r="W1390" s="54">
        <v>36161</v>
      </c>
    </row>
    <row r="1391" spans="1:23" ht="15.75" hidden="1" thickBot="1" x14ac:dyDescent="0.3">
      <c r="A1391" s="7">
        <v>1</v>
      </c>
      <c r="B1391" s="14" t="s">
        <v>3202</v>
      </c>
      <c r="C1391" s="15" t="s">
        <v>17</v>
      </c>
      <c r="D1391" s="16"/>
      <c r="E1391" s="17">
        <v>891080005</v>
      </c>
      <c r="F1391" s="16">
        <v>1</v>
      </c>
      <c r="G1391" s="16" t="s">
        <v>1816</v>
      </c>
      <c r="H1391" s="42">
        <v>0</v>
      </c>
      <c r="I1391" s="42">
        <v>-46606.8</v>
      </c>
      <c r="J1391" s="42">
        <v>0</v>
      </c>
      <c r="K1391" s="42">
        <v>0</v>
      </c>
      <c r="L1391" s="42">
        <v>0</v>
      </c>
      <c r="M1391" s="42">
        <v>0</v>
      </c>
      <c r="N1391" s="50">
        <v>0</v>
      </c>
      <c r="O1391" s="50">
        <v>0</v>
      </c>
      <c r="P1391" s="50">
        <v>0</v>
      </c>
      <c r="Q1391" s="50">
        <v>0</v>
      </c>
      <c r="R1391" s="50">
        <v>0</v>
      </c>
      <c r="S1391" s="50">
        <v>0</v>
      </c>
      <c r="T1391" s="50">
        <v>0</v>
      </c>
      <c r="U1391" s="47">
        <v>0</v>
      </c>
      <c r="V1391" s="43">
        <v>0</v>
      </c>
      <c r="W1391" s="54">
        <v>36161</v>
      </c>
    </row>
    <row r="1392" spans="1:23" ht="15.75" hidden="1" thickBot="1" x14ac:dyDescent="0.3">
      <c r="A1392" s="7">
        <v>1</v>
      </c>
      <c r="B1392" s="14" t="s">
        <v>3203</v>
      </c>
      <c r="C1392" s="15" t="s">
        <v>17</v>
      </c>
      <c r="D1392" s="16"/>
      <c r="E1392" s="17">
        <v>891080005</v>
      </c>
      <c r="F1392" s="16">
        <v>1</v>
      </c>
      <c r="G1392" s="16" t="s">
        <v>1816</v>
      </c>
      <c r="H1392" s="42">
        <v>5630.42</v>
      </c>
      <c r="I1392" s="42">
        <v>6481.22</v>
      </c>
      <c r="J1392" s="42">
        <v>92.834841138830598</v>
      </c>
      <c r="K1392" s="42">
        <v>0</v>
      </c>
      <c r="L1392" s="42">
        <v>0</v>
      </c>
      <c r="M1392" s="42">
        <v>422.25515886116966</v>
      </c>
      <c r="N1392" s="50">
        <v>0</v>
      </c>
      <c r="O1392" s="50">
        <v>0</v>
      </c>
      <c r="P1392" s="50">
        <v>0</v>
      </c>
      <c r="Q1392" s="50">
        <v>0</v>
      </c>
      <c r="R1392" s="50">
        <v>0</v>
      </c>
      <c r="S1392" s="50">
        <v>0</v>
      </c>
      <c r="T1392" s="50">
        <v>0</v>
      </c>
      <c r="U1392" s="47">
        <v>0</v>
      </c>
      <c r="V1392" s="43">
        <v>0</v>
      </c>
      <c r="W1392" s="54">
        <v>36161</v>
      </c>
    </row>
    <row r="1393" spans="1:23" ht="15.75" hidden="1" thickBot="1" x14ac:dyDescent="0.3">
      <c r="A1393" s="7">
        <v>1</v>
      </c>
      <c r="B1393" s="14" t="s">
        <v>3204</v>
      </c>
      <c r="C1393" s="15" t="s">
        <v>17</v>
      </c>
      <c r="D1393" s="16"/>
      <c r="E1393" s="17">
        <v>891080005</v>
      </c>
      <c r="F1393" s="16">
        <v>1</v>
      </c>
      <c r="G1393" s="16" t="s">
        <v>1816</v>
      </c>
      <c r="H1393" s="42">
        <v>166675.26999999999</v>
      </c>
      <c r="I1393" s="42">
        <v>172918.65</v>
      </c>
      <c r="J1393" s="42">
        <v>5190.2861487691434</v>
      </c>
      <c r="K1393" s="42">
        <v>0</v>
      </c>
      <c r="L1393" s="42">
        <v>14214.5060898434</v>
      </c>
      <c r="M1393" s="42">
        <v>17645.887761387054</v>
      </c>
      <c r="N1393" s="50">
        <v>0</v>
      </c>
      <c r="O1393" s="50">
        <v>0</v>
      </c>
      <c r="P1393" s="50">
        <v>0</v>
      </c>
      <c r="Q1393" s="50">
        <v>0</v>
      </c>
      <c r="R1393" s="50">
        <v>0</v>
      </c>
      <c r="S1393" s="50">
        <v>0</v>
      </c>
      <c r="T1393" s="50">
        <v>0</v>
      </c>
      <c r="U1393" s="47">
        <v>0</v>
      </c>
      <c r="V1393" s="43">
        <v>0</v>
      </c>
      <c r="W1393" s="54">
        <v>36161</v>
      </c>
    </row>
    <row r="1394" spans="1:23" ht="15.75" hidden="1" thickBot="1" x14ac:dyDescent="0.3">
      <c r="A1394" s="7">
        <v>1</v>
      </c>
      <c r="B1394" s="14" t="s">
        <v>3205</v>
      </c>
      <c r="C1394" s="15" t="s">
        <v>17</v>
      </c>
      <c r="D1394" s="16"/>
      <c r="E1394" s="17">
        <v>890102044</v>
      </c>
      <c r="F1394" s="16">
        <v>1</v>
      </c>
      <c r="G1394" s="16" t="s">
        <v>1818</v>
      </c>
      <c r="H1394" s="42">
        <v>25837211.449999999</v>
      </c>
      <c r="I1394" s="42">
        <v>33132642.510000002</v>
      </c>
      <c r="J1394" s="42">
        <v>2265177.8800000004</v>
      </c>
      <c r="K1394" s="42">
        <v>0</v>
      </c>
      <c r="L1394" s="42">
        <v>0</v>
      </c>
      <c r="M1394" s="42">
        <v>0</v>
      </c>
      <c r="N1394" s="50">
        <v>0</v>
      </c>
      <c r="O1394" s="50">
        <v>0</v>
      </c>
      <c r="P1394" s="50">
        <v>0</v>
      </c>
      <c r="Q1394" s="50">
        <v>0</v>
      </c>
      <c r="R1394" s="50">
        <v>0</v>
      </c>
      <c r="S1394" s="50">
        <v>0</v>
      </c>
      <c r="T1394" s="50">
        <v>0</v>
      </c>
      <c r="U1394" s="47">
        <v>0</v>
      </c>
      <c r="V1394" s="43">
        <v>0</v>
      </c>
      <c r="W1394" s="54">
        <v>36161</v>
      </c>
    </row>
    <row r="1395" spans="1:23" ht="15.75" hidden="1" thickBot="1" x14ac:dyDescent="0.3">
      <c r="A1395" s="7">
        <v>1</v>
      </c>
      <c r="B1395" s="14" t="s">
        <v>3206</v>
      </c>
      <c r="C1395" s="15" t="s">
        <v>17</v>
      </c>
      <c r="D1395" s="16"/>
      <c r="E1395" s="17">
        <v>890102044</v>
      </c>
      <c r="F1395" s="16">
        <v>1</v>
      </c>
      <c r="G1395" s="16" t="s">
        <v>1818</v>
      </c>
      <c r="H1395" s="42">
        <v>27839492.120000001</v>
      </c>
      <c r="I1395" s="42">
        <v>29662326.449999999</v>
      </c>
      <c r="J1395" s="42">
        <v>395538.17008649727</v>
      </c>
      <c r="K1395" s="42">
        <v>0</v>
      </c>
      <c r="L1395" s="42">
        <v>0</v>
      </c>
      <c r="M1395" s="42">
        <v>2326930.4599135034</v>
      </c>
      <c r="N1395" s="50">
        <v>0</v>
      </c>
      <c r="O1395" s="50">
        <v>0</v>
      </c>
      <c r="P1395" s="50">
        <v>0</v>
      </c>
      <c r="Q1395" s="50">
        <v>0</v>
      </c>
      <c r="R1395" s="50">
        <v>0</v>
      </c>
      <c r="S1395" s="50">
        <v>0</v>
      </c>
      <c r="T1395" s="50">
        <v>0</v>
      </c>
      <c r="U1395" s="47">
        <v>0</v>
      </c>
      <c r="V1395" s="43">
        <v>0</v>
      </c>
      <c r="W1395" s="54">
        <v>36161</v>
      </c>
    </row>
    <row r="1396" spans="1:23" ht="15.75" hidden="1" thickBot="1" x14ac:dyDescent="0.3">
      <c r="A1396" s="7">
        <v>1</v>
      </c>
      <c r="B1396" s="14" t="s">
        <v>3207</v>
      </c>
      <c r="C1396" s="15" t="s">
        <v>17</v>
      </c>
      <c r="D1396" s="16"/>
      <c r="E1396" s="17">
        <v>890102044</v>
      </c>
      <c r="F1396" s="16">
        <v>1</v>
      </c>
      <c r="G1396" s="16" t="s">
        <v>1818</v>
      </c>
      <c r="H1396" s="42">
        <v>27601985.370000001</v>
      </c>
      <c r="I1396" s="42">
        <v>29862348.719999999</v>
      </c>
      <c r="J1396" s="42">
        <v>437652.03050179081</v>
      </c>
      <c r="K1396" s="42">
        <v>0</v>
      </c>
      <c r="L1396" s="42">
        <v>0</v>
      </c>
      <c r="M1396" s="42">
        <v>2295493.7994982358</v>
      </c>
      <c r="N1396" s="50">
        <v>0</v>
      </c>
      <c r="O1396" s="50">
        <v>0</v>
      </c>
      <c r="P1396" s="50">
        <v>0</v>
      </c>
      <c r="Q1396" s="50">
        <v>0</v>
      </c>
      <c r="R1396" s="50">
        <v>0</v>
      </c>
      <c r="S1396" s="50">
        <v>0</v>
      </c>
      <c r="T1396" s="50">
        <v>0</v>
      </c>
      <c r="U1396" s="47">
        <v>0</v>
      </c>
      <c r="V1396" s="43">
        <v>0</v>
      </c>
      <c r="W1396" s="54">
        <v>36161</v>
      </c>
    </row>
    <row r="1397" spans="1:23" ht="15.75" hidden="1" thickBot="1" x14ac:dyDescent="0.3">
      <c r="A1397" s="7">
        <v>1</v>
      </c>
      <c r="B1397" s="14" t="s">
        <v>3208</v>
      </c>
      <c r="C1397" s="15" t="s">
        <v>17</v>
      </c>
      <c r="D1397" s="16"/>
      <c r="E1397" s="17">
        <v>890102044</v>
      </c>
      <c r="F1397" s="16">
        <v>1</v>
      </c>
      <c r="G1397" s="16" t="s">
        <v>1818</v>
      </c>
      <c r="H1397" s="42">
        <v>29966322.07</v>
      </c>
      <c r="I1397" s="42">
        <v>33188153.75</v>
      </c>
      <c r="J1397" s="42">
        <v>48663.661218438479</v>
      </c>
      <c r="K1397" s="42">
        <v>0</v>
      </c>
      <c r="L1397" s="42">
        <v>0</v>
      </c>
      <c r="M1397" s="42">
        <v>2832085.7187815611</v>
      </c>
      <c r="N1397" s="50">
        <v>0</v>
      </c>
      <c r="O1397" s="50">
        <v>0</v>
      </c>
      <c r="P1397" s="50">
        <v>0</v>
      </c>
      <c r="Q1397" s="50">
        <v>0</v>
      </c>
      <c r="R1397" s="50">
        <v>0</v>
      </c>
      <c r="S1397" s="50">
        <v>0</v>
      </c>
      <c r="T1397" s="50">
        <v>0</v>
      </c>
      <c r="U1397" s="47">
        <v>0</v>
      </c>
      <c r="V1397" s="43">
        <v>0</v>
      </c>
      <c r="W1397" s="54">
        <v>36161</v>
      </c>
    </row>
    <row r="1398" spans="1:23" ht="15.75" hidden="1" thickBot="1" x14ac:dyDescent="0.3">
      <c r="A1398" s="7">
        <v>1</v>
      </c>
      <c r="B1398" s="14" t="s">
        <v>3209</v>
      </c>
      <c r="C1398" s="15" t="s">
        <v>17</v>
      </c>
      <c r="D1398" s="16"/>
      <c r="E1398" s="17">
        <v>890102044</v>
      </c>
      <c r="F1398" s="16">
        <v>1</v>
      </c>
      <c r="G1398" s="16" t="s">
        <v>1818</v>
      </c>
      <c r="H1398" s="42">
        <v>29796105.629999999</v>
      </c>
      <c r="I1398" s="42">
        <v>33232690.16</v>
      </c>
      <c r="J1398" s="42">
        <v>469843.18808442843</v>
      </c>
      <c r="K1398" s="42">
        <v>0</v>
      </c>
      <c r="L1398" s="42">
        <v>0</v>
      </c>
      <c r="M1398" s="42">
        <v>1905160.191915571</v>
      </c>
      <c r="N1398" s="50">
        <v>0</v>
      </c>
      <c r="O1398" s="50">
        <v>0</v>
      </c>
      <c r="P1398" s="50">
        <v>0</v>
      </c>
      <c r="Q1398" s="50">
        <v>0</v>
      </c>
      <c r="R1398" s="50">
        <v>0</v>
      </c>
      <c r="S1398" s="50">
        <v>0</v>
      </c>
      <c r="T1398" s="50">
        <v>0</v>
      </c>
      <c r="U1398" s="47">
        <v>0</v>
      </c>
      <c r="V1398" s="43">
        <v>0</v>
      </c>
      <c r="W1398" s="54">
        <v>36161</v>
      </c>
    </row>
    <row r="1399" spans="1:23" ht="15.75" hidden="1" thickBot="1" x14ac:dyDescent="0.3">
      <c r="A1399" s="7">
        <v>1</v>
      </c>
      <c r="B1399" s="14" t="s">
        <v>3210</v>
      </c>
      <c r="C1399" s="15" t="s">
        <v>17</v>
      </c>
      <c r="D1399" s="16"/>
      <c r="E1399" s="17">
        <v>890102044</v>
      </c>
      <c r="F1399" s="16">
        <v>1</v>
      </c>
      <c r="G1399" s="16" t="s">
        <v>1818</v>
      </c>
      <c r="H1399" s="42">
        <v>30805559.739999998</v>
      </c>
      <c r="I1399" s="42">
        <v>34266086.289999999</v>
      </c>
      <c r="J1399" s="42">
        <v>496434.17041241704</v>
      </c>
      <c r="K1399" s="42">
        <v>0</v>
      </c>
      <c r="L1399" s="42">
        <v>0</v>
      </c>
      <c r="M1399" s="42">
        <v>2095618.8395875839</v>
      </c>
      <c r="N1399" s="50">
        <v>0</v>
      </c>
      <c r="O1399" s="50">
        <v>0</v>
      </c>
      <c r="P1399" s="50">
        <v>0</v>
      </c>
      <c r="Q1399" s="50">
        <v>0</v>
      </c>
      <c r="R1399" s="50">
        <v>0</v>
      </c>
      <c r="S1399" s="50">
        <v>0</v>
      </c>
      <c r="T1399" s="50">
        <v>0</v>
      </c>
      <c r="U1399" s="47">
        <v>0</v>
      </c>
      <c r="V1399" s="43">
        <v>0</v>
      </c>
      <c r="W1399" s="54">
        <v>36161</v>
      </c>
    </row>
    <row r="1400" spans="1:23" ht="15.75" hidden="1" thickBot="1" x14ac:dyDescent="0.3">
      <c r="A1400" s="7">
        <v>1</v>
      </c>
      <c r="B1400" s="14" t="s">
        <v>3211</v>
      </c>
      <c r="C1400" s="15" t="s">
        <v>17</v>
      </c>
      <c r="D1400" s="16"/>
      <c r="E1400" s="17">
        <v>890102044</v>
      </c>
      <c r="F1400" s="16">
        <v>1</v>
      </c>
      <c r="G1400" s="16" t="s">
        <v>1818</v>
      </c>
      <c r="H1400" s="42">
        <v>31232688.579999998</v>
      </c>
      <c r="I1400" s="42">
        <v>35155303.700000003</v>
      </c>
      <c r="J1400" s="42">
        <v>553981.4460139093</v>
      </c>
      <c r="K1400" s="42">
        <v>0</v>
      </c>
      <c r="L1400" s="42">
        <v>0</v>
      </c>
      <c r="M1400" s="42">
        <v>2148210.0439860644</v>
      </c>
      <c r="N1400" s="50">
        <v>0</v>
      </c>
      <c r="O1400" s="50">
        <v>0</v>
      </c>
      <c r="P1400" s="50">
        <v>0</v>
      </c>
      <c r="Q1400" s="50">
        <v>0</v>
      </c>
      <c r="R1400" s="50">
        <v>0</v>
      </c>
      <c r="S1400" s="50">
        <v>0</v>
      </c>
      <c r="T1400" s="50">
        <v>0</v>
      </c>
      <c r="U1400" s="47">
        <v>0</v>
      </c>
      <c r="V1400" s="43">
        <v>0</v>
      </c>
      <c r="W1400" s="54">
        <v>36161</v>
      </c>
    </row>
    <row r="1401" spans="1:23" ht="15.75" hidden="1" thickBot="1" x14ac:dyDescent="0.3">
      <c r="A1401" s="7">
        <v>1</v>
      </c>
      <c r="B1401" s="14" t="s">
        <v>3212</v>
      </c>
      <c r="C1401" s="15" t="s">
        <v>17</v>
      </c>
      <c r="D1401" s="16"/>
      <c r="E1401" s="17">
        <v>890102044</v>
      </c>
      <c r="F1401" s="16">
        <v>1</v>
      </c>
      <c r="G1401" s="16" t="s">
        <v>1818</v>
      </c>
      <c r="H1401" s="42">
        <v>31090007.789999999</v>
      </c>
      <c r="I1401" s="42">
        <v>21754204.09</v>
      </c>
      <c r="J1401" s="42">
        <v>2503860.8944497569</v>
      </c>
      <c r="K1401" s="42">
        <v>0</v>
      </c>
      <c r="L1401" s="42">
        <v>11746468.8227081</v>
      </c>
      <c r="M1401" s="42">
        <v>1950882.9128421438</v>
      </c>
      <c r="N1401" s="50">
        <v>0</v>
      </c>
      <c r="O1401" s="50">
        <v>0</v>
      </c>
      <c r="P1401" s="50">
        <v>0</v>
      </c>
      <c r="Q1401" s="50">
        <v>0</v>
      </c>
      <c r="R1401" s="50">
        <v>0</v>
      </c>
      <c r="S1401" s="50">
        <v>0</v>
      </c>
      <c r="T1401" s="50">
        <v>0</v>
      </c>
      <c r="U1401" s="47">
        <v>0</v>
      </c>
      <c r="V1401" s="43">
        <v>0</v>
      </c>
      <c r="W1401" s="54">
        <v>36161</v>
      </c>
    </row>
    <row r="1402" spans="1:23" ht="15.75" hidden="1" thickBot="1" x14ac:dyDescent="0.3">
      <c r="A1402" s="7">
        <v>1</v>
      </c>
      <c r="B1402" s="14" t="s">
        <v>3213</v>
      </c>
      <c r="C1402" s="15" t="s">
        <v>17</v>
      </c>
      <c r="D1402" s="16"/>
      <c r="E1402" s="17">
        <v>890102044</v>
      </c>
      <c r="F1402" s="16">
        <v>1</v>
      </c>
      <c r="G1402" s="16" t="s">
        <v>1818</v>
      </c>
      <c r="H1402" s="42">
        <v>32082424.129999999</v>
      </c>
      <c r="I1402" s="42">
        <v>36930285.659999996</v>
      </c>
      <c r="J1402" s="42">
        <v>528982.57073636644</v>
      </c>
      <c r="K1402" s="42">
        <v>0</v>
      </c>
      <c r="L1402" s="42">
        <v>0</v>
      </c>
      <c r="M1402" s="42">
        <v>2406053.7692636345</v>
      </c>
      <c r="N1402" s="50">
        <v>0</v>
      </c>
      <c r="O1402" s="50">
        <v>0</v>
      </c>
      <c r="P1402" s="50">
        <v>0</v>
      </c>
      <c r="Q1402" s="50">
        <v>0</v>
      </c>
      <c r="R1402" s="50">
        <v>0</v>
      </c>
      <c r="S1402" s="50">
        <v>0</v>
      </c>
      <c r="T1402" s="50">
        <v>0</v>
      </c>
      <c r="U1402" s="47">
        <v>0</v>
      </c>
      <c r="V1402" s="43">
        <v>0</v>
      </c>
      <c r="W1402" s="54">
        <v>36161</v>
      </c>
    </row>
    <row r="1403" spans="1:23" ht="15.75" hidden="1" thickBot="1" x14ac:dyDescent="0.3">
      <c r="A1403" s="7">
        <v>1</v>
      </c>
      <c r="B1403" s="14" t="s">
        <v>3214</v>
      </c>
      <c r="C1403" s="15" t="s">
        <v>17</v>
      </c>
      <c r="D1403" s="16"/>
      <c r="E1403" s="17">
        <v>890102044</v>
      </c>
      <c r="F1403" s="16">
        <v>1</v>
      </c>
      <c r="G1403" s="16" t="s">
        <v>1818</v>
      </c>
      <c r="H1403" s="42">
        <v>31348705.960000001</v>
      </c>
      <c r="I1403" s="42">
        <v>36102130</v>
      </c>
      <c r="J1403" s="42">
        <v>488448.50235132297</v>
      </c>
      <c r="K1403" s="42">
        <v>0</v>
      </c>
      <c r="L1403" s="42">
        <v>0</v>
      </c>
      <c r="M1403" s="42">
        <v>3079508.907648677</v>
      </c>
      <c r="N1403" s="50">
        <v>0</v>
      </c>
      <c r="O1403" s="50">
        <v>0</v>
      </c>
      <c r="P1403" s="50">
        <v>0</v>
      </c>
      <c r="Q1403" s="50">
        <v>0</v>
      </c>
      <c r="R1403" s="50">
        <v>0</v>
      </c>
      <c r="S1403" s="50">
        <v>0</v>
      </c>
      <c r="T1403" s="50">
        <v>0</v>
      </c>
      <c r="U1403" s="47">
        <v>0</v>
      </c>
      <c r="V1403" s="43">
        <v>0</v>
      </c>
      <c r="W1403" s="54">
        <v>36161</v>
      </c>
    </row>
    <row r="1404" spans="1:23" ht="15.75" hidden="1" thickBot="1" x14ac:dyDescent="0.3">
      <c r="A1404" s="7">
        <v>1</v>
      </c>
      <c r="B1404" s="14" t="s">
        <v>3215</v>
      </c>
      <c r="C1404" s="15" t="s">
        <v>17</v>
      </c>
      <c r="D1404" s="16"/>
      <c r="E1404" s="17">
        <v>890102044</v>
      </c>
      <c r="F1404" s="16">
        <v>1</v>
      </c>
      <c r="G1404" s="16" t="s">
        <v>1818</v>
      </c>
      <c r="H1404" s="42">
        <v>30707907.16</v>
      </c>
      <c r="I1404" s="42">
        <v>3907514.92</v>
      </c>
      <c r="J1404" s="42">
        <v>615138.03957110073</v>
      </c>
      <c r="K1404" s="42">
        <v>0</v>
      </c>
      <c r="L1404" s="42">
        <v>30515310.359230399</v>
      </c>
      <c r="M1404" s="42">
        <v>3807020.1311981576</v>
      </c>
      <c r="N1404" s="50">
        <v>0</v>
      </c>
      <c r="O1404" s="50">
        <v>0</v>
      </c>
      <c r="P1404" s="50">
        <v>0</v>
      </c>
      <c r="Q1404" s="50">
        <v>0</v>
      </c>
      <c r="R1404" s="50">
        <v>0</v>
      </c>
      <c r="S1404" s="50">
        <v>0</v>
      </c>
      <c r="T1404" s="50">
        <v>0</v>
      </c>
      <c r="U1404" s="47">
        <v>0</v>
      </c>
      <c r="V1404" s="43">
        <v>0</v>
      </c>
      <c r="W1404" s="54">
        <v>36161</v>
      </c>
    </row>
    <row r="1405" spans="1:23" ht="15.75" hidden="1" thickBot="1" x14ac:dyDescent="0.3">
      <c r="A1405" s="7">
        <v>1</v>
      </c>
      <c r="B1405" s="14" t="s">
        <v>3216</v>
      </c>
      <c r="C1405" s="15" t="s">
        <v>17</v>
      </c>
      <c r="D1405" s="16"/>
      <c r="E1405" s="17">
        <v>890102044</v>
      </c>
      <c r="F1405" s="16">
        <v>1</v>
      </c>
      <c r="G1405" s="16" t="s">
        <v>1818</v>
      </c>
      <c r="H1405" s="42">
        <v>29998085.670000002</v>
      </c>
      <c r="I1405" s="42">
        <v>31121765.579999998</v>
      </c>
      <c r="J1405" s="42">
        <v>934143.76513969933</v>
      </c>
      <c r="K1405" s="42">
        <v>0</v>
      </c>
      <c r="L1405" s="42">
        <v>2558316.0268565202</v>
      </c>
      <c r="M1405" s="42">
        <v>3175893.4980037129</v>
      </c>
      <c r="N1405" s="50">
        <v>0</v>
      </c>
      <c r="O1405" s="50">
        <v>0</v>
      </c>
      <c r="P1405" s="50">
        <v>0</v>
      </c>
      <c r="Q1405" s="50">
        <v>0</v>
      </c>
      <c r="R1405" s="50">
        <v>0</v>
      </c>
      <c r="S1405" s="50">
        <v>0</v>
      </c>
      <c r="T1405" s="50">
        <v>0</v>
      </c>
      <c r="U1405" s="47">
        <v>0</v>
      </c>
      <c r="V1405" s="43">
        <v>0</v>
      </c>
      <c r="W1405" s="54">
        <v>36161</v>
      </c>
    </row>
    <row r="1406" spans="1:23" ht="15.75" hidden="1" thickBot="1" x14ac:dyDescent="0.3">
      <c r="A1406" s="7">
        <v>1</v>
      </c>
      <c r="B1406" s="14" t="s">
        <v>3217</v>
      </c>
      <c r="C1406" s="15" t="s">
        <v>17</v>
      </c>
      <c r="D1406" s="16"/>
      <c r="E1406" s="17">
        <v>830003564</v>
      </c>
      <c r="F1406" s="16">
        <v>7</v>
      </c>
      <c r="G1406" s="16" t="s">
        <v>1896</v>
      </c>
      <c r="H1406" s="42">
        <v>140395.54</v>
      </c>
      <c r="I1406" s="42">
        <v>180037.82</v>
      </c>
      <c r="J1406" s="42">
        <v>12308.639999999987</v>
      </c>
      <c r="K1406" s="42">
        <v>0</v>
      </c>
      <c r="L1406" s="42">
        <v>0</v>
      </c>
      <c r="M1406" s="42">
        <v>0</v>
      </c>
      <c r="N1406" s="50">
        <v>0</v>
      </c>
      <c r="O1406" s="50">
        <v>0</v>
      </c>
      <c r="P1406" s="50">
        <v>0</v>
      </c>
      <c r="Q1406" s="50">
        <v>0</v>
      </c>
      <c r="R1406" s="50">
        <v>0</v>
      </c>
      <c r="S1406" s="50">
        <v>0</v>
      </c>
      <c r="T1406" s="50">
        <v>0</v>
      </c>
      <c r="U1406" s="47">
        <v>0</v>
      </c>
      <c r="V1406" s="43">
        <v>0</v>
      </c>
      <c r="W1406" s="54">
        <v>36161</v>
      </c>
    </row>
    <row r="1407" spans="1:23" ht="15.75" hidden="1" thickBot="1" x14ac:dyDescent="0.3">
      <c r="A1407" s="7">
        <v>1</v>
      </c>
      <c r="B1407" s="14" t="s">
        <v>3218</v>
      </c>
      <c r="C1407" s="15" t="s">
        <v>17</v>
      </c>
      <c r="D1407" s="16"/>
      <c r="E1407" s="17">
        <v>830003564</v>
      </c>
      <c r="F1407" s="16">
        <v>7</v>
      </c>
      <c r="G1407" s="16" t="s">
        <v>1896</v>
      </c>
      <c r="H1407" s="42">
        <v>97002.33</v>
      </c>
      <c r="I1407" s="42">
        <v>103353.71</v>
      </c>
      <c r="J1407" s="42">
        <v>1378.1899983994381</v>
      </c>
      <c r="K1407" s="42">
        <v>0</v>
      </c>
      <c r="L1407" s="42">
        <v>0</v>
      </c>
      <c r="M1407" s="42">
        <v>8107.8200016005685</v>
      </c>
      <c r="N1407" s="50">
        <v>0</v>
      </c>
      <c r="O1407" s="50">
        <v>0</v>
      </c>
      <c r="P1407" s="50">
        <v>0</v>
      </c>
      <c r="Q1407" s="50">
        <v>0</v>
      </c>
      <c r="R1407" s="50">
        <v>0</v>
      </c>
      <c r="S1407" s="50">
        <v>0</v>
      </c>
      <c r="T1407" s="50">
        <v>0</v>
      </c>
      <c r="U1407" s="47">
        <v>0</v>
      </c>
      <c r="V1407" s="43">
        <v>0</v>
      </c>
      <c r="W1407" s="54">
        <v>36161</v>
      </c>
    </row>
    <row r="1408" spans="1:23" ht="15.75" hidden="1" thickBot="1" x14ac:dyDescent="0.3">
      <c r="A1408" s="7">
        <v>1</v>
      </c>
      <c r="B1408" s="14" t="s">
        <v>3219</v>
      </c>
      <c r="C1408" s="15" t="s">
        <v>17</v>
      </c>
      <c r="D1408" s="16"/>
      <c r="E1408" s="17">
        <v>830003564</v>
      </c>
      <c r="F1408" s="16">
        <v>7</v>
      </c>
      <c r="G1408" s="16" t="s">
        <v>1896</v>
      </c>
      <c r="H1408" s="42">
        <v>0</v>
      </c>
      <c r="I1408" s="42">
        <v>-273477.90000000002</v>
      </c>
      <c r="J1408" s="42">
        <v>0</v>
      </c>
      <c r="K1408" s="42">
        <v>0</v>
      </c>
      <c r="L1408" s="42">
        <v>0</v>
      </c>
      <c r="M1408" s="42">
        <v>0</v>
      </c>
      <c r="N1408" s="50">
        <v>0</v>
      </c>
      <c r="O1408" s="50">
        <v>0</v>
      </c>
      <c r="P1408" s="50">
        <v>0</v>
      </c>
      <c r="Q1408" s="50">
        <v>0</v>
      </c>
      <c r="R1408" s="50">
        <v>0</v>
      </c>
      <c r="S1408" s="50">
        <v>0</v>
      </c>
      <c r="T1408" s="50">
        <v>0</v>
      </c>
      <c r="U1408" s="47">
        <v>0</v>
      </c>
      <c r="V1408" s="43">
        <v>0</v>
      </c>
      <c r="W1408" s="54">
        <v>36161</v>
      </c>
    </row>
    <row r="1409" spans="1:23" ht="15.75" hidden="1" thickBot="1" x14ac:dyDescent="0.3">
      <c r="A1409" s="7">
        <v>1</v>
      </c>
      <c r="B1409" s="14" t="s">
        <v>3220</v>
      </c>
      <c r="C1409" s="15" t="s">
        <v>17</v>
      </c>
      <c r="D1409" s="16"/>
      <c r="E1409" s="17">
        <v>830074184</v>
      </c>
      <c r="F1409" s="16">
        <v>5</v>
      </c>
      <c r="G1409" s="16" t="s">
        <v>1914</v>
      </c>
      <c r="H1409" s="42">
        <v>56854.42</v>
      </c>
      <c r="I1409" s="42">
        <v>65475.29</v>
      </c>
      <c r="J1409" s="42">
        <v>885.85601401003146</v>
      </c>
      <c r="K1409" s="42">
        <v>0</v>
      </c>
      <c r="L1409" s="42">
        <v>0</v>
      </c>
      <c r="M1409" s="42">
        <v>5585.0339859899723</v>
      </c>
      <c r="N1409" s="50">
        <v>0</v>
      </c>
      <c r="O1409" s="50">
        <v>0</v>
      </c>
      <c r="P1409" s="50">
        <v>0</v>
      </c>
      <c r="Q1409" s="50">
        <v>0</v>
      </c>
      <c r="R1409" s="50">
        <v>0</v>
      </c>
      <c r="S1409" s="50">
        <v>0</v>
      </c>
      <c r="T1409" s="50">
        <v>0</v>
      </c>
      <c r="U1409" s="47">
        <v>0</v>
      </c>
      <c r="V1409" s="43">
        <v>0</v>
      </c>
      <c r="W1409" s="54">
        <v>36161</v>
      </c>
    </row>
    <row r="1410" spans="1:23" ht="15.75" hidden="1" thickBot="1" x14ac:dyDescent="0.3">
      <c r="A1410" s="7">
        <v>1</v>
      </c>
      <c r="B1410" s="14" t="s">
        <v>3221</v>
      </c>
      <c r="C1410" s="15" t="s">
        <v>17</v>
      </c>
      <c r="D1410" s="16"/>
      <c r="E1410" s="17">
        <v>830074184</v>
      </c>
      <c r="F1410" s="16">
        <v>5</v>
      </c>
      <c r="G1410" s="16" t="s">
        <v>1914</v>
      </c>
      <c r="H1410" s="42">
        <v>29413.46</v>
      </c>
      <c r="I1410" s="42">
        <v>3742.8</v>
      </c>
      <c r="J1410" s="42">
        <v>589.20795994936873</v>
      </c>
      <c r="K1410" s="42">
        <v>0</v>
      </c>
      <c r="L1410" s="42">
        <v>29228.9902548057</v>
      </c>
      <c r="M1410" s="42">
        <v>3646.5417852445748</v>
      </c>
      <c r="N1410" s="50">
        <v>0</v>
      </c>
      <c r="O1410" s="50">
        <v>0</v>
      </c>
      <c r="P1410" s="50">
        <v>0</v>
      </c>
      <c r="Q1410" s="50">
        <v>0</v>
      </c>
      <c r="R1410" s="50">
        <v>0</v>
      </c>
      <c r="S1410" s="50">
        <v>0</v>
      </c>
      <c r="T1410" s="50">
        <v>0</v>
      </c>
      <c r="U1410" s="47">
        <v>0</v>
      </c>
      <c r="V1410" s="43">
        <v>0</v>
      </c>
      <c r="W1410" s="54">
        <v>36161</v>
      </c>
    </row>
    <row r="1411" spans="1:23" ht="15.75" hidden="1" thickBot="1" x14ac:dyDescent="0.3">
      <c r="A1411" s="7">
        <v>1</v>
      </c>
      <c r="B1411" s="14" t="s">
        <v>3222</v>
      </c>
      <c r="C1411" s="15" t="s">
        <v>17</v>
      </c>
      <c r="D1411" s="16"/>
      <c r="E1411" s="17">
        <v>830074184</v>
      </c>
      <c r="F1411" s="16">
        <v>5</v>
      </c>
      <c r="G1411" s="16" t="s">
        <v>1914</v>
      </c>
      <c r="H1411" s="42">
        <v>29481.57</v>
      </c>
      <c r="I1411" s="42">
        <v>30585.9</v>
      </c>
      <c r="J1411" s="42">
        <v>918.05861551105261</v>
      </c>
      <c r="K1411" s="42">
        <v>0</v>
      </c>
      <c r="L1411" s="42">
        <v>2514.2640322653101</v>
      </c>
      <c r="M1411" s="42">
        <v>3121.2073522235769</v>
      </c>
      <c r="N1411" s="50">
        <v>0</v>
      </c>
      <c r="O1411" s="50">
        <v>0</v>
      </c>
      <c r="P1411" s="50">
        <v>0</v>
      </c>
      <c r="Q1411" s="50">
        <v>0</v>
      </c>
      <c r="R1411" s="50">
        <v>0</v>
      </c>
      <c r="S1411" s="50">
        <v>0</v>
      </c>
      <c r="T1411" s="50">
        <v>0</v>
      </c>
      <c r="U1411" s="47">
        <v>0</v>
      </c>
      <c r="V1411" s="43">
        <v>0</v>
      </c>
      <c r="W1411" s="54">
        <v>36161</v>
      </c>
    </row>
    <row r="1412" spans="1:23" ht="15.75" hidden="1" thickBot="1" x14ac:dyDescent="0.3">
      <c r="A1412" s="7">
        <v>1</v>
      </c>
      <c r="B1412" s="14" t="s">
        <v>3223</v>
      </c>
      <c r="C1412" s="15" t="s">
        <v>17</v>
      </c>
      <c r="D1412" s="16"/>
      <c r="E1412" s="17">
        <v>900156264</v>
      </c>
      <c r="F1412" s="16">
        <v>2</v>
      </c>
      <c r="G1412" s="16" t="s">
        <v>1927</v>
      </c>
      <c r="H1412" s="42">
        <v>675538.46</v>
      </c>
      <c r="I1412" s="42">
        <v>866284.45</v>
      </c>
      <c r="J1412" s="42">
        <v>59225.229999999981</v>
      </c>
      <c r="K1412" s="42">
        <v>0</v>
      </c>
      <c r="L1412" s="42">
        <v>0</v>
      </c>
      <c r="M1412" s="42">
        <v>0</v>
      </c>
      <c r="N1412" s="50">
        <v>0</v>
      </c>
      <c r="O1412" s="50">
        <v>0</v>
      </c>
      <c r="P1412" s="50">
        <v>0</v>
      </c>
      <c r="Q1412" s="50">
        <v>0</v>
      </c>
      <c r="R1412" s="50">
        <v>0</v>
      </c>
      <c r="S1412" s="50">
        <v>0</v>
      </c>
      <c r="T1412" s="50">
        <v>0</v>
      </c>
      <c r="U1412" s="47">
        <v>0</v>
      </c>
      <c r="V1412" s="43">
        <v>0</v>
      </c>
      <c r="W1412" s="54">
        <v>36161</v>
      </c>
    </row>
    <row r="1413" spans="1:23" ht="15.75" hidden="1" thickBot="1" x14ac:dyDescent="0.3">
      <c r="A1413" s="7">
        <v>1</v>
      </c>
      <c r="B1413" s="14" t="s">
        <v>3224</v>
      </c>
      <c r="C1413" s="15" t="s">
        <v>17</v>
      </c>
      <c r="D1413" s="16"/>
      <c r="E1413" s="17">
        <v>900156264</v>
      </c>
      <c r="F1413" s="16">
        <v>2</v>
      </c>
      <c r="G1413" s="16" t="s">
        <v>1927</v>
      </c>
      <c r="H1413" s="42">
        <v>1118984.8999999999</v>
      </c>
      <c r="I1413" s="42">
        <v>1192252.18</v>
      </c>
      <c r="J1413" s="42">
        <v>15898.323083947254</v>
      </c>
      <c r="K1413" s="42">
        <v>0</v>
      </c>
      <c r="L1413" s="42">
        <v>0</v>
      </c>
      <c r="M1413" s="42">
        <v>93529.006916052705</v>
      </c>
      <c r="N1413" s="50">
        <v>0</v>
      </c>
      <c r="O1413" s="50">
        <v>0</v>
      </c>
      <c r="P1413" s="50">
        <v>0</v>
      </c>
      <c r="Q1413" s="50">
        <v>0</v>
      </c>
      <c r="R1413" s="50">
        <v>0</v>
      </c>
      <c r="S1413" s="50">
        <v>0</v>
      </c>
      <c r="T1413" s="50">
        <v>0</v>
      </c>
      <c r="U1413" s="47">
        <v>0</v>
      </c>
      <c r="V1413" s="43">
        <v>0</v>
      </c>
      <c r="W1413" s="54">
        <v>36161</v>
      </c>
    </row>
    <row r="1414" spans="1:23" ht="15.75" hidden="1" thickBot="1" x14ac:dyDescent="0.3">
      <c r="A1414" s="7">
        <v>1</v>
      </c>
      <c r="B1414" s="14" t="s">
        <v>3225</v>
      </c>
      <c r="C1414" s="15" t="s">
        <v>17</v>
      </c>
      <c r="D1414" s="16"/>
      <c r="E1414" s="17">
        <v>900156264</v>
      </c>
      <c r="F1414" s="16">
        <v>2</v>
      </c>
      <c r="G1414" s="16" t="s">
        <v>1927</v>
      </c>
      <c r="H1414" s="42">
        <v>922589.47</v>
      </c>
      <c r="I1414" s="42">
        <v>998141.54</v>
      </c>
      <c r="J1414" s="42">
        <v>14628.410334007869</v>
      </c>
      <c r="K1414" s="42">
        <v>0</v>
      </c>
      <c r="L1414" s="42">
        <v>0</v>
      </c>
      <c r="M1414" s="42">
        <v>76726.309665993031</v>
      </c>
      <c r="N1414" s="50">
        <v>0</v>
      </c>
      <c r="O1414" s="50">
        <v>0</v>
      </c>
      <c r="P1414" s="50">
        <v>0</v>
      </c>
      <c r="Q1414" s="50">
        <v>0</v>
      </c>
      <c r="R1414" s="50">
        <v>0</v>
      </c>
      <c r="S1414" s="50">
        <v>0</v>
      </c>
      <c r="T1414" s="50">
        <v>0</v>
      </c>
      <c r="U1414" s="47">
        <v>0</v>
      </c>
      <c r="V1414" s="43">
        <v>0</v>
      </c>
      <c r="W1414" s="54">
        <v>36161</v>
      </c>
    </row>
    <row r="1415" spans="1:23" ht="15.75" hidden="1" thickBot="1" x14ac:dyDescent="0.3">
      <c r="A1415" s="7">
        <v>1</v>
      </c>
      <c r="B1415" s="14" t="s">
        <v>3226</v>
      </c>
      <c r="C1415" s="15" t="s">
        <v>17</v>
      </c>
      <c r="D1415" s="16"/>
      <c r="E1415" s="17">
        <v>900156264</v>
      </c>
      <c r="F1415" s="16">
        <v>2</v>
      </c>
      <c r="G1415" s="16" t="s">
        <v>1927</v>
      </c>
      <c r="H1415" s="42">
        <v>827542.52</v>
      </c>
      <c r="I1415" s="42">
        <v>916515.82</v>
      </c>
      <c r="J1415" s="42">
        <v>1343.8835919809569</v>
      </c>
      <c r="K1415" s="42">
        <v>0</v>
      </c>
      <c r="L1415" s="42">
        <v>0</v>
      </c>
      <c r="M1415" s="42">
        <v>78210.176408019019</v>
      </c>
      <c r="N1415" s="50">
        <v>0</v>
      </c>
      <c r="O1415" s="50">
        <v>0</v>
      </c>
      <c r="P1415" s="50">
        <v>0</v>
      </c>
      <c r="Q1415" s="50">
        <v>0</v>
      </c>
      <c r="R1415" s="50">
        <v>0</v>
      </c>
      <c r="S1415" s="50">
        <v>0</v>
      </c>
      <c r="T1415" s="50">
        <v>0</v>
      </c>
      <c r="U1415" s="47">
        <v>0</v>
      </c>
      <c r="V1415" s="43">
        <v>0</v>
      </c>
      <c r="W1415" s="54">
        <v>36161</v>
      </c>
    </row>
    <row r="1416" spans="1:23" ht="15.75" hidden="1" thickBot="1" x14ac:dyDescent="0.3">
      <c r="A1416" s="7">
        <v>1</v>
      </c>
      <c r="B1416" s="14" t="s">
        <v>3227</v>
      </c>
      <c r="C1416" s="15" t="s">
        <v>17</v>
      </c>
      <c r="D1416" s="16"/>
      <c r="E1416" s="17">
        <v>900156264</v>
      </c>
      <c r="F1416" s="16">
        <v>2</v>
      </c>
      <c r="G1416" s="16" t="s">
        <v>1927</v>
      </c>
      <c r="H1416" s="42">
        <v>839094.79</v>
      </c>
      <c r="I1416" s="42">
        <v>935873.22</v>
      </c>
      <c r="J1416" s="42">
        <v>13231.358832277079</v>
      </c>
      <c r="K1416" s="42">
        <v>0</v>
      </c>
      <c r="L1416" s="42">
        <v>0</v>
      </c>
      <c r="M1416" s="42">
        <v>53651.641167722941</v>
      </c>
      <c r="N1416" s="50">
        <v>0</v>
      </c>
      <c r="O1416" s="50">
        <v>0</v>
      </c>
      <c r="P1416" s="50">
        <v>0</v>
      </c>
      <c r="Q1416" s="50">
        <v>0</v>
      </c>
      <c r="R1416" s="50">
        <v>0</v>
      </c>
      <c r="S1416" s="50">
        <v>0</v>
      </c>
      <c r="T1416" s="50">
        <v>0</v>
      </c>
      <c r="U1416" s="47">
        <v>0</v>
      </c>
      <c r="V1416" s="43">
        <v>0</v>
      </c>
      <c r="W1416" s="54">
        <v>36161</v>
      </c>
    </row>
    <row r="1417" spans="1:23" ht="15.75" hidden="1" thickBot="1" x14ac:dyDescent="0.3">
      <c r="A1417" s="7">
        <v>1</v>
      </c>
      <c r="B1417" s="14" t="s">
        <v>3228</v>
      </c>
      <c r="C1417" s="15" t="s">
        <v>17</v>
      </c>
      <c r="D1417" s="16"/>
      <c r="E1417" s="17">
        <v>900156264</v>
      </c>
      <c r="F1417" s="16">
        <v>2</v>
      </c>
      <c r="G1417" s="16" t="s">
        <v>1927</v>
      </c>
      <c r="H1417" s="42">
        <v>1021605.52</v>
      </c>
      <c r="I1417" s="42">
        <v>1136367.04</v>
      </c>
      <c r="J1417" s="42">
        <v>16463.259039438304</v>
      </c>
      <c r="K1417" s="42">
        <v>0</v>
      </c>
      <c r="L1417" s="42">
        <v>0</v>
      </c>
      <c r="M1417" s="42">
        <v>69497.060960561677</v>
      </c>
      <c r="N1417" s="50">
        <v>0</v>
      </c>
      <c r="O1417" s="50">
        <v>0</v>
      </c>
      <c r="P1417" s="50">
        <v>0</v>
      </c>
      <c r="Q1417" s="50">
        <v>0</v>
      </c>
      <c r="R1417" s="50">
        <v>0</v>
      </c>
      <c r="S1417" s="50">
        <v>0</v>
      </c>
      <c r="T1417" s="50">
        <v>0</v>
      </c>
      <c r="U1417" s="47">
        <v>0</v>
      </c>
      <c r="V1417" s="43">
        <v>0</v>
      </c>
      <c r="W1417" s="54">
        <v>36161</v>
      </c>
    </row>
    <row r="1418" spans="1:23" ht="15.75" hidden="1" thickBot="1" x14ac:dyDescent="0.3">
      <c r="A1418" s="7">
        <v>1</v>
      </c>
      <c r="B1418" s="14" t="s">
        <v>3229</v>
      </c>
      <c r="C1418" s="15" t="s">
        <v>17</v>
      </c>
      <c r="D1418" s="16"/>
      <c r="E1418" s="17">
        <v>900156264</v>
      </c>
      <c r="F1418" s="16">
        <v>2</v>
      </c>
      <c r="G1418" s="16" t="s">
        <v>1927</v>
      </c>
      <c r="H1418" s="42">
        <v>1121948.83</v>
      </c>
      <c r="I1418" s="42">
        <v>1262858.04</v>
      </c>
      <c r="J1418" s="42">
        <v>19900.266507862623</v>
      </c>
      <c r="K1418" s="42">
        <v>0</v>
      </c>
      <c r="L1418" s="42">
        <v>0</v>
      </c>
      <c r="M1418" s="42">
        <v>77168.56349213644</v>
      </c>
      <c r="N1418" s="50">
        <v>0</v>
      </c>
      <c r="O1418" s="50">
        <v>0</v>
      </c>
      <c r="P1418" s="50">
        <v>0</v>
      </c>
      <c r="Q1418" s="50">
        <v>0</v>
      </c>
      <c r="R1418" s="50">
        <v>0</v>
      </c>
      <c r="S1418" s="50">
        <v>0</v>
      </c>
      <c r="T1418" s="50">
        <v>0</v>
      </c>
      <c r="U1418" s="47">
        <v>0</v>
      </c>
      <c r="V1418" s="43">
        <v>0</v>
      </c>
      <c r="W1418" s="54">
        <v>36161</v>
      </c>
    </row>
    <row r="1419" spans="1:23" ht="15.75" hidden="1" thickBot="1" x14ac:dyDescent="0.3">
      <c r="A1419" s="7">
        <v>1</v>
      </c>
      <c r="B1419" s="14" t="s">
        <v>3230</v>
      </c>
      <c r="C1419" s="15" t="s">
        <v>17</v>
      </c>
      <c r="D1419" s="16"/>
      <c r="E1419" s="17">
        <v>900156264</v>
      </c>
      <c r="F1419" s="16">
        <v>2</v>
      </c>
      <c r="G1419" s="16" t="s">
        <v>1927</v>
      </c>
      <c r="H1419" s="42">
        <v>1015537.41</v>
      </c>
      <c r="I1419" s="42">
        <v>710588.7</v>
      </c>
      <c r="J1419" s="42">
        <v>81787.191100598779</v>
      </c>
      <c r="K1419" s="42">
        <v>0</v>
      </c>
      <c r="L1419" s="42">
        <v>383691.71885292605</v>
      </c>
      <c r="M1419" s="42">
        <v>63724.480046475168</v>
      </c>
      <c r="N1419" s="50">
        <v>0</v>
      </c>
      <c r="O1419" s="50">
        <v>0</v>
      </c>
      <c r="P1419" s="50">
        <v>0</v>
      </c>
      <c r="Q1419" s="50">
        <v>0</v>
      </c>
      <c r="R1419" s="50">
        <v>0</v>
      </c>
      <c r="S1419" s="50">
        <v>0</v>
      </c>
      <c r="T1419" s="50">
        <v>0</v>
      </c>
      <c r="U1419" s="47">
        <v>0</v>
      </c>
      <c r="V1419" s="43">
        <v>0</v>
      </c>
      <c r="W1419" s="54">
        <v>36161</v>
      </c>
    </row>
    <row r="1420" spans="1:23" ht="15.75" hidden="1" thickBot="1" x14ac:dyDescent="0.3">
      <c r="A1420" s="7">
        <v>1</v>
      </c>
      <c r="B1420" s="14" t="s">
        <v>3231</v>
      </c>
      <c r="C1420" s="15" t="s">
        <v>17</v>
      </c>
      <c r="D1420" s="16"/>
      <c r="E1420" s="17">
        <v>900156264</v>
      </c>
      <c r="F1420" s="16">
        <v>2</v>
      </c>
      <c r="G1420" s="16" t="s">
        <v>1927</v>
      </c>
      <c r="H1420" s="42">
        <v>1083862.78</v>
      </c>
      <c r="I1420" s="42">
        <v>1247641.45</v>
      </c>
      <c r="J1420" s="42">
        <v>17870.985375086104</v>
      </c>
      <c r="K1420" s="42">
        <v>0</v>
      </c>
      <c r="L1420" s="42">
        <v>0</v>
      </c>
      <c r="M1420" s="42">
        <v>81285.384624913888</v>
      </c>
      <c r="N1420" s="50">
        <v>0</v>
      </c>
      <c r="O1420" s="50">
        <v>0</v>
      </c>
      <c r="P1420" s="50">
        <v>0</v>
      </c>
      <c r="Q1420" s="50">
        <v>0</v>
      </c>
      <c r="R1420" s="50">
        <v>0</v>
      </c>
      <c r="S1420" s="50">
        <v>0</v>
      </c>
      <c r="T1420" s="50">
        <v>0</v>
      </c>
      <c r="U1420" s="47">
        <v>0</v>
      </c>
      <c r="V1420" s="43">
        <v>0</v>
      </c>
      <c r="W1420" s="54">
        <v>36161</v>
      </c>
    </row>
    <row r="1421" spans="1:23" ht="15.75" hidden="1" thickBot="1" x14ac:dyDescent="0.3">
      <c r="A1421" s="7">
        <v>1</v>
      </c>
      <c r="B1421" s="14" t="s">
        <v>3232</v>
      </c>
      <c r="C1421" s="15" t="s">
        <v>17</v>
      </c>
      <c r="D1421" s="16"/>
      <c r="E1421" s="17">
        <v>900156264</v>
      </c>
      <c r="F1421" s="16">
        <v>2</v>
      </c>
      <c r="G1421" s="16" t="s">
        <v>1927</v>
      </c>
      <c r="H1421" s="42">
        <v>1043520.72</v>
      </c>
      <c r="I1421" s="42">
        <v>1201750.42</v>
      </c>
      <c r="J1421" s="42">
        <v>16259.240161045827</v>
      </c>
      <c r="K1421" s="42">
        <v>0</v>
      </c>
      <c r="L1421" s="42">
        <v>0</v>
      </c>
      <c r="M1421" s="42">
        <v>102509.21983895407</v>
      </c>
      <c r="N1421" s="50">
        <v>0</v>
      </c>
      <c r="O1421" s="50">
        <v>0</v>
      </c>
      <c r="P1421" s="50">
        <v>0</v>
      </c>
      <c r="Q1421" s="50">
        <v>0</v>
      </c>
      <c r="R1421" s="50">
        <v>0</v>
      </c>
      <c r="S1421" s="50">
        <v>0</v>
      </c>
      <c r="T1421" s="50">
        <v>0</v>
      </c>
      <c r="U1421" s="47">
        <v>0</v>
      </c>
      <c r="V1421" s="43">
        <v>0</v>
      </c>
      <c r="W1421" s="54">
        <v>36161</v>
      </c>
    </row>
    <row r="1422" spans="1:23" ht="15.75" hidden="1" thickBot="1" x14ac:dyDescent="0.3">
      <c r="A1422" s="7">
        <v>1</v>
      </c>
      <c r="B1422" s="14" t="s">
        <v>3233</v>
      </c>
      <c r="C1422" s="15" t="s">
        <v>17</v>
      </c>
      <c r="D1422" s="16"/>
      <c r="E1422" s="17">
        <v>900156264</v>
      </c>
      <c r="F1422" s="16">
        <v>2</v>
      </c>
      <c r="G1422" s="16" t="s">
        <v>1927</v>
      </c>
      <c r="H1422" s="42">
        <v>1340866.3999999999</v>
      </c>
      <c r="I1422" s="42">
        <v>170622.36</v>
      </c>
      <c r="J1422" s="42">
        <v>26860.115298444849</v>
      </c>
      <c r="K1422" s="42">
        <v>0</v>
      </c>
      <c r="L1422" s="42">
        <v>1332456.62256272</v>
      </c>
      <c r="M1422" s="42">
        <v>166234.23213882415</v>
      </c>
      <c r="N1422" s="50">
        <v>0</v>
      </c>
      <c r="O1422" s="50">
        <v>0</v>
      </c>
      <c r="P1422" s="50">
        <v>0</v>
      </c>
      <c r="Q1422" s="50">
        <v>0</v>
      </c>
      <c r="R1422" s="50">
        <v>0</v>
      </c>
      <c r="S1422" s="50">
        <v>0</v>
      </c>
      <c r="T1422" s="50">
        <v>0</v>
      </c>
      <c r="U1422" s="47">
        <v>0</v>
      </c>
      <c r="V1422" s="43">
        <v>0</v>
      </c>
      <c r="W1422" s="54">
        <v>36161</v>
      </c>
    </row>
    <row r="1423" spans="1:23" ht="15.75" hidden="1" thickBot="1" x14ac:dyDescent="0.3">
      <c r="A1423" s="7">
        <v>1</v>
      </c>
      <c r="B1423" s="14" t="s">
        <v>3234</v>
      </c>
      <c r="C1423" s="15" t="s">
        <v>17</v>
      </c>
      <c r="D1423" s="16"/>
      <c r="E1423" s="17">
        <v>900156264</v>
      </c>
      <c r="F1423" s="16">
        <v>2</v>
      </c>
      <c r="G1423" s="16" t="s">
        <v>1927</v>
      </c>
      <c r="H1423" s="42">
        <v>1119198.06</v>
      </c>
      <c r="I1423" s="42">
        <v>1161121.42</v>
      </c>
      <c r="J1423" s="42">
        <v>34851.953918348525</v>
      </c>
      <c r="K1423" s="42">
        <v>0</v>
      </c>
      <c r="L1423" s="42">
        <v>95448.169333166807</v>
      </c>
      <c r="M1423" s="42">
        <v>118489.35674848221</v>
      </c>
      <c r="N1423" s="50">
        <v>0</v>
      </c>
      <c r="O1423" s="50">
        <v>0</v>
      </c>
      <c r="P1423" s="50">
        <v>0</v>
      </c>
      <c r="Q1423" s="50">
        <v>0</v>
      </c>
      <c r="R1423" s="50">
        <v>0</v>
      </c>
      <c r="S1423" s="50">
        <v>0</v>
      </c>
      <c r="T1423" s="50">
        <v>0</v>
      </c>
      <c r="U1423" s="47">
        <v>0</v>
      </c>
      <c r="V1423" s="43">
        <v>0</v>
      </c>
      <c r="W1423" s="54">
        <v>36161</v>
      </c>
    </row>
    <row r="1424" spans="1:23" ht="15.75" thickBot="1" x14ac:dyDescent="0.3">
      <c r="A1424" s="7">
        <v>1</v>
      </c>
      <c r="B1424" s="14" t="s">
        <v>3235</v>
      </c>
      <c r="C1424" s="15" t="s">
        <v>17</v>
      </c>
      <c r="D1424" s="16"/>
      <c r="E1424" s="17">
        <v>900156264</v>
      </c>
      <c r="F1424" s="16">
        <v>2</v>
      </c>
      <c r="G1424" s="16" t="s">
        <v>1940</v>
      </c>
      <c r="H1424" s="42">
        <v>23185702.550000001</v>
      </c>
      <c r="I1424" s="42">
        <v>29732449.870000001</v>
      </c>
      <c r="J1424" s="42">
        <v>2032717.060000004</v>
      </c>
      <c r="K1424" s="42">
        <v>0</v>
      </c>
      <c r="L1424" s="42">
        <v>0</v>
      </c>
      <c r="M1424" s="42">
        <v>0</v>
      </c>
      <c r="N1424" s="50">
        <v>0</v>
      </c>
      <c r="O1424" s="50">
        <v>0</v>
      </c>
      <c r="P1424" s="50">
        <v>0</v>
      </c>
      <c r="Q1424" s="50">
        <v>0</v>
      </c>
      <c r="R1424" s="50">
        <v>0</v>
      </c>
      <c r="S1424" s="50">
        <v>0</v>
      </c>
      <c r="T1424" s="50">
        <v>0</v>
      </c>
      <c r="U1424" s="47">
        <v>0</v>
      </c>
      <c r="V1424" s="43">
        <v>0</v>
      </c>
      <c r="W1424" s="54">
        <v>36161</v>
      </c>
    </row>
    <row r="1425" spans="1:23" ht="15.75" thickBot="1" x14ac:dyDescent="0.3">
      <c r="A1425" s="7">
        <v>1</v>
      </c>
      <c r="B1425" s="14" t="s">
        <v>3236</v>
      </c>
      <c r="C1425" s="15" t="s">
        <v>17</v>
      </c>
      <c r="D1425" s="16"/>
      <c r="E1425" s="17">
        <v>900156264</v>
      </c>
      <c r="F1425" s="16">
        <v>2</v>
      </c>
      <c r="G1425" s="16" t="s">
        <v>1940</v>
      </c>
      <c r="H1425" s="42">
        <v>25856568.68</v>
      </c>
      <c r="I1425" s="42">
        <v>27549568.010000002</v>
      </c>
      <c r="J1425" s="42">
        <v>367365.17329744366</v>
      </c>
      <c r="K1425" s="42">
        <v>0</v>
      </c>
      <c r="L1425" s="42">
        <v>0</v>
      </c>
      <c r="M1425" s="42">
        <v>2161190.186702555</v>
      </c>
      <c r="N1425" s="50">
        <v>0</v>
      </c>
      <c r="O1425" s="50">
        <v>0</v>
      </c>
      <c r="P1425" s="50">
        <v>0</v>
      </c>
      <c r="Q1425" s="50">
        <v>0</v>
      </c>
      <c r="R1425" s="50">
        <v>0</v>
      </c>
      <c r="S1425" s="50">
        <v>0</v>
      </c>
      <c r="T1425" s="50">
        <v>0</v>
      </c>
      <c r="U1425" s="47">
        <v>0</v>
      </c>
      <c r="V1425" s="43">
        <v>0</v>
      </c>
      <c r="W1425" s="54">
        <v>36161</v>
      </c>
    </row>
    <row r="1426" spans="1:23" ht="15.75" thickBot="1" x14ac:dyDescent="0.3">
      <c r="A1426" s="7">
        <v>1</v>
      </c>
      <c r="B1426" s="14" t="s">
        <v>3237</v>
      </c>
      <c r="C1426" s="15" t="s">
        <v>17</v>
      </c>
      <c r="D1426" s="16"/>
      <c r="E1426" s="17">
        <v>900156264</v>
      </c>
      <c r="F1426" s="16">
        <v>2</v>
      </c>
      <c r="G1426" s="16" t="s">
        <v>1940</v>
      </c>
      <c r="H1426" s="42">
        <v>25978843.710000001</v>
      </c>
      <c r="I1426" s="42">
        <v>28106285.809999999</v>
      </c>
      <c r="J1426" s="42">
        <v>411915.79244547401</v>
      </c>
      <c r="K1426" s="42">
        <v>0</v>
      </c>
      <c r="L1426" s="42">
        <v>0</v>
      </c>
      <c r="M1426" s="42">
        <v>2160506.7075545513</v>
      </c>
      <c r="N1426" s="50">
        <v>0</v>
      </c>
      <c r="O1426" s="50">
        <v>0</v>
      </c>
      <c r="P1426" s="50">
        <v>0</v>
      </c>
      <c r="Q1426" s="50">
        <v>0</v>
      </c>
      <c r="R1426" s="50">
        <v>0</v>
      </c>
      <c r="S1426" s="50">
        <v>0</v>
      </c>
      <c r="T1426" s="50">
        <v>0</v>
      </c>
      <c r="U1426" s="47">
        <v>0</v>
      </c>
      <c r="V1426" s="43">
        <v>0</v>
      </c>
      <c r="W1426" s="54">
        <v>36161</v>
      </c>
    </row>
    <row r="1427" spans="1:23" ht="15.75" thickBot="1" x14ac:dyDescent="0.3">
      <c r="A1427" s="7">
        <v>1</v>
      </c>
      <c r="B1427" s="14" t="s">
        <v>3238</v>
      </c>
      <c r="C1427" s="15" t="s">
        <v>17</v>
      </c>
      <c r="D1427" s="16"/>
      <c r="E1427" s="17">
        <v>900156264</v>
      </c>
      <c r="F1427" s="16">
        <v>2</v>
      </c>
      <c r="G1427" s="16" t="s">
        <v>1940</v>
      </c>
      <c r="H1427" s="42">
        <v>29110722.329999998</v>
      </c>
      <c r="I1427" s="42">
        <v>32240564.129999999</v>
      </c>
      <c r="J1427" s="42">
        <v>47274.214273663682</v>
      </c>
      <c r="K1427" s="42">
        <v>0</v>
      </c>
      <c r="L1427" s="42">
        <v>0</v>
      </c>
      <c r="M1427" s="42">
        <v>2751223.8857263364</v>
      </c>
      <c r="N1427" s="50">
        <v>0</v>
      </c>
      <c r="O1427" s="50">
        <v>0</v>
      </c>
      <c r="P1427" s="50">
        <v>0</v>
      </c>
      <c r="Q1427" s="50">
        <v>0</v>
      </c>
      <c r="R1427" s="50">
        <v>0</v>
      </c>
      <c r="S1427" s="50">
        <v>0</v>
      </c>
      <c r="T1427" s="50">
        <v>0</v>
      </c>
      <c r="U1427" s="47">
        <v>0</v>
      </c>
      <c r="V1427" s="43">
        <v>0</v>
      </c>
      <c r="W1427" s="54">
        <v>36161</v>
      </c>
    </row>
    <row r="1428" spans="1:23" ht="15.75" thickBot="1" x14ac:dyDescent="0.3">
      <c r="A1428" s="7">
        <v>1</v>
      </c>
      <c r="B1428" s="14" t="s">
        <v>3239</v>
      </c>
      <c r="C1428" s="15" t="s">
        <v>17</v>
      </c>
      <c r="D1428" s="16"/>
      <c r="E1428" s="17">
        <v>900156264</v>
      </c>
      <c r="F1428" s="16">
        <v>2</v>
      </c>
      <c r="G1428" s="16" t="s">
        <v>1940</v>
      </c>
      <c r="H1428" s="42">
        <v>30632721.859999999</v>
      </c>
      <c r="I1428" s="42">
        <v>34165798.939999998</v>
      </c>
      <c r="J1428" s="42">
        <v>483035.46393222659</v>
      </c>
      <c r="K1428" s="42">
        <v>0</v>
      </c>
      <c r="L1428" s="42">
        <v>0</v>
      </c>
      <c r="M1428" s="42">
        <v>1958653.3560677732</v>
      </c>
      <c r="N1428" s="50">
        <v>0</v>
      </c>
      <c r="O1428" s="50">
        <v>0</v>
      </c>
      <c r="P1428" s="50">
        <v>0</v>
      </c>
      <c r="Q1428" s="50">
        <v>0</v>
      </c>
      <c r="R1428" s="50">
        <v>0</v>
      </c>
      <c r="S1428" s="50">
        <v>0</v>
      </c>
      <c r="T1428" s="50">
        <v>0</v>
      </c>
      <c r="U1428" s="47">
        <v>0</v>
      </c>
      <c r="V1428" s="43">
        <v>0</v>
      </c>
      <c r="W1428" s="54">
        <v>36161</v>
      </c>
    </row>
    <row r="1429" spans="1:23" ht="15.75" thickBot="1" x14ac:dyDescent="0.3">
      <c r="A1429" s="7">
        <v>1</v>
      </c>
      <c r="B1429" s="14" t="s">
        <v>3240</v>
      </c>
      <c r="C1429" s="15" t="s">
        <v>17</v>
      </c>
      <c r="D1429" s="16"/>
      <c r="E1429" s="17">
        <v>900156264</v>
      </c>
      <c r="F1429" s="16">
        <v>2</v>
      </c>
      <c r="G1429" s="16" t="s">
        <v>1940</v>
      </c>
      <c r="H1429" s="42">
        <v>30392239.73</v>
      </c>
      <c r="I1429" s="42">
        <v>33806336.189999998</v>
      </c>
      <c r="J1429" s="42">
        <v>489773.48350718402</v>
      </c>
      <c r="K1429" s="42">
        <v>0</v>
      </c>
      <c r="L1429" s="42">
        <v>0</v>
      </c>
      <c r="M1429" s="42">
        <v>2067501.7964928162</v>
      </c>
      <c r="N1429" s="50">
        <v>0</v>
      </c>
      <c r="O1429" s="50">
        <v>0</v>
      </c>
      <c r="P1429" s="50">
        <v>0</v>
      </c>
      <c r="Q1429" s="50">
        <v>0</v>
      </c>
      <c r="R1429" s="50">
        <v>0</v>
      </c>
      <c r="S1429" s="50">
        <v>0</v>
      </c>
      <c r="T1429" s="50">
        <v>0</v>
      </c>
      <c r="U1429" s="47">
        <v>0</v>
      </c>
      <c r="V1429" s="43">
        <v>0</v>
      </c>
      <c r="W1429" s="54">
        <v>36161</v>
      </c>
    </row>
    <row r="1430" spans="1:23" ht="15.75" thickBot="1" x14ac:dyDescent="0.3">
      <c r="A1430" s="7">
        <v>1</v>
      </c>
      <c r="B1430" s="14" t="s">
        <v>3241</v>
      </c>
      <c r="C1430" s="15" t="s">
        <v>17</v>
      </c>
      <c r="D1430" s="16"/>
      <c r="E1430" s="17">
        <v>900156264</v>
      </c>
      <c r="F1430" s="16">
        <v>2</v>
      </c>
      <c r="G1430" s="16" t="s">
        <v>1940</v>
      </c>
      <c r="H1430" s="42">
        <v>32267896.129999999</v>
      </c>
      <c r="I1430" s="42">
        <v>36320526.329999998</v>
      </c>
      <c r="J1430" s="42">
        <v>572343.16372030613</v>
      </c>
      <c r="K1430" s="42">
        <v>0</v>
      </c>
      <c r="L1430" s="42">
        <v>0</v>
      </c>
      <c r="M1430" s="42">
        <v>2219412.4762796676</v>
      </c>
      <c r="N1430" s="50">
        <v>0</v>
      </c>
      <c r="O1430" s="50">
        <v>0</v>
      </c>
      <c r="P1430" s="50">
        <v>0</v>
      </c>
      <c r="Q1430" s="50">
        <v>0</v>
      </c>
      <c r="R1430" s="50">
        <v>0</v>
      </c>
      <c r="S1430" s="50">
        <v>0</v>
      </c>
      <c r="T1430" s="50">
        <v>0</v>
      </c>
      <c r="U1430" s="47">
        <v>0</v>
      </c>
      <c r="V1430" s="43">
        <v>0</v>
      </c>
      <c r="W1430" s="54">
        <v>36161</v>
      </c>
    </row>
    <row r="1431" spans="1:23" ht="15.75" thickBot="1" x14ac:dyDescent="0.3">
      <c r="A1431" s="7">
        <v>1</v>
      </c>
      <c r="B1431" s="14" t="s">
        <v>3242</v>
      </c>
      <c r="C1431" s="15" t="s">
        <v>17</v>
      </c>
      <c r="D1431" s="16"/>
      <c r="E1431" s="17">
        <v>900156264</v>
      </c>
      <c r="F1431" s="16">
        <v>2</v>
      </c>
      <c r="G1431" s="16" t="s">
        <v>1940</v>
      </c>
      <c r="H1431" s="42">
        <v>33401075.199999999</v>
      </c>
      <c r="I1431" s="42">
        <v>23371297.030000001</v>
      </c>
      <c r="J1431" s="42">
        <v>2689984.7231699293</v>
      </c>
      <c r="K1431" s="42">
        <v>0</v>
      </c>
      <c r="L1431" s="42">
        <v>12619639.43536911</v>
      </c>
      <c r="M1431" s="42">
        <v>2095901.2714609634</v>
      </c>
      <c r="N1431" s="50">
        <v>0</v>
      </c>
      <c r="O1431" s="50">
        <v>0</v>
      </c>
      <c r="P1431" s="50">
        <v>0</v>
      </c>
      <c r="Q1431" s="50">
        <v>0</v>
      </c>
      <c r="R1431" s="50">
        <v>0</v>
      </c>
      <c r="S1431" s="50">
        <v>0</v>
      </c>
      <c r="T1431" s="50">
        <v>0</v>
      </c>
      <c r="U1431" s="47">
        <v>0</v>
      </c>
      <c r="V1431" s="43">
        <v>0</v>
      </c>
      <c r="W1431" s="54">
        <v>36161</v>
      </c>
    </row>
    <row r="1432" spans="1:23" ht="15.75" thickBot="1" x14ac:dyDescent="0.3">
      <c r="A1432" s="7">
        <v>1</v>
      </c>
      <c r="B1432" s="14" t="s">
        <v>3243</v>
      </c>
      <c r="C1432" s="15" t="s">
        <v>17</v>
      </c>
      <c r="D1432" s="16"/>
      <c r="E1432" s="17">
        <v>900156264</v>
      </c>
      <c r="F1432" s="16">
        <v>2</v>
      </c>
      <c r="G1432" s="16" t="s">
        <v>1940</v>
      </c>
      <c r="H1432" s="42">
        <v>36820052.030000001</v>
      </c>
      <c r="I1432" s="42">
        <v>42383799.740000002</v>
      </c>
      <c r="J1432" s="42">
        <v>607097.69796434324</v>
      </c>
      <c r="K1432" s="42">
        <v>0</v>
      </c>
      <c r="L1432" s="42">
        <v>0</v>
      </c>
      <c r="M1432" s="42">
        <v>2761356.9620356569</v>
      </c>
      <c r="N1432" s="50">
        <v>0</v>
      </c>
      <c r="O1432" s="50">
        <v>0</v>
      </c>
      <c r="P1432" s="50">
        <v>0</v>
      </c>
      <c r="Q1432" s="50">
        <v>0</v>
      </c>
      <c r="R1432" s="50">
        <v>0</v>
      </c>
      <c r="S1432" s="50">
        <v>0</v>
      </c>
      <c r="T1432" s="50">
        <v>0</v>
      </c>
      <c r="U1432" s="47">
        <v>0</v>
      </c>
      <c r="V1432" s="43">
        <v>0</v>
      </c>
      <c r="W1432" s="54">
        <v>36161</v>
      </c>
    </row>
    <row r="1433" spans="1:23" ht="15.75" thickBot="1" x14ac:dyDescent="0.3">
      <c r="A1433" s="7">
        <v>1</v>
      </c>
      <c r="B1433" s="14" t="s">
        <v>3244</v>
      </c>
      <c r="C1433" s="15" t="s">
        <v>17</v>
      </c>
      <c r="D1433" s="16"/>
      <c r="E1433" s="17">
        <v>900156264</v>
      </c>
      <c r="F1433" s="16">
        <v>2</v>
      </c>
      <c r="G1433" s="16" t="s">
        <v>1940</v>
      </c>
      <c r="H1433" s="42">
        <v>35207187.380000003</v>
      </c>
      <c r="I1433" s="42">
        <v>40545675.380000003</v>
      </c>
      <c r="J1433" s="42">
        <v>548568.03250756359</v>
      </c>
      <c r="K1433" s="42">
        <v>0</v>
      </c>
      <c r="L1433" s="42">
        <v>0</v>
      </c>
      <c r="M1433" s="42">
        <v>3458542.9874924365</v>
      </c>
      <c r="N1433" s="50">
        <v>0</v>
      </c>
      <c r="O1433" s="50">
        <v>0</v>
      </c>
      <c r="P1433" s="50">
        <v>0</v>
      </c>
      <c r="Q1433" s="50">
        <v>0</v>
      </c>
      <c r="R1433" s="50">
        <v>0</v>
      </c>
      <c r="S1433" s="50">
        <v>0</v>
      </c>
      <c r="T1433" s="50">
        <v>0</v>
      </c>
      <c r="U1433" s="47">
        <v>0</v>
      </c>
      <c r="V1433" s="43">
        <v>0</v>
      </c>
      <c r="W1433" s="54">
        <v>36161</v>
      </c>
    </row>
    <row r="1434" spans="1:23" ht="15.75" thickBot="1" x14ac:dyDescent="0.3">
      <c r="A1434" s="7">
        <v>1</v>
      </c>
      <c r="B1434" s="14" t="s">
        <v>3245</v>
      </c>
      <c r="C1434" s="15" t="s">
        <v>17</v>
      </c>
      <c r="D1434" s="16"/>
      <c r="E1434" s="17">
        <v>900156264</v>
      </c>
      <c r="F1434" s="16">
        <v>2</v>
      </c>
      <c r="G1434" s="16" t="s">
        <v>1940</v>
      </c>
      <c r="H1434" s="42">
        <v>39083254.859999999</v>
      </c>
      <c r="I1434" s="42">
        <v>4973259.8499999996</v>
      </c>
      <c r="J1434" s="42">
        <v>782912.25307484192</v>
      </c>
      <c r="K1434" s="42">
        <v>0</v>
      </c>
      <c r="L1434" s="42">
        <v>38838128.760953903</v>
      </c>
      <c r="M1434" s="42">
        <v>4845355.865970837</v>
      </c>
      <c r="N1434" s="50">
        <v>0</v>
      </c>
      <c r="O1434" s="50">
        <v>0</v>
      </c>
      <c r="P1434" s="50">
        <v>0</v>
      </c>
      <c r="Q1434" s="50">
        <v>0</v>
      </c>
      <c r="R1434" s="50">
        <v>0</v>
      </c>
      <c r="S1434" s="50">
        <v>0</v>
      </c>
      <c r="T1434" s="50">
        <v>0</v>
      </c>
      <c r="U1434" s="47">
        <v>0</v>
      </c>
      <c r="V1434" s="43">
        <v>0</v>
      </c>
      <c r="W1434" s="54">
        <v>36161</v>
      </c>
    </row>
    <row r="1435" spans="1:23" ht="15.75" thickBot="1" x14ac:dyDescent="0.3">
      <c r="A1435" s="7">
        <v>1</v>
      </c>
      <c r="B1435" s="14" t="s">
        <v>3246</v>
      </c>
      <c r="C1435" s="15" t="s">
        <v>17</v>
      </c>
      <c r="D1435" s="16"/>
      <c r="E1435" s="17">
        <v>900156264</v>
      </c>
      <c r="F1435" s="16">
        <v>2</v>
      </c>
      <c r="G1435" s="16" t="s">
        <v>1940</v>
      </c>
      <c r="H1435" s="42">
        <v>38974629.109999999</v>
      </c>
      <c r="I1435" s="42">
        <v>40434555.859999999</v>
      </c>
      <c r="J1435" s="42">
        <v>1213674.3386275265</v>
      </c>
      <c r="K1435" s="42">
        <v>0</v>
      </c>
      <c r="L1435" s="42">
        <v>3323859.3755758102</v>
      </c>
      <c r="M1435" s="42">
        <v>4126239.005796581</v>
      </c>
      <c r="N1435" s="50">
        <v>0</v>
      </c>
      <c r="O1435" s="50">
        <v>0</v>
      </c>
      <c r="P1435" s="50">
        <v>0</v>
      </c>
      <c r="Q1435" s="50">
        <v>0</v>
      </c>
      <c r="R1435" s="50">
        <v>0</v>
      </c>
      <c r="S1435" s="50">
        <v>0</v>
      </c>
      <c r="T1435" s="50">
        <v>0</v>
      </c>
      <c r="U1435" s="47">
        <v>0</v>
      </c>
      <c r="V1435" s="43">
        <v>0</v>
      </c>
      <c r="W1435" s="54">
        <v>36161</v>
      </c>
    </row>
    <row r="1436" spans="1:23" ht="15.75" hidden="1" thickBot="1" x14ac:dyDescent="0.3">
      <c r="A1436" s="7">
        <v>1</v>
      </c>
      <c r="B1436" s="14" t="s">
        <v>3247</v>
      </c>
      <c r="C1436" s="15" t="s">
        <v>17</v>
      </c>
      <c r="D1436" s="16"/>
      <c r="E1436" s="17">
        <v>900226715</v>
      </c>
      <c r="F1436" s="16">
        <v>3</v>
      </c>
      <c r="G1436" s="16" t="s">
        <v>1969</v>
      </c>
      <c r="H1436" s="42">
        <v>193771223.94999999</v>
      </c>
      <c r="I1436" s="42">
        <v>248484737.06999999</v>
      </c>
      <c r="J1436" s="42">
        <v>16988144.810000043</v>
      </c>
      <c r="K1436" s="42">
        <v>0</v>
      </c>
      <c r="L1436" s="42">
        <v>0</v>
      </c>
      <c r="M1436" s="42">
        <v>0</v>
      </c>
      <c r="N1436" s="50">
        <v>0</v>
      </c>
      <c r="O1436" s="50">
        <v>0</v>
      </c>
      <c r="P1436" s="50">
        <v>0</v>
      </c>
      <c r="Q1436" s="50">
        <v>0</v>
      </c>
      <c r="R1436" s="50">
        <v>0</v>
      </c>
      <c r="S1436" s="50">
        <v>0</v>
      </c>
      <c r="T1436" s="50">
        <v>0</v>
      </c>
      <c r="U1436" s="47">
        <v>0</v>
      </c>
      <c r="V1436" s="43">
        <v>0</v>
      </c>
      <c r="W1436" s="54">
        <v>36161</v>
      </c>
    </row>
    <row r="1437" spans="1:23" ht="15.75" hidden="1" thickBot="1" x14ac:dyDescent="0.3">
      <c r="A1437" s="7">
        <v>1</v>
      </c>
      <c r="B1437" s="14" t="s">
        <v>3248</v>
      </c>
      <c r="C1437" s="15" t="s">
        <v>17</v>
      </c>
      <c r="D1437" s="16"/>
      <c r="E1437" s="17">
        <v>900226715</v>
      </c>
      <c r="F1437" s="16">
        <v>3</v>
      </c>
      <c r="G1437" s="16" t="s">
        <v>1969</v>
      </c>
      <c r="H1437" s="42">
        <v>207840727.56</v>
      </c>
      <c r="I1437" s="42">
        <v>221449424.65000001</v>
      </c>
      <c r="J1437" s="42">
        <v>2952961.2310723257</v>
      </c>
      <c r="K1437" s="42">
        <v>0</v>
      </c>
      <c r="L1437" s="42">
        <v>0</v>
      </c>
      <c r="M1437" s="42">
        <v>17372117.168927677</v>
      </c>
      <c r="N1437" s="50">
        <v>0</v>
      </c>
      <c r="O1437" s="50">
        <v>0</v>
      </c>
      <c r="P1437" s="50">
        <v>0</v>
      </c>
      <c r="Q1437" s="50">
        <v>0</v>
      </c>
      <c r="R1437" s="50">
        <v>0</v>
      </c>
      <c r="S1437" s="50">
        <v>0</v>
      </c>
      <c r="T1437" s="50">
        <v>0</v>
      </c>
      <c r="U1437" s="47">
        <v>0</v>
      </c>
      <c r="V1437" s="43">
        <v>0</v>
      </c>
      <c r="W1437" s="54">
        <v>36161</v>
      </c>
    </row>
    <row r="1438" spans="1:23" ht="15.75" hidden="1" thickBot="1" x14ac:dyDescent="0.3">
      <c r="A1438" s="7">
        <v>1</v>
      </c>
      <c r="B1438" s="14" t="s">
        <v>3249</v>
      </c>
      <c r="C1438" s="15" t="s">
        <v>17</v>
      </c>
      <c r="D1438" s="16"/>
      <c r="E1438" s="17">
        <v>900226715</v>
      </c>
      <c r="F1438" s="16">
        <v>3</v>
      </c>
      <c r="G1438" s="16" t="s">
        <v>1969</v>
      </c>
      <c r="H1438" s="42">
        <v>208615645.65000001</v>
      </c>
      <c r="I1438" s="42">
        <v>225699458.71000001</v>
      </c>
      <c r="J1438" s="42">
        <v>3307771.5080075697</v>
      </c>
      <c r="K1438" s="42">
        <v>0</v>
      </c>
      <c r="L1438" s="42">
        <v>0</v>
      </c>
      <c r="M1438" s="42">
        <v>17349328.821992636</v>
      </c>
      <c r="N1438" s="50">
        <v>0</v>
      </c>
      <c r="O1438" s="50">
        <v>0</v>
      </c>
      <c r="P1438" s="50">
        <v>0</v>
      </c>
      <c r="Q1438" s="50">
        <v>0</v>
      </c>
      <c r="R1438" s="50">
        <v>0</v>
      </c>
      <c r="S1438" s="50">
        <v>0</v>
      </c>
      <c r="T1438" s="50">
        <v>0</v>
      </c>
      <c r="U1438" s="47">
        <v>0</v>
      </c>
      <c r="V1438" s="43">
        <v>0</v>
      </c>
      <c r="W1438" s="54">
        <v>36161</v>
      </c>
    </row>
    <row r="1439" spans="1:23" ht="15.75" hidden="1" thickBot="1" x14ac:dyDescent="0.3">
      <c r="A1439" s="7">
        <v>1</v>
      </c>
      <c r="B1439" s="14" t="s">
        <v>3250</v>
      </c>
      <c r="C1439" s="15" t="s">
        <v>17</v>
      </c>
      <c r="D1439" s="16"/>
      <c r="E1439" s="17">
        <v>900226715</v>
      </c>
      <c r="F1439" s="16">
        <v>3</v>
      </c>
      <c r="G1439" s="16" t="s">
        <v>1969</v>
      </c>
      <c r="H1439" s="42">
        <v>217748409.25999999</v>
      </c>
      <c r="I1439" s="42">
        <v>241159648.06</v>
      </c>
      <c r="J1439" s="42">
        <v>353611.45795213827</v>
      </c>
      <c r="K1439" s="42">
        <v>0</v>
      </c>
      <c r="L1439" s="42">
        <v>0</v>
      </c>
      <c r="M1439" s="42">
        <v>20579174.172047861</v>
      </c>
      <c r="N1439" s="50">
        <v>0</v>
      </c>
      <c r="O1439" s="50">
        <v>0</v>
      </c>
      <c r="P1439" s="50">
        <v>0</v>
      </c>
      <c r="Q1439" s="50">
        <v>0</v>
      </c>
      <c r="R1439" s="50">
        <v>0</v>
      </c>
      <c r="S1439" s="50">
        <v>0</v>
      </c>
      <c r="T1439" s="50">
        <v>0</v>
      </c>
      <c r="U1439" s="47">
        <v>0</v>
      </c>
      <c r="V1439" s="43">
        <v>0</v>
      </c>
      <c r="W1439" s="54">
        <v>36161</v>
      </c>
    </row>
    <row r="1440" spans="1:23" ht="15.75" hidden="1" thickBot="1" x14ac:dyDescent="0.3">
      <c r="A1440" s="7">
        <v>1</v>
      </c>
      <c r="B1440" s="14" t="s">
        <v>3251</v>
      </c>
      <c r="C1440" s="15" t="s">
        <v>17</v>
      </c>
      <c r="D1440" s="16"/>
      <c r="E1440" s="17">
        <v>900226715</v>
      </c>
      <c r="F1440" s="16">
        <v>3</v>
      </c>
      <c r="G1440" s="16" t="s">
        <v>1969</v>
      </c>
      <c r="H1440" s="42">
        <v>216041244.97999999</v>
      </c>
      <c r="I1440" s="42">
        <v>240958729.49000001</v>
      </c>
      <c r="J1440" s="42">
        <v>3406670.270933609</v>
      </c>
      <c r="K1440" s="42">
        <v>0</v>
      </c>
      <c r="L1440" s="42">
        <v>0</v>
      </c>
      <c r="M1440" s="42">
        <v>13813656.879066383</v>
      </c>
      <c r="N1440" s="50">
        <v>0</v>
      </c>
      <c r="O1440" s="50">
        <v>0</v>
      </c>
      <c r="P1440" s="50">
        <v>0</v>
      </c>
      <c r="Q1440" s="50">
        <v>0</v>
      </c>
      <c r="R1440" s="50">
        <v>0</v>
      </c>
      <c r="S1440" s="50">
        <v>0</v>
      </c>
      <c r="T1440" s="50">
        <v>0</v>
      </c>
      <c r="U1440" s="47">
        <v>0</v>
      </c>
      <c r="V1440" s="43">
        <v>0</v>
      </c>
      <c r="W1440" s="54">
        <v>36161</v>
      </c>
    </row>
    <row r="1441" spans="1:23" ht="15.75" hidden="1" thickBot="1" x14ac:dyDescent="0.3">
      <c r="A1441" s="7">
        <v>1</v>
      </c>
      <c r="B1441" s="14" t="s">
        <v>3252</v>
      </c>
      <c r="C1441" s="15" t="s">
        <v>17</v>
      </c>
      <c r="D1441" s="16"/>
      <c r="E1441" s="17">
        <v>900226715</v>
      </c>
      <c r="F1441" s="16">
        <v>3</v>
      </c>
      <c r="G1441" s="16" t="s">
        <v>1969</v>
      </c>
      <c r="H1441" s="42">
        <v>217660265.09999999</v>
      </c>
      <c r="I1441" s="42">
        <v>242111017.97999999</v>
      </c>
      <c r="J1441" s="42">
        <v>3507613.364826086</v>
      </c>
      <c r="K1441" s="42">
        <v>0</v>
      </c>
      <c r="L1441" s="42">
        <v>0</v>
      </c>
      <c r="M1441" s="42">
        <v>14806838.625173924</v>
      </c>
      <c r="N1441" s="50">
        <v>0</v>
      </c>
      <c r="O1441" s="50">
        <v>0</v>
      </c>
      <c r="P1441" s="50">
        <v>0</v>
      </c>
      <c r="Q1441" s="50">
        <v>0</v>
      </c>
      <c r="R1441" s="50">
        <v>0</v>
      </c>
      <c r="S1441" s="50">
        <v>0</v>
      </c>
      <c r="T1441" s="50">
        <v>0</v>
      </c>
      <c r="U1441" s="47">
        <v>0</v>
      </c>
      <c r="V1441" s="43">
        <v>0</v>
      </c>
      <c r="W1441" s="54">
        <v>36161</v>
      </c>
    </row>
    <row r="1442" spans="1:23" ht="15.75" hidden="1" thickBot="1" x14ac:dyDescent="0.3">
      <c r="A1442" s="7">
        <v>1</v>
      </c>
      <c r="B1442" s="14" t="s">
        <v>3253</v>
      </c>
      <c r="C1442" s="15" t="s">
        <v>17</v>
      </c>
      <c r="D1442" s="16"/>
      <c r="E1442" s="17">
        <v>900226715</v>
      </c>
      <c r="F1442" s="16">
        <v>3</v>
      </c>
      <c r="G1442" s="16" t="s">
        <v>1969</v>
      </c>
      <c r="H1442" s="42">
        <v>213697036.71000001</v>
      </c>
      <c r="I1442" s="42">
        <v>240535943.72999999</v>
      </c>
      <c r="J1442" s="42">
        <v>3790393.9416614729</v>
      </c>
      <c r="K1442" s="42">
        <v>0</v>
      </c>
      <c r="L1442" s="42">
        <v>0</v>
      </c>
      <c r="M1442" s="42">
        <v>14698258.20833835</v>
      </c>
      <c r="N1442" s="50">
        <v>0</v>
      </c>
      <c r="O1442" s="50">
        <v>0</v>
      </c>
      <c r="P1442" s="50">
        <v>0</v>
      </c>
      <c r="Q1442" s="50">
        <v>0</v>
      </c>
      <c r="R1442" s="50">
        <v>0</v>
      </c>
      <c r="S1442" s="50">
        <v>0</v>
      </c>
      <c r="T1442" s="50">
        <v>0</v>
      </c>
      <c r="U1442" s="47">
        <v>0</v>
      </c>
      <c r="V1442" s="43">
        <v>0</v>
      </c>
      <c r="W1442" s="54">
        <v>36161</v>
      </c>
    </row>
    <row r="1443" spans="1:23" ht="15.75" hidden="1" thickBot="1" x14ac:dyDescent="0.3">
      <c r="A1443" s="7">
        <v>1</v>
      </c>
      <c r="B1443" s="14" t="s">
        <v>3254</v>
      </c>
      <c r="C1443" s="15" t="s">
        <v>17</v>
      </c>
      <c r="D1443" s="16"/>
      <c r="E1443" s="17">
        <v>900226715</v>
      </c>
      <c r="F1443" s="16">
        <v>3</v>
      </c>
      <c r="G1443" s="16" t="s">
        <v>1969</v>
      </c>
      <c r="H1443" s="42">
        <v>212023953.30000001</v>
      </c>
      <c r="I1443" s="42">
        <v>148356744.75999999</v>
      </c>
      <c r="J1443" s="42">
        <v>17075533.999669563</v>
      </c>
      <c r="K1443" s="42">
        <v>0</v>
      </c>
      <c r="L1443" s="42">
        <v>80107176.961317897</v>
      </c>
      <c r="M1443" s="42">
        <v>13304400.249012632</v>
      </c>
      <c r="N1443" s="50">
        <v>0</v>
      </c>
      <c r="O1443" s="50">
        <v>0</v>
      </c>
      <c r="P1443" s="50">
        <v>0</v>
      </c>
      <c r="Q1443" s="50">
        <v>0</v>
      </c>
      <c r="R1443" s="50">
        <v>0</v>
      </c>
      <c r="S1443" s="50">
        <v>0</v>
      </c>
      <c r="T1443" s="50">
        <v>0</v>
      </c>
      <c r="U1443" s="47">
        <v>0</v>
      </c>
      <c r="V1443" s="43">
        <v>0</v>
      </c>
      <c r="W1443" s="54">
        <v>36161</v>
      </c>
    </row>
    <row r="1444" spans="1:23" ht="15.75" hidden="1" thickBot="1" x14ac:dyDescent="0.3">
      <c r="A1444" s="7">
        <v>1</v>
      </c>
      <c r="B1444" s="14" t="s">
        <v>3255</v>
      </c>
      <c r="C1444" s="15" t="s">
        <v>17</v>
      </c>
      <c r="D1444" s="16"/>
      <c r="E1444" s="17">
        <v>900226715</v>
      </c>
      <c r="F1444" s="16">
        <v>3</v>
      </c>
      <c r="G1444" s="16" t="s">
        <v>1969</v>
      </c>
      <c r="H1444" s="42">
        <v>212713438.68000001</v>
      </c>
      <c r="I1444" s="42">
        <v>244855813.28</v>
      </c>
      <c r="J1444" s="42">
        <v>3507269.3184334436</v>
      </c>
      <c r="K1444" s="42">
        <v>0</v>
      </c>
      <c r="L1444" s="42">
        <v>0</v>
      </c>
      <c r="M1444" s="42">
        <v>15952658.991566548</v>
      </c>
      <c r="N1444" s="50">
        <v>0</v>
      </c>
      <c r="O1444" s="50">
        <v>0</v>
      </c>
      <c r="P1444" s="50">
        <v>0</v>
      </c>
      <c r="Q1444" s="50">
        <v>0</v>
      </c>
      <c r="R1444" s="50">
        <v>0</v>
      </c>
      <c r="S1444" s="50">
        <v>0</v>
      </c>
      <c r="T1444" s="50">
        <v>0</v>
      </c>
      <c r="U1444" s="47">
        <v>0</v>
      </c>
      <c r="V1444" s="43">
        <v>0</v>
      </c>
      <c r="W1444" s="54">
        <v>36161</v>
      </c>
    </row>
    <row r="1445" spans="1:23" ht="15.75" hidden="1" thickBot="1" x14ac:dyDescent="0.3">
      <c r="A1445" s="7">
        <v>1</v>
      </c>
      <c r="B1445" s="14" t="s">
        <v>3256</v>
      </c>
      <c r="C1445" s="15" t="s">
        <v>17</v>
      </c>
      <c r="D1445" s="16"/>
      <c r="E1445" s="17">
        <v>900226715</v>
      </c>
      <c r="F1445" s="16">
        <v>3</v>
      </c>
      <c r="G1445" s="16" t="s">
        <v>1969</v>
      </c>
      <c r="H1445" s="42">
        <v>214621918.34</v>
      </c>
      <c r="I1445" s="42">
        <v>247165175.06</v>
      </c>
      <c r="J1445" s="42">
        <v>3344053.6524529927</v>
      </c>
      <c r="K1445" s="42">
        <v>0</v>
      </c>
      <c r="L1445" s="42">
        <v>0</v>
      </c>
      <c r="M1445" s="42">
        <v>21083170.407547005</v>
      </c>
      <c r="N1445" s="50">
        <v>0</v>
      </c>
      <c r="O1445" s="50">
        <v>0</v>
      </c>
      <c r="P1445" s="50">
        <v>0</v>
      </c>
      <c r="Q1445" s="50">
        <v>0</v>
      </c>
      <c r="R1445" s="50">
        <v>0</v>
      </c>
      <c r="S1445" s="50">
        <v>0</v>
      </c>
      <c r="T1445" s="50">
        <v>0</v>
      </c>
      <c r="U1445" s="47">
        <v>0</v>
      </c>
      <c r="V1445" s="43">
        <v>0</v>
      </c>
      <c r="W1445" s="54">
        <v>36161</v>
      </c>
    </row>
    <row r="1446" spans="1:23" ht="15.75" hidden="1" thickBot="1" x14ac:dyDescent="0.3">
      <c r="A1446" s="7">
        <v>1</v>
      </c>
      <c r="B1446" s="14" t="s">
        <v>3257</v>
      </c>
      <c r="C1446" s="15" t="s">
        <v>17</v>
      </c>
      <c r="D1446" s="16"/>
      <c r="E1446" s="17">
        <v>900226715</v>
      </c>
      <c r="F1446" s="16">
        <v>3</v>
      </c>
      <c r="G1446" s="16" t="s">
        <v>1969</v>
      </c>
      <c r="H1446" s="42">
        <v>208285844.13999999</v>
      </c>
      <c r="I1446" s="42">
        <v>26503924.219999999</v>
      </c>
      <c r="J1446" s="42">
        <v>4172363.3329039882</v>
      </c>
      <c r="K1446" s="42">
        <v>0</v>
      </c>
      <c r="L1446" s="42">
        <v>206979497.03096199</v>
      </c>
      <c r="M1446" s="42">
        <v>25822287.326132029</v>
      </c>
      <c r="N1446" s="50">
        <v>0</v>
      </c>
      <c r="O1446" s="50">
        <v>0</v>
      </c>
      <c r="P1446" s="50">
        <v>0</v>
      </c>
      <c r="Q1446" s="50">
        <v>0</v>
      </c>
      <c r="R1446" s="50">
        <v>0</v>
      </c>
      <c r="S1446" s="50">
        <v>0</v>
      </c>
      <c r="T1446" s="50">
        <v>0</v>
      </c>
      <c r="U1446" s="47">
        <v>0</v>
      </c>
      <c r="V1446" s="43">
        <v>0</v>
      </c>
      <c r="W1446" s="54">
        <v>36161</v>
      </c>
    </row>
    <row r="1447" spans="1:23" ht="15.75" hidden="1" thickBot="1" x14ac:dyDescent="0.3">
      <c r="A1447" s="7">
        <v>1</v>
      </c>
      <c r="B1447" s="14" t="s">
        <v>3258</v>
      </c>
      <c r="C1447" s="15" t="s">
        <v>17</v>
      </c>
      <c r="D1447" s="16"/>
      <c r="E1447" s="17">
        <v>900226715</v>
      </c>
      <c r="F1447" s="16">
        <v>3</v>
      </c>
      <c r="G1447" s="16" t="s">
        <v>1969</v>
      </c>
      <c r="H1447" s="42">
        <v>208015681.78999999</v>
      </c>
      <c r="I1447" s="42">
        <v>215807613.77000001</v>
      </c>
      <c r="J1447" s="42">
        <v>6477631.7491326099</v>
      </c>
      <c r="K1447" s="42">
        <v>0</v>
      </c>
      <c r="L1447" s="42">
        <v>17740127.096392199</v>
      </c>
      <c r="M1447" s="42">
        <v>22022593.654474724</v>
      </c>
      <c r="N1447" s="50">
        <v>0</v>
      </c>
      <c r="O1447" s="50">
        <v>0</v>
      </c>
      <c r="P1447" s="50">
        <v>0</v>
      </c>
      <c r="Q1447" s="50">
        <v>0</v>
      </c>
      <c r="R1447" s="50">
        <v>0</v>
      </c>
      <c r="S1447" s="50">
        <v>0</v>
      </c>
      <c r="T1447" s="50">
        <v>0</v>
      </c>
      <c r="U1447" s="47">
        <v>0</v>
      </c>
      <c r="V1447" s="43">
        <v>0</v>
      </c>
      <c r="W1447" s="54">
        <v>36161</v>
      </c>
    </row>
    <row r="1448" spans="1:23" ht="15.75" hidden="1" thickBot="1" x14ac:dyDescent="0.3">
      <c r="A1448" s="7">
        <v>1</v>
      </c>
      <c r="B1448" s="14" t="s">
        <v>3259</v>
      </c>
      <c r="C1448" s="15" t="s">
        <v>17</v>
      </c>
      <c r="D1448" s="16"/>
      <c r="E1448" s="17">
        <v>806008394</v>
      </c>
      <c r="F1448" s="16">
        <v>7</v>
      </c>
      <c r="G1448" s="16" t="s">
        <v>2008</v>
      </c>
      <c r="H1448" s="42">
        <v>202288503.47</v>
      </c>
      <c r="I1448" s="42">
        <v>259406967.52000001</v>
      </c>
      <c r="J1448" s="42">
        <v>17734864.430000007</v>
      </c>
      <c r="K1448" s="42">
        <v>0</v>
      </c>
      <c r="L1448" s="42">
        <v>0</v>
      </c>
      <c r="M1448" s="42">
        <v>0</v>
      </c>
      <c r="N1448" s="50">
        <v>0</v>
      </c>
      <c r="O1448" s="50">
        <v>0</v>
      </c>
      <c r="P1448" s="50">
        <v>0</v>
      </c>
      <c r="Q1448" s="50">
        <v>0</v>
      </c>
      <c r="R1448" s="50">
        <v>0</v>
      </c>
      <c r="S1448" s="50">
        <v>0</v>
      </c>
      <c r="T1448" s="50">
        <v>0</v>
      </c>
      <c r="U1448" s="47">
        <v>0</v>
      </c>
      <c r="V1448" s="43">
        <v>0</v>
      </c>
      <c r="W1448" s="54">
        <v>36161</v>
      </c>
    </row>
    <row r="1449" spans="1:23" ht="15.75" hidden="1" thickBot="1" x14ac:dyDescent="0.3">
      <c r="A1449" s="7">
        <v>1</v>
      </c>
      <c r="B1449" s="14" t="s">
        <v>3260</v>
      </c>
      <c r="C1449" s="15" t="s">
        <v>17</v>
      </c>
      <c r="D1449" s="16"/>
      <c r="E1449" s="17">
        <v>806008394</v>
      </c>
      <c r="F1449" s="16">
        <v>7</v>
      </c>
      <c r="G1449" s="16" t="s">
        <v>2008</v>
      </c>
      <c r="H1449" s="42">
        <v>224760253.21000001</v>
      </c>
      <c r="I1449" s="42">
        <v>239476782.74000001</v>
      </c>
      <c r="J1449" s="42">
        <v>3193350.6101929429</v>
      </c>
      <c r="K1449" s="42">
        <v>0</v>
      </c>
      <c r="L1449" s="42">
        <v>0</v>
      </c>
      <c r="M1449" s="42">
        <v>18786315.369807057</v>
      </c>
      <c r="N1449" s="50">
        <v>0</v>
      </c>
      <c r="O1449" s="50">
        <v>0</v>
      </c>
      <c r="P1449" s="50">
        <v>0</v>
      </c>
      <c r="Q1449" s="50">
        <v>0</v>
      </c>
      <c r="R1449" s="50">
        <v>0</v>
      </c>
      <c r="S1449" s="50">
        <v>0</v>
      </c>
      <c r="T1449" s="50">
        <v>0</v>
      </c>
      <c r="U1449" s="47">
        <v>0</v>
      </c>
      <c r="V1449" s="43">
        <v>0</v>
      </c>
      <c r="W1449" s="54">
        <v>36161</v>
      </c>
    </row>
    <row r="1450" spans="1:23" ht="15.75" hidden="1" thickBot="1" x14ac:dyDescent="0.3">
      <c r="A1450" s="7">
        <v>1</v>
      </c>
      <c r="B1450" s="14" t="s">
        <v>3261</v>
      </c>
      <c r="C1450" s="15" t="s">
        <v>17</v>
      </c>
      <c r="D1450" s="16"/>
      <c r="E1450" s="17">
        <v>806008394</v>
      </c>
      <c r="F1450" s="16">
        <v>7</v>
      </c>
      <c r="G1450" s="16" t="s">
        <v>2008</v>
      </c>
      <c r="H1450" s="42">
        <v>223726409.66999999</v>
      </c>
      <c r="I1450" s="42">
        <v>242047663.31999999</v>
      </c>
      <c r="J1450" s="42">
        <v>3547365.0144833839</v>
      </c>
      <c r="K1450" s="42">
        <v>0</v>
      </c>
      <c r="L1450" s="42">
        <v>0</v>
      </c>
      <c r="M1450" s="42">
        <v>18606001.635516837</v>
      </c>
      <c r="N1450" s="50">
        <v>0</v>
      </c>
      <c r="O1450" s="50">
        <v>0</v>
      </c>
      <c r="P1450" s="50">
        <v>0</v>
      </c>
      <c r="Q1450" s="50">
        <v>0</v>
      </c>
      <c r="R1450" s="50">
        <v>0</v>
      </c>
      <c r="S1450" s="50">
        <v>0</v>
      </c>
      <c r="T1450" s="50">
        <v>0</v>
      </c>
      <c r="U1450" s="47">
        <v>0</v>
      </c>
      <c r="V1450" s="43">
        <v>0</v>
      </c>
      <c r="W1450" s="54">
        <v>36161</v>
      </c>
    </row>
    <row r="1451" spans="1:23" ht="15.75" hidden="1" thickBot="1" x14ac:dyDescent="0.3">
      <c r="A1451" s="7">
        <v>1</v>
      </c>
      <c r="B1451" s="14" t="s">
        <v>3262</v>
      </c>
      <c r="C1451" s="15" t="s">
        <v>17</v>
      </c>
      <c r="D1451" s="16"/>
      <c r="E1451" s="17">
        <v>806008394</v>
      </c>
      <c r="F1451" s="16">
        <v>7</v>
      </c>
      <c r="G1451" s="16" t="s">
        <v>2008</v>
      </c>
      <c r="H1451" s="42">
        <v>232441089.72</v>
      </c>
      <c r="I1451" s="42">
        <v>257432013.31999999</v>
      </c>
      <c r="J1451" s="42">
        <v>377471.5642212361</v>
      </c>
      <c r="K1451" s="42">
        <v>0</v>
      </c>
      <c r="L1451" s="42">
        <v>0</v>
      </c>
      <c r="M1451" s="42">
        <v>21967764.025778763</v>
      </c>
      <c r="N1451" s="50">
        <v>0</v>
      </c>
      <c r="O1451" s="50">
        <v>0</v>
      </c>
      <c r="P1451" s="50">
        <v>0</v>
      </c>
      <c r="Q1451" s="50">
        <v>0</v>
      </c>
      <c r="R1451" s="50">
        <v>0</v>
      </c>
      <c r="S1451" s="50">
        <v>0</v>
      </c>
      <c r="T1451" s="50">
        <v>0</v>
      </c>
      <c r="U1451" s="47">
        <v>0</v>
      </c>
      <c r="V1451" s="43">
        <v>0</v>
      </c>
      <c r="W1451" s="54">
        <v>36161</v>
      </c>
    </row>
    <row r="1452" spans="1:23" ht="15.75" hidden="1" thickBot="1" x14ac:dyDescent="0.3">
      <c r="A1452" s="7">
        <v>1</v>
      </c>
      <c r="B1452" s="14" t="s">
        <v>3263</v>
      </c>
      <c r="C1452" s="15" t="s">
        <v>17</v>
      </c>
      <c r="D1452" s="16"/>
      <c r="E1452" s="17">
        <v>806008394</v>
      </c>
      <c r="F1452" s="16">
        <v>7</v>
      </c>
      <c r="G1452" s="16" t="s">
        <v>2008</v>
      </c>
      <c r="H1452" s="42">
        <v>232606943.31999999</v>
      </c>
      <c r="I1452" s="42">
        <v>259435060.84999999</v>
      </c>
      <c r="J1452" s="42">
        <v>3667888.3157587494</v>
      </c>
      <c r="K1452" s="42">
        <v>0</v>
      </c>
      <c r="L1452" s="42">
        <v>0</v>
      </c>
      <c r="M1452" s="42">
        <v>14872866.064241262</v>
      </c>
      <c r="N1452" s="50">
        <v>0</v>
      </c>
      <c r="O1452" s="50">
        <v>0</v>
      </c>
      <c r="P1452" s="50">
        <v>0</v>
      </c>
      <c r="Q1452" s="50">
        <v>0</v>
      </c>
      <c r="R1452" s="50">
        <v>0</v>
      </c>
      <c r="S1452" s="50">
        <v>0</v>
      </c>
      <c r="T1452" s="50">
        <v>0</v>
      </c>
      <c r="U1452" s="47">
        <v>0</v>
      </c>
      <c r="V1452" s="43">
        <v>0</v>
      </c>
      <c r="W1452" s="54">
        <v>36161</v>
      </c>
    </row>
    <row r="1453" spans="1:23" ht="15.75" hidden="1" thickBot="1" x14ac:dyDescent="0.3">
      <c r="A1453" s="7">
        <v>1</v>
      </c>
      <c r="B1453" s="14" t="s">
        <v>3264</v>
      </c>
      <c r="C1453" s="15" t="s">
        <v>17</v>
      </c>
      <c r="D1453" s="16"/>
      <c r="E1453" s="17">
        <v>806008394</v>
      </c>
      <c r="F1453" s="16">
        <v>7</v>
      </c>
      <c r="G1453" s="16" t="s">
        <v>2008</v>
      </c>
      <c r="H1453" s="42">
        <v>230237543.91</v>
      </c>
      <c r="I1453" s="42">
        <v>256101158.88</v>
      </c>
      <c r="J1453" s="42">
        <v>3710297.2622146239</v>
      </c>
      <c r="K1453" s="42">
        <v>0</v>
      </c>
      <c r="L1453" s="42">
        <v>0</v>
      </c>
      <c r="M1453" s="42">
        <v>15662436.847785383</v>
      </c>
      <c r="N1453" s="50">
        <v>0</v>
      </c>
      <c r="O1453" s="50">
        <v>0</v>
      </c>
      <c r="P1453" s="50">
        <v>0</v>
      </c>
      <c r="Q1453" s="50">
        <v>0</v>
      </c>
      <c r="R1453" s="50">
        <v>0</v>
      </c>
      <c r="S1453" s="50">
        <v>0</v>
      </c>
      <c r="T1453" s="50">
        <v>0</v>
      </c>
      <c r="U1453" s="47">
        <v>0</v>
      </c>
      <c r="V1453" s="43">
        <v>0</v>
      </c>
      <c r="W1453" s="54">
        <v>36161</v>
      </c>
    </row>
    <row r="1454" spans="1:23" ht="15.75" hidden="1" thickBot="1" x14ac:dyDescent="0.3">
      <c r="A1454" s="7">
        <v>1</v>
      </c>
      <c r="B1454" s="14" t="s">
        <v>3265</v>
      </c>
      <c r="C1454" s="15" t="s">
        <v>17</v>
      </c>
      <c r="D1454" s="16"/>
      <c r="E1454" s="17">
        <v>806008394</v>
      </c>
      <c r="F1454" s="16">
        <v>7</v>
      </c>
      <c r="G1454" s="16" t="s">
        <v>2008</v>
      </c>
      <c r="H1454" s="42">
        <v>231730688.66</v>
      </c>
      <c r="I1454" s="42">
        <v>260834500.78999999</v>
      </c>
      <c r="J1454" s="42">
        <v>4110261.0149876866</v>
      </c>
      <c r="K1454" s="42">
        <v>0</v>
      </c>
      <c r="L1454" s="42">
        <v>0</v>
      </c>
      <c r="M1454" s="42">
        <v>15938627.655012108</v>
      </c>
      <c r="N1454" s="50">
        <v>0</v>
      </c>
      <c r="O1454" s="50">
        <v>0</v>
      </c>
      <c r="P1454" s="50">
        <v>0</v>
      </c>
      <c r="Q1454" s="50">
        <v>0</v>
      </c>
      <c r="R1454" s="50">
        <v>0</v>
      </c>
      <c r="S1454" s="50">
        <v>0</v>
      </c>
      <c r="T1454" s="50">
        <v>0</v>
      </c>
      <c r="U1454" s="47">
        <v>0</v>
      </c>
      <c r="V1454" s="43">
        <v>0</v>
      </c>
      <c r="W1454" s="54">
        <v>36161</v>
      </c>
    </row>
    <row r="1455" spans="1:23" ht="15.75" hidden="1" thickBot="1" x14ac:dyDescent="0.3">
      <c r="A1455" s="7">
        <v>1</v>
      </c>
      <c r="B1455" s="14" t="s">
        <v>3266</v>
      </c>
      <c r="C1455" s="15" t="s">
        <v>17</v>
      </c>
      <c r="D1455" s="16"/>
      <c r="E1455" s="17">
        <v>806008394</v>
      </c>
      <c r="F1455" s="16">
        <v>7</v>
      </c>
      <c r="G1455" s="16" t="s">
        <v>2008</v>
      </c>
      <c r="H1455" s="42">
        <v>232586640.30000001</v>
      </c>
      <c r="I1455" s="42">
        <v>162744804.5</v>
      </c>
      <c r="J1455" s="42">
        <v>18731567.931610752</v>
      </c>
      <c r="K1455" s="42">
        <v>0</v>
      </c>
      <c r="L1455" s="42">
        <v>87876199.191751704</v>
      </c>
      <c r="M1455" s="42">
        <v>14594698.886637589</v>
      </c>
      <c r="N1455" s="50">
        <v>0</v>
      </c>
      <c r="O1455" s="50">
        <v>0</v>
      </c>
      <c r="P1455" s="50">
        <v>0</v>
      </c>
      <c r="Q1455" s="50">
        <v>0</v>
      </c>
      <c r="R1455" s="50">
        <v>0</v>
      </c>
      <c r="S1455" s="50">
        <v>0</v>
      </c>
      <c r="T1455" s="50">
        <v>0</v>
      </c>
      <c r="U1455" s="47">
        <v>0</v>
      </c>
      <c r="V1455" s="43">
        <v>0</v>
      </c>
      <c r="W1455" s="54">
        <v>36161</v>
      </c>
    </row>
    <row r="1456" spans="1:23" ht="15.75" hidden="1" thickBot="1" x14ac:dyDescent="0.3">
      <c r="A1456" s="7">
        <v>1</v>
      </c>
      <c r="B1456" s="14" t="s">
        <v>3267</v>
      </c>
      <c r="C1456" s="15" t="s">
        <v>17</v>
      </c>
      <c r="D1456" s="16"/>
      <c r="E1456" s="17">
        <v>806008394</v>
      </c>
      <c r="F1456" s="16">
        <v>7</v>
      </c>
      <c r="G1456" s="16" t="s">
        <v>2008</v>
      </c>
      <c r="H1456" s="42">
        <v>227411805.96000001</v>
      </c>
      <c r="I1456" s="42">
        <v>261775198.78</v>
      </c>
      <c r="J1456" s="42">
        <v>3749619.4626497095</v>
      </c>
      <c r="K1456" s="42">
        <v>0</v>
      </c>
      <c r="L1456" s="42">
        <v>0</v>
      </c>
      <c r="M1456" s="42">
        <v>17054977.877350286</v>
      </c>
      <c r="N1456" s="50">
        <v>0</v>
      </c>
      <c r="O1456" s="50">
        <v>0</v>
      </c>
      <c r="P1456" s="50">
        <v>0</v>
      </c>
      <c r="Q1456" s="50">
        <v>0</v>
      </c>
      <c r="R1456" s="50">
        <v>0</v>
      </c>
      <c r="S1456" s="50">
        <v>0</v>
      </c>
      <c r="T1456" s="50">
        <v>0</v>
      </c>
      <c r="U1456" s="47">
        <v>0</v>
      </c>
      <c r="V1456" s="43">
        <v>0</v>
      </c>
      <c r="W1456" s="54">
        <v>36161</v>
      </c>
    </row>
    <row r="1457" spans="1:23" ht="15.75" hidden="1" thickBot="1" x14ac:dyDescent="0.3">
      <c r="A1457" s="7">
        <v>1</v>
      </c>
      <c r="B1457" s="14" t="s">
        <v>3268</v>
      </c>
      <c r="C1457" s="15" t="s">
        <v>17</v>
      </c>
      <c r="D1457" s="16"/>
      <c r="E1457" s="17">
        <v>806008394</v>
      </c>
      <c r="F1457" s="16">
        <v>7</v>
      </c>
      <c r="G1457" s="16" t="s">
        <v>2008</v>
      </c>
      <c r="H1457" s="42">
        <v>227839027.18000001</v>
      </c>
      <c r="I1457" s="42">
        <v>262386402.44999999</v>
      </c>
      <c r="J1457" s="42">
        <v>3549991.2465132605</v>
      </c>
      <c r="K1457" s="42">
        <v>0</v>
      </c>
      <c r="L1457" s="42">
        <v>0</v>
      </c>
      <c r="M1457" s="42">
        <v>22381539.943486746</v>
      </c>
      <c r="N1457" s="50">
        <v>0</v>
      </c>
      <c r="O1457" s="50">
        <v>0</v>
      </c>
      <c r="P1457" s="50">
        <v>0</v>
      </c>
      <c r="Q1457" s="50">
        <v>0</v>
      </c>
      <c r="R1457" s="50">
        <v>0</v>
      </c>
      <c r="S1457" s="50">
        <v>0</v>
      </c>
      <c r="T1457" s="50">
        <v>0</v>
      </c>
      <c r="U1457" s="47">
        <v>0</v>
      </c>
      <c r="V1457" s="43">
        <v>0</v>
      </c>
      <c r="W1457" s="54">
        <v>36161</v>
      </c>
    </row>
    <row r="1458" spans="1:23" ht="15.75" hidden="1" thickBot="1" x14ac:dyDescent="0.3">
      <c r="A1458" s="7">
        <v>1</v>
      </c>
      <c r="B1458" s="14" t="s">
        <v>3269</v>
      </c>
      <c r="C1458" s="15" t="s">
        <v>17</v>
      </c>
      <c r="D1458" s="16"/>
      <c r="E1458" s="17">
        <v>806008394</v>
      </c>
      <c r="F1458" s="16">
        <v>7</v>
      </c>
      <c r="G1458" s="16" t="s">
        <v>2008</v>
      </c>
      <c r="H1458" s="42">
        <v>230669927.97999999</v>
      </c>
      <c r="I1458" s="42">
        <v>29352250.579999998</v>
      </c>
      <c r="J1458" s="42">
        <v>4620759.2911922159</v>
      </c>
      <c r="K1458" s="42">
        <v>0</v>
      </c>
      <c r="L1458" s="42">
        <v>229223190.23603499</v>
      </c>
      <c r="M1458" s="42">
        <v>28597359.472769897</v>
      </c>
      <c r="N1458" s="50">
        <v>0</v>
      </c>
      <c r="O1458" s="50">
        <v>0</v>
      </c>
      <c r="P1458" s="50">
        <v>0</v>
      </c>
      <c r="Q1458" s="50">
        <v>0</v>
      </c>
      <c r="R1458" s="50">
        <v>0</v>
      </c>
      <c r="S1458" s="50">
        <v>0</v>
      </c>
      <c r="T1458" s="50">
        <v>0</v>
      </c>
      <c r="U1458" s="47">
        <v>0</v>
      </c>
      <c r="V1458" s="43">
        <v>0</v>
      </c>
      <c r="W1458" s="54">
        <v>36161</v>
      </c>
    </row>
    <row r="1459" spans="1:23" ht="15.75" hidden="1" thickBot="1" x14ac:dyDescent="0.3">
      <c r="A1459" s="7">
        <v>1</v>
      </c>
      <c r="B1459" s="14" t="s">
        <v>3270</v>
      </c>
      <c r="C1459" s="15" t="s">
        <v>17</v>
      </c>
      <c r="D1459" s="16"/>
      <c r="E1459" s="17">
        <v>806008394</v>
      </c>
      <c r="F1459" s="16">
        <v>7</v>
      </c>
      <c r="G1459" s="16" t="s">
        <v>2008</v>
      </c>
      <c r="H1459" s="42">
        <v>231813460.53</v>
      </c>
      <c r="I1459" s="42">
        <v>240496818.93000001</v>
      </c>
      <c r="J1459" s="42">
        <v>7218697.258417177</v>
      </c>
      <c r="K1459" s="42">
        <v>0</v>
      </c>
      <c r="L1459" s="42">
        <v>19769664.561719902</v>
      </c>
      <c r="M1459" s="42">
        <v>24542061.449862417</v>
      </c>
      <c r="N1459" s="50">
        <v>0</v>
      </c>
      <c r="O1459" s="50">
        <v>0</v>
      </c>
      <c r="P1459" s="50">
        <v>0</v>
      </c>
      <c r="Q1459" s="50">
        <v>0</v>
      </c>
      <c r="R1459" s="50">
        <v>0</v>
      </c>
      <c r="S1459" s="50">
        <v>0</v>
      </c>
      <c r="T1459" s="50">
        <v>0</v>
      </c>
      <c r="U1459" s="47">
        <v>0</v>
      </c>
      <c r="V1459" s="43">
        <v>0</v>
      </c>
      <c r="W1459" s="54">
        <v>36161</v>
      </c>
    </row>
    <row r="1460" spans="1:23" ht="15.75" hidden="1" thickBot="1" x14ac:dyDescent="0.3">
      <c r="A1460" s="7">
        <v>1</v>
      </c>
      <c r="B1460" s="14" t="s">
        <v>3271</v>
      </c>
      <c r="C1460" s="15" t="s">
        <v>17</v>
      </c>
      <c r="D1460" s="16"/>
      <c r="E1460" s="17">
        <v>890102044</v>
      </c>
      <c r="F1460" s="16">
        <v>1</v>
      </c>
      <c r="G1460" s="16" t="s">
        <v>1818</v>
      </c>
      <c r="H1460" s="42">
        <v>21564410.859999999</v>
      </c>
      <c r="I1460" s="42">
        <v>40881681.990000002</v>
      </c>
      <c r="J1460" s="42">
        <v>1262129.2199999997</v>
      </c>
      <c r="K1460" s="42">
        <v>0</v>
      </c>
      <c r="L1460" s="42">
        <v>0</v>
      </c>
      <c r="M1460" s="42">
        <v>0</v>
      </c>
      <c r="N1460" s="50">
        <v>0</v>
      </c>
      <c r="O1460" s="50">
        <v>0</v>
      </c>
      <c r="P1460" s="50">
        <v>0</v>
      </c>
      <c r="Q1460" s="50">
        <v>0</v>
      </c>
      <c r="R1460" s="50">
        <v>0</v>
      </c>
      <c r="S1460" s="50">
        <v>0</v>
      </c>
      <c r="T1460" s="50">
        <v>0</v>
      </c>
      <c r="U1460" s="47">
        <v>0</v>
      </c>
      <c r="V1460" s="43">
        <v>0</v>
      </c>
      <c r="W1460" s="54">
        <v>36161</v>
      </c>
    </row>
    <row r="1461" spans="1:23" ht="15.75" hidden="1" thickBot="1" x14ac:dyDescent="0.3">
      <c r="A1461" s="7">
        <v>1</v>
      </c>
      <c r="B1461" s="14" t="s">
        <v>3272</v>
      </c>
      <c r="C1461" s="15" t="s">
        <v>17</v>
      </c>
      <c r="D1461" s="16"/>
      <c r="E1461" s="17">
        <v>890102044</v>
      </c>
      <c r="F1461" s="16">
        <v>1</v>
      </c>
      <c r="G1461" s="16" t="s">
        <v>1818</v>
      </c>
      <c r="H1461" s="42">
        <v>24405134.350000001</v>
      </c>
      <c r="I1461" s="42">
        <v>39523909.899999999</v>
      </c>
      <c r="J1461" s="42">
        <v>344235.42397949036</v>
      </c>
      <c r="K1461" s="42">
        <v>0</v>
      </c>
      <c r="L1461" s="42">
        <v>0</v>
      </c>
      <c r="M1461" s="42">
        <v>2052254.5260205087</v>
      </c>
      <c r="N1461" s="50">
        <v>0</v>
      </c>
      <c r="O1461" s="50">
        <v>0</v>
      </c>
      <c r="P1461" s="50">
        <v>0</v>
      </c>
      <c r="Q1461" s="50">
        <v>0</v>
      </c>
      <c r="R1461" s="50">
        <v>0</v>
      </c>
      <c r="S1461" s="50">
        <v>0</v>
      </c>
      <c r="T1461" s="50">
        <v>0</v>
      </c>
      <c r="U1461" s="47">
        <v>0</v>
      </c>
      <c r="V1461" s="43">
        <v>0</v>
      </c>
      <c r="W1461" s="54">
        <v>36161</v>
      </c>
    </row>
    <row r="1462" spans="1:23" ht="15.75" hidden="1" thickBot="1" x14ac:dyDescent="0.3">
      <c r="A1462" s="7">
        <v>1</v>
      </c>
      <c r="B1462" s="14" t="s">
        <v>3273</v>
      </c>
      <c r="C1462" s="15" t="s">
        <v>17</v>
      </c>
      <c r="D1462" s="16"/>
      <c r="E1462" s="17">
        <v>890102044</v>
      </c>
      <c r="F1462" s="16">
        <v>1</v>
      </c>
      <c r="G1462" s="16" t="s">
        <v>1818</v>
      </c>
      <c r="H1462" s="42">
        <v>24204334.34</v>
      </c>
      <c r="I1462" s="42">
        <v>40562068.390000001</v>
      </c>
      <c r="J1462" s="42">
        <v>378681.73995695123</v>
      </c>
      <c r="K1462" s="42">
        <v>0</v>
      </c>
      <c r="L1462" s="42">
        <v>0</v>
      </c>
      <c r="M1462" s="42">
        <v>2019582.940043072</v>
      </c>
      <c r="N1462" s="50">
        <v>0</v>
      </c>
      <c r="O1462" s="50">
        <v>0</v>
      </c>
      <c r="P1462" s="50">
        <v>0</v>
      </c>
      <c r="Q1462" s="50">
        <v>0</v>
      </c>
      <c r="R1462" s="50">
        <v>0</v>
      </c>
      <c r="S1462" s="50">
        <v>0</v>
      </c>
      <c r="T1462" s="50">
        <v>0</v>
      </c>
      <c r="U1462" s="47">
        <v>0</v>
      </c>
      <c r="V1462" s="43">
        <v>0</v>
      </c>
      <c r="W1462" s="54">
        <v>36161</v>
      </c>
    </row>
    <row r="1463" spans="1:23" ht="15.75" hidden="1" thickBot="1" x14ac:dyDescent="0.3">
      <c r="A1463" s="7">
        <v>1</v>
      </c>
      <c r="B1463" s="14" t="s">
        <v>3274</v>
      </c>
      <c r="C1463" s="15" t="s">
        <v>17</v>
      </c>
      <c r="D1463" s="16"/>
      <c r="E1463" s="17">
        <v>890102044</v>
      </c>
      <c r="F1463" s="16">
        <v>1</v>
      </c>
      <c r="G1463" s="16" t="s">
        <v>1818</v>
      </c>
      <c r="H1463" s="42">
        <v>24097136.09</v>
      </c>
      <c r="I1463" s="42">
        <v>39618444.350000001</v>
      </c>
      <c r="J1463" s="42">
        <v>39261.707698518949</v>
      </c>
      <c r="K1463" s="42">
        <v>0</v>
      </c>
      <c r="L1463" s="42">
        <v>0</v>
      </c>
      <c r="M1463" s="42">
        <v>2284920.652301481</v>
      </c>
      <c r="N1463" s="50">
        <v>0</v>
      </c>
      <c r="O1463" s="50">
        <v>0</v>
      </c>
      <c r="P1463" s="50">
        <v>0</v>
      </c>
      <c r="Q1463" s="50">
        <v>0</v>
      </c>
      <c r="R1463" s="50">
        <v>0</v>
      </c>
      <c r="S1463" s="50">
        <v>0</v>
      </c>
      <c r="T1463" s="50">
        <v>0</v>
      </c>
      <c r="U1463" s="47">
        <v>0</v>
      </c>
      <c r="V1463" s="43">
        <v>0</v>
      </c>
      <c r="W1463" s="54">
        <v>36161</v>
      </c>
    </row>
    <row r="1464" spans="1:23" ht="15.75" hidden="1" thickBot="1" x14ac:dyDescent="0.3">
      <c r="A1464" s="7">
        <v>1</v>
      </c>
      <c r="B1464" s="14" t="s">
        <v>3275</v>
      </c>
      <c r="C1464" s="15" t="s">
        <v>17</v>
      </c>
      <c r="D1464" s="16"/>
      <c r="E1464" s="17">
        <v>890102044</v>
      </c>
      <c r="F1464" s="16">
        <v>1</v>
      </c>
      <c r="G1464" s="16" t="s">
        <v>1818</v>
      </c>
      <c r="H1464" s="42">
        <v>23493353.34</v>
      </c>
      <c r="I1464" s="42">
        <v>39251845.640000001</v>
      </c>
      <c r="J1464" s="42">
        <v>365205.20905286248</v>
      </c>
      <c r="K1464" s="42">
        <v>0</v>
      </c>
      <c r="L1464" s="42">
        <v>0</v>
      </c>
      <c r="M1464" s="42">
        <v>1507126.5809471377</v>
      </c>
      <c r="N1464" s="50">
        <v>0</v>
      </c>
      <c r="O1464" s="50">
        <v>0</v>
      </c>
      <c r="P1464" s="50">
        <v>0</v>
      </c>
      <c r="Q1464" s="50">
        <v>0</v>
      </c>
      <c r="R1464" s="50">
        <v>0</v>
      </c>
      <c r="S1464" s="50">
        <v>0</v>
      </c>
      <c r="T1464" s="50">
        <v>0</v>
      </c>
      <c r="U1464" s="47">
        <v>0</v>
      </c>
      <c r="V1464" s="43">
        <v>0</v>
      </c>
      <c r="W1464" s="54">
        <v>36161</v>
      </c>
    </row>
    <row r="1465" spans="1:23" ht="15.75" hidden="1" thickBot="1" x14ac:dyDescent="0.3">
      <c r="A1465" s="7">
        <v>1</v>
      </c>
      <c r="B1465" s="14" t="s">
        <v>3276</v>
      </c>
      <c r="C1465" s="15" t="s">
        <v>17</v>
      </c>
      <c r="D1465" s="16"/>
      <c r="E1465" s="17">
        <v>890102044</v>
      </c>
      <c r="F1465" s="16">
        <v>1</v>
      </c>
      <c r="G1465" s="16" t="s">
        <v>1818</v>
      </c>
      <c r="H1465" s="42">
        <v>24153348.079999998</v>
      </c>
      <c r="I1465" s="42">
        <v>40517870.939999998</v>
      </c>
      <c r="J1465" s="42">
        <v>383956.79956963292</v>
      </c>
      <c r="K1465" s="42">
        <v>0</v>
      </c>
      <c r="L1465" s="42">
        <v>0</v>
      </c>
      <c r="M1465" s="42">
        <v>1648516.3504303475</v>
      </c>
      <c r="N1465" s="50">
        <v>0</v>
      </c>
      <c r="O1465" s="50">
        <v>0</v>
      </c>
      <c r="P1465" s="50">
        <v>0</v>
      </c>
      <c r="Q1465" s="50">
        <v>0</v>
      </c>
      <c r="R1465" s="50">
        <v>0</v>
      </c>
      <c r="S1465" s="50">
        <v>0</v>
      </c>
      <c r="T1465" s="50">
        <v>0</v>
      </c>
      <c r="U1465" s="47">
        <v>0</v>
      </c>
      <c r="V1465" s="43">
        <v>0</v>
      </c>
      <c r="W1465" s="54">
        <v>36161</v>
      </c>
    </row>
    <row r="1466" spans="1:23" ht="15.75" hidden="1" thickBot="1" x14ac:dyDescent="0.3">
      <c r="A1466" s="7">
        <v>1</v>
      </c>
      <c r="B1466" s="14" t="s">
        <v>3277</v>
      </c>
      <c r="C1466" s="15" t="s">
        <v>17</v>
      </c>
      <c r="D1466" s="16"/>
      <c r="E1466" s="17">
        <v>890102044</v>
      </c>
      <c r="F1466" s="16">
        <v>1</v>
      </c>
      <c r="G1466" s="16" t="s">
        <v>1818</v>
      </c>
      <c r="H1466" s="42">
        <v>24338255.02</v>
      </c>
      <c r="I1466" s="42">
        <v>40348808.409999996</v>
      </c>
      <c r="J1466" s="42">
        <v>425718.23030218156</v>
      </c>
      <c r="K1466" s="42">
        <v>0</v>
      </c>
      <c r="L1466" s="42">
        <v>0</v>
      </c>
      <c r="M1466" s="42">
        <v>1679536.9396978188</v>
      </c>
      <c r="N1466" s="50">
        <v>0</v>
      </c>
      <c r="O1466" s="50">
        <v>0</v>
      </c>
      <c r="P1466" s="50">
        <v>0</v>
      </c>
      <c r="Q1466" s="50">
        <v>0</v>
      </c>
      <c r="R1466" s="50">
        <v>0</v>
      </c>
      <c r="S1466" s="50">
        <v>0</v>
      </c>
      <c r="T1466" s="50">
        <v>0</v>
      </c>
      <c r="U1466" s="47">
        <v>0</v>
      </c>
      <c r="V1466" s="43">
        <v>0</v>
      </c>
      <c r="W1466" s="54">
        <v>36161</v>
      </c>
    </row>
    <row r="1467" spans="1:23" ht="15.75" hidden="1" thickBot="1" x14ac:dyDescent="0.3">
      <c r="A1467" s="7">
        <v>1</v>
      </c>
      <c r="B1467" s="14" t="s">
        <v>3278</v>
      </c>
      <c r="C1467" s="15" t="s">
        <v>17</v>
      </c>
      <c r="D1467" s="16"/>
      <c r="E1467" s="17">
        <v>890102044</v>
      </c>
      <c r="F1467" s="16">
        <v>1</v>
      </c>
      <c r="G1467" s="16" t="s">
        <v>1818</v>
      </c>
      <c r="H1467" s="42">
        <v>24201690.23</v>
      </c>
      <c r="I1467" s="42">
        <v>17151684.739999998</v>
      </c>
      <c r="J1467" s="42">
        <v>1250020.443713373</v>
      </c>
      <c r="K1467" s="42">
        <v>0</v>
      </c>
      <c r="L1467" s="42">
        <v>22150461.51693242</v>
      </c>
      <c r="M1467" s="42">
        <v>1523662.7293539783</v>
      </c>
      <c r="N1467" s="50">
        <v>0</v>
      </c>
      <c r="O1467" s="50">
        <v>0</v>
      </c>
      <c r="P1467" s="50">
        <v>0</v>
      </c>
      <c r="Q1467" s="50">
        <v>0</v>
      </c>
      <c r="R1467" s="50">
        <v>0</v>
      </c>
      <c r="S1467" s="50">
        <v>0</v>
      </c>
      <c r="T1467" s="50">
        <v>0</v>
      </c>
      <c r="U1467" s="47">
        <v>0</v>
      </c>
      <c r="V1467" s="43">
        <v>0</v>
      </c>
      <c r="W1467" s="54">
        <v>36161</v>
      </c>
    </row>
    <row r="1468" spans="1:23" ht="15.75" hidden="1" thickBot="1" x14ac:dyDescent="0.3">
      <c r="A1468" s="7">
        <v>1</v>
      </c>
      <c r="B1468" s="14" t="s">
        <v>3279</v>
      </c>
      <c r="C1468" s="15" t="s">
        <v>17</v>
      </c>
      <c r="D1468" s="16"/>
      <c r="E1468" s="17">
        <v>890102044</v>
      </c>
      <c r="F1468" s="16">
        <v>1</v>
      </c>
      <c r="G1468" s="16" t="s">
        <v>1818</v>
      </c>
      <c r="H1468" s="42">
        <v>24036046.219999999</v>
      </c>
      <c r="I1468" s="42">
        <v>40717787.240000002</v>
      </c>
      <c r="J1468" s="42">
        <v>390050.95261820522</v>
      </c>
      <c r="K1468" s="42">
        <v>0</v>
      </c>
      <c r="L1468" s="42">
        <v>0</v>
      </c>
      <c r="M1468" s="42">
        <v>1779836.6673818375</v>
      </c>
      <c r="N1468" s="50">
        <v>0</v>
      </c>
      <c r="O1468" s="50">
        <v>0</v>
      </c>
      <c r="P1468" s="50">
        <v>0</v>
      </c>
      <c r="Q1468" s="50">
        <v>0</v>
      </c>
      <c r="R1468" s="50">
        <v>0</v>
      </c>
      <c r="S1468" s="50">
        <v>0</v>
      </c>
      <c r="T1468" s="50">
        <v>0</v>
      </c>
      <c r="U1468" s="47">
        <v>0</v>
      </c>
      <c r="V1468" s="43">
        <v>0</v>
      </c>
      <c r="W1468" s="54">
        <v>36161</v>
      </c>
    </row>
    <row r="1469" spans="1:23" ht="15.75" hidden="1" thickBot="1" x14ac:dyDescent="0.3">
      <c r="A1469" s="7">
        <v>1</v>
      </c>
      <c r="B1469" s="14" t="s">
        <v>3280</v>
      </c>
      <c r="C1469" s="15" t="s">
        <v>17</v>
      </c>
      <c r="D1469" s="16"/>
      <c r="E1469" s="17">
        <v>890102044</v>
      </c>
      <c r="F1469" s="16">
        <v>1</v>
      </c>
      <c r="G1469" s="16" t="s">
        <v>1818</v>
      </c>
      <c r="H1469" s="42">
        <v>23821929.02</v>
      </c>
      <c r="I1469" s="42">
        <v>39255842.159999996</v>
      </c>
      <c r="J1469" s="42">
        <v>365275.77987877111</v>
      </c>
      <c r="K1469" s="42">
        <v>0</v>
      </c>
      <c r="L1469" s="42">
        <v>0</v>
      </c>
      <c r="M1469" s="42">
        <v>2310562.5901212292</v>
      </c>
      <c r="N1469" s="50">
        <v>0</v>
      </c>
      <c r="O1469" s="50">
        <v>0</v>
      </c>
      <c r="P1469" s="50">
        <v>0</v>
      </c>
      <c r="Q1469" s="50">
        <v>0</v>
      </c>
      <c r="R1469" s="50">
        <v>0</v>
      </c>
      <c r="S1469" s="50">
        <v>0</v>
      </c>
      <c r="T1469" s="50">
        <v>0</v>
      </c>
      <c r="U1469" s="47">
        <v>0</v>
      </c>
      <c r="V1469" s="43">
        <v>0</v>
      </c>
      <c r="W1469" s="54">
        <v>36161</v>
      </c>
    </row>
    <row r="1470" spans="1:23" ht="15.75" hidden="1" thickBot="1" x14ac:dyDescent="0.3">
      <c r="A1470" s="7">
        <v>1</v>
      </c>
      <c r="B1470" s="14" t="s">
        <v>3281</v>
      </c>
      <c r="C1470" s="15" t="s">
        <v>17</v>
      </c>
      <c r="D1470" s="16"/>
      <c r="E1470" s="17">
        <v>890102044</v>
      </c>
      <c r="F1470" s="16">
        <v>1</v>
      </c>
      <c r="G1470" s="16" t="s">
        <v>1818</v>
      </c>
      <c r="H1470" s="42">
        <v>23526728.039999999</v>
      </c>
      <c r="I1470" s="42">
        <v>14471476.77</v>
      </c>
      <c r="J1470" s="42">
        <v>464120.82019095059</v>
      </c>
      <c r="K1470" s="42">
        <v>0</v>
      </c>
      <c r="L1470" s="42">
        <v>23372448.183836602</v>
      </c>
      <c r="M1470" s="42">
        <v>2879887.0059721745</v>
      </c>
      <c r="N1470" s="50">
        <v>0</v>
      </c>
      <c r="O1470" s="50">
        <v>0</v>
      </c>
      <c r="P1470" s="50">
        <v>0</v>
      </c>
      <c r="Q1470" s="50">
        <v>0</v>
      </c>
      <c r="R1470" s="50">
        <v>0</v>
      </c>
      <c r="S1470" s="50">
        <v>0</v>
      </c>
      <c r="T1470" s="50">
        <v>0</v>
      </c>
      <c r="U1470" s="47">
        <v>0</v>
      </c>
      <c r="V1470" s="43">
        <v>0</v>
      </c>
      <c r="W1470" s="54">
        <v>36161</v>
      </c>
    </row>
    <row r="1471" spans="1:23" ht="15.75" hidden="1" thickBot="1" x14ac:dyDescent="0.3">
      <c r="A1471" s="7">
        <v>1</v>
      </c>
      <c r="B1471" s="14" t="s">
        <v>3282</v>
      </c>
      <c r="C1471" s="15" t="s">
        <v>17</v>
      </c>
      <c r="D1471" s="16"/>
      <c r="E1471" s="17">
        <v>890102044</v>
      </c>
      <c r="F1471" s="16">
        <v>1</v>
      </c>
      <c r="G1471" s="16" t="s">
        <v>1818</v>
      </c>
      <c r="H1471" s="42">
        <v>24211610.469999999</v>
      </c>
      <c r="I1471" s="42">
        <v>36609142.409999996</v>
      </c>
      <c r="J1471" s="42">
        <v>741865.33393106656</v>
      </c>
      <c r="K1471" s="42">
        <v>0</v>
      </c>
      <c r="L1471" s="42">
        <v>2064829.6052876301</v>
      </c>
      <c r="M1471" s="42">
        <v>2530900.2207812481</v>
      </c>
      <c r="N1471" s="50">
        <v>0</v>
      </c>
      <c r="O1471" s="50">
        <v>0</v>
      </c>
      <c r="P1471" s="50">
        <v>0</v>
      </c>
      <c r="Q1471" s="50">
        <v>0</v>
      </c>
      <c r="R1471" s="50">
        <v>0</v>
      </c>
      <c r="S1471" s="50">
        <v>0</v>
      </c>
      <c r="T1471" s="50">
        <v>0</v>
      </c>
      <c r="U1471" s="47">
        <v>0</v>
      </c>
      <c r="V1471" s="43">
        <v>0</v>
      </c>
      <c r="W1471" s="54">
        <v>36161</v>
      </c>
    </row>
    <row r="1472" spans="1:23" ht="15.75" hidden="1" thickBot="1" x14ac:dyDescent="0.3">
      <c r="A1472" s="7">
        <v>1</v>
      </c>
      <c r="B1472" s="14" t="s">
        <v>3283</v>
      </c>
      <c r="C1472" s="15" t="s">
        <v>17</v>
      </c>
      <c r="D1472" s="16"/>
      <c r="E1472" s="17">
        <v>830003564</v>
      </c>
      <c r="F1472" s="16">
        <v>7</v>
      </c>
      <c r="G1472" s="16" t="s">
        <v>1896</v>
      </c>
      <c r="H1472" s="42">
        <v>67371.67</v>
      </c>
      <c r="I1472" s="42">
        <v>127722.82</v>
      </c>
      <c r="J1472" s="42">
        <v>3943.1500000000028</v>
      </c>
      <c r="K1472" s="42">
        <v>0</v>
      </c>
      <c r="L1472" s="42">
        <v>0</v>
      </c>
      <c r="M1472" s="42">
        <v>0</v>
      </c>
      <c r="N1472" s="50">
        <v>0</v>
      </c>
      <c r="O1472" s="50">
        <v>0</v>
      </c>
      <c r="P1472" s="50">
        <v>0</v>
      </c>
      <c r="Q1472" s="50">
        <v>0</v>
      </c>
      <c r="R1472" s="50">
        <v>0</v>
      </c>
      <c r="S1472" s="50">
        <v>0</v>
      </c>
      <c r="T1472" s="50">
        <v>0</v>
      </c>
      <c r="U1472" s="47">
        <v>0</v>
      </c>
      <c r="V1472" s="43">
        <v>0</v>
      </c>
      <c r="W1472" s="54">
        <v>36161</v>
      </c>
    </row>
    <row r="1473" spans="1:23" ht="15.75" hidden="1" thickBot="1" x14ac:dyDescent="0.3">
      <c r="A1473" s="7">
        <v>1</v>
      </c>
      <c r="B1473" s="14" t="s">
        <v>3284</v>
      </c>
      <c r="C1473" s="15" t="s">
        <v>17</v>
      </c>
      <c r="D1473" s="16"/>
      <c r="E1473" s="17">
        <v>830003564</v>
      </c>
      <c r="F1473" s="16">
        <v>7</v>
      </c>
      <c r="G1473" s="16" t="s">
        <v>1896</v>
      </c>
      <c r="H1473" s="42">
        <v>0</v>
      </c>
      <c r="I1473" s="42">
        <v>-142359.29999999999</v>
      </c>
      <c r="J1473" s="42">
        <v>0</v>
      </c>
      <c r="K1473" s="42">
        <v>0</v>
      </c>
      <c r="L1473" s="42">
        <v>0</v>
      </c>
      <c r="M1473" s="42">
        <v>0</v>
      </c>
      <c r="N1473" s="50">
        <v>0</v>
      </c>
      <c r="O1473" s="50">
        <v>0</v>
      </c>
      <c r="P1473" s="50">
        <v>0</v>
      </c>
      <c r="Q1473" s="50">
        <v>0</v>
      </c>
      <c r="R1473" s="50">
        <v>0</v>
      </c>
      <c r="S1473" s="50">
        <v>0</v>
      </c>
      <c r="T1473" s="50">
        <v>0</v>
      </c>
      <c r="U1473" s="47">
        <v>0</v>
      </c>
      <c r="V1473" s="43">
        <v>0</v>
      </c>
      <c r="W1473" s="54">
        <v>36161</v>
      </c>
    </row>
    <row r="1474" spans="1:23" ht="15.75" hidden="1" thickBot="1" x14ac:dyDescent="0.3">
      <c r="A1474" s="7">
        <v>1</v>
      </c>
      <c r="B1474" s="14" t="s">
        <v>3285</v>
      </c>
      <c r="C1474" s="15" t="s">
        <v>17</v>
      </c>
      <c r="D1474" s="16"/>
      <c r="E1474" s="17">
        <v>830003564</v>
      </c>
      <c r="F1474" s="16">
        <v>7</v>
      </c>
      <c r="G1474" s="16" t="s">
        <v>1896</v>
      </c>
      <c r="H1474" s="42">
        <v>40388.01</v>
      </c>
      <c r="I1474" s="42">
        <v>67682.97</v>
      </c>
      <c r="J1474" s="42">
        <v>631.87870230283704</v>
      </c>
      <c r="K1474" s="42">
        <v>0</v>
      </c>
      <c r="L1474" s="42">
        <v>0</v>
      </c>
      <c r="M1474" s="42">
        <v>3369.9312976971996</v>
      </c>
      <c r="N1474" s="50">
        <v>0</v>
      </c>
      <c r="O1474" s="50">
        <v>0</v>
      </c>
      <c r="P1474" s="50">
        <v>0</v>
      </c>
      <c r="Q1474" s="50">
        <v>0</v>
      </c>
      <c r="R1474" s="50">
        <v>0</v>
      </c>
      <c r="S1474" s="50">
        <v>0</v>
      </c>
      <c r="T1474" s="50">
        <v>0</v>
      </c>
      <c r="U1474" s="47">
        <v>0</v>
      </c>
      <c r="V1474" s="43">
        <v>0</v>
      </c>
      <c r="W1474" s="54">
        <v>36161</v>
      </c>
    </row>
    <row r="1475" spans="1:23" ht="15.75" hidden="1" thickBot="1" x14ac:dyDescent="0.3">
      <c r="A1475" s="7">
        <v>1</v>
      </c>
      <c r="B1475" s="14" t="s">
        <v>3286</v>
      </c>
      <c r="C1475" s="15" t="s">
        <v>17</v>
      </c>
      <c r="D1475" s="16"/>
      <c r="E1475" s="17">
        <v>830003564</v>
      </c>
      <c r="F1475" s="16">
        <v>7</v>
      </c>
      <c r="G1475" s="16" t="s">
        <v>1896</v>
      </c>
      <c r="H1475" s="42">
        <v>0</v>
      </c>
      <c r="I1475" s="42">
        <v>-159695.85999999999</v>
      </c>
      <c r="J1475" s="42">
        <v>0</v>
      </c>
      <c r="K1475" s="42">
        <v>0</v>
      </c>
      <c r="L1475" s="42">
        <v>0</v>
      </c>
      <c r="M1475" s="42">
        <v>0</v>
      </c>
      <c r="N1475" s="50">
        <v>0</v>
      </c>
      <c r="O1475" s="50">
        <v>0</v>
      </c>
      <c r="P1475" s="50">
        <v>0</v>
      </c>
      <c r="Q1475" s="50">
        <v>0</v>
      </c>
      <c r="R1475" s="50">
        <v>0</v>
      </c>
      <c r="S1475" s="50">
        <v>0</v>
      </c>
      <c r="T1475" s="50">
        <v>0</v>
      </c>
      <c r="U1475" s="47">
        <v>0</v>
      </c>
      <c r="V1475" s="43">
        <v>0</v>
      </c>
      <c r="W1475" s="54">
        <v>36161</v>
      </c>
    </row>
    <row r="1476" spans="1:23" ht="15.75" hidden="1" thickBot="1" x14ac:dyDescent="0.3">
      <c r="A1476" s="7">
        <v>1</v>
      </c>
      <c r="B1476" s="14" t="s">
        <v>3287</v>
      </c>
      <c r="C1476" s="15" t="s">
        <v>17</v>
      </c>
      <c r="D1476" s="16"/>
      <c r="E1476" s="17">
        <v>830003564</v>
      </c>
      <c r="F1476" s="16">
        <v>7</v>
      </c>
      <c r="G1476" s="16" t="s">
        <v>1896</v>
      </c>
      <c r="H1476" s="42">
        <v>51548.18</v>
      </c>
      <c r="I1476" s="42">
        <v>86473.41</v>
      </c>
      <c r="J1476" s="42">
        <v>819.44169794380377</v>
      </c>
      <c r="K1476" s="42">
        <v>0</v>
      </c>
      <c r="L1476" s="42">
        <v>0</v>
      </c>
      <c r="M1476" s="42">
        <v>3518.2683020561535</v>
      </c>
      <c r="N1476" s="50">
        <v>0</v>
      </c>
      <c r="O1476" s="50">
        <v>0</v>
      </c>
      <c r="P1476" s="50">
        <v>0</v>
      </c>
      <c r="Q1476" s="50">
        <v>0</v>
      </c>
      <c r="R1476" s="50">
        <v>0</v>
      </c>
      <c r="S1476" s="50">
        <v>0</v>
      </c>
      <c r="T1476" s="50">
        <v>0</v>
      </c>
      <c r="U1476" s="47">
        <v>0</v>
      </c>
      <c r="V1476" s="43">
        <v>0</v>
      </c>
      <c r="W1476" s="54">
        <v>36161</v>
      </c>
    </row>
    <row r="1477" spans="1:23" ht="15.75" hidden="1" thickBot="1" x14ac:dyDescent="0.3">
      <c r="A1477" s="7">
        <v>1</v>
      </c>
      <c r="B1477" s="14" t="s">
        <v>3288</v>
      </c>
      <c r="C1477" s="15" t="s">
        <v>17</v>
      </c>
      <c r="D1477" s="16"/>
      <c r="E1477" s="17">
        <v>900156264</v>
      </c>
      <c r="F1477" s="16">
        <v>2</v>
      </c>
      <c r="G1477" s="16" t="s">
        <v>1927</v>
      </c>
      <c r="H1477" s="42">
        <v>640899.04</v>
      </c>
      <c r="I1477" s="42">
        <v>1215012.6000000001</v>
      </c>
      <c r="J1477" s="42">
        <v>37510.760000000017</v>
      </c>
      <c r="K1477" s="42">
        <v>0</v>
      </c>
      <c r="L1477" s="42">
        <v>0</v>
      </c>
      <c r="M1477" s="42">
        <v>0</v>
      </c>
      <c r="N1477" s="50">
        <v>0</v>
      </c>
      <c r="O1477" s="50">
        <v>0</v>
      </c>
      <c r="P1477" s="50">
        <v>0</v>
      </c>
      <c r="Q1477" s="50">
        <v>0</v>
      </c>
      <c r="R1477" s="50">
        <v>0</v>
      </c>
      <c r="S1477" s="50">
        <v>0</v>
      </c>
      <c r="T1477" s="50">
        <v>0</v>
      </c>
      <c r="U1477" s="47">
        <v>0</v>
      </c>
      <c r="V1477" s="43">
        <v>0</v>
      </c>
      <c r="W1477" s="54">
        <v>36161</v>
      </c>
    </row>
    <row r="1478" spans="1:23" ht="15.75" hidden="1" thickBot="1" x14ac:dyDescent="0.3">
      <c r="A1478" s="7">
        <v>1</v>
      </c>
      <c r="B1478" s="14" t="s">
        <v>3289</v>
      </c>
      <c r="C1478" s="15" t="s">
        <v>17</v>
      </c>
      <c r="D1478" s="16"/>
      <c r="E1478" s="17">
        <v>900156264</v>
      </c>
      <c r="F1478" s="16">
        <v>2</v>
      </c>
      <c r="G1478" s="16" t="s">
        <v>1927</v>
      </c>
      <c r="H1478" s="42">
        <v>267330.81</v>
      </c>
      <c r="I1478" s="42">
        <v>432940</v>
      </c>
      <c r="J1478" s="42">
        <v>3770.7116107755905</v>
      </c>
      <c r="K1478" s="42">
        <v>0</v>
      </c>
      <c r="L1478" s="42">
        <v>0</v>
      </c>
      <c r="M1478" s="42">
        <v>22480.138389224405</v>
      </c>
      <c r="N1478" s="50">
        <v>0</v>
      </c>
      <c r="O1478" s="50">
        <v>0</v>
      </c>
      <c r="P1478" s="50">
        <v>0</v>
      </c>
      <c r="Q1478" s="50">
        <v>0</v>
      </c>
      <c r="R1478" s="50">
        <v>0</v>
      </c>
      <c r="S1478" s="50">
        <v>0</v>
      </c>
      <c r="T1478" s="50">
        <v>0</v>
      </c>
      <c r="U1478" s="47">
        <v>0</v>
      </c>
      <c r="V1478" s="43">
        <v>0</v>
      </c>
      <c r="W1478" s="54">
        <v>36161</v>
      </c>
    </row>
    <row r="1479" spans="1:23" ht="15.75" hidden="1" thickBot="1" x14ac:dyDescent="0.3">
      <c r="A1479" s="7">
        <v>1</v>
      </c>
      <c r="B1479" s="14" t="s">
        <v>3290</v>
      </c>
      <c r="C1479" s="15" t="s">
        <v>17</v>
      </c>
      <c r="D1479" s="16"/>
      <c r="E1479" s="17">
        <v>900156264</v>
      </c>
      <c r="F1479" s="16">
        <v>2</v>
      </c>
      <c r="G1479" s="16" t="s">
        <v>1927</v>
      </c>
      <c r="H1479" s="42">
        <v>550156.29</v>
      </c>
      <c r="I1479" s="42">
        <v>921962.03</v>
      </c>
      <c r="J1479" s="42">
        <v>8607.3070764153363</v>
      </c>
      <c r="K1479" s="42">
        <v>0</v>
      </c>
      <c r="L1479" s="42">
        <v>0</v>
      </c>
      <c r="M1479" s="42">
        <v>45904.43292358514</v>
      </c>
      <c r="N1479" s="50">
        <v>0</v>
      </c>
      <c r="O1479" s="50">
        <v>0</v>
      </c>
      <c r="P1479" s="50">
        <v>0</v>
      </c>
      <c r="Q1479" s="50">
        <v>0</v>
      </c>
      <c r="R1479" s="50">
        <v>0</v>
      </c>
      <c r="S1479" s="50">
        <v>0</v>
      </c>
      <c r="T1479" s="50">
        <v>0</v>
      </c>
      <c r="U1479" s="47">
        <v>0</v>
      </c>
      <c r="V1479" s="43">
        <v>0</v>
      </c>
      <c r="W1479" s="54">
        <v>36161</v>
      </c>
    </row>
    <row r="1480" spans="1:23" ht="15.75" hidden="1" thickBot="1" x14ac:dyDescent="0.3">
      <c r="A1480" s="7">
        <v>1</v>
      </c>
      <c r="B1480" s="14" t="s">
        <v>3291</v>
      </c>
      <c r="C1480" s="15" t="s">
        <v>17</v>
      </c>
      <c r="D1480" s="16"/>
      <c r="E1480" s="17">
        <v>900156264</v>
      </c>
      <c r="F1480" s="16">
        <v>2</v>
      </c>
      <c r="G1480" s="16" t="s">
        <v>1927</v>
      </c>
      <c r="H1480" s="42">
        <v>613673.85</v>
      </c>
      <c r="I1480" s="42">
        <v>1008949.91</v>
      </c>
      <c r="J1480" s="42">
        <v>999.86503498464879</v>
      </c>
      <c r="K1480" s="42">
        <v>0</v>
      </c>
      <c r="L1480" s="42">
        <v>0</v>
      </c>
      <c r="M1480" s="42">
        <v>58189.324965015294</v>
      </c>
      <c r="N1480" s="50">
        <v>0</v>
      </c>
      <c r="O1480" s="50">
        <v>0</v>
      </c>
      <c r="P1480" s="50">
        <v>0</v>
      </c>
      <c r="Q1480" s="50">
        <v>0</v>
      </c>
      <c r="R1480" s="50">
        <v>0</v>
      </c>
      <c r="S1480" s="50">
        <v>0</v>
      </c>
      <c r="T1480" s="50">
        <v>0</v>
      </c>
      <c r="U1480" s="47">
        <v>0</v>
      </c>
      <c r="V1480" s="43">
        <v>0</v>
      </c>
      <c r="W1480" s="54">
        <v>36161</v>
      </c>
    </row>
    <row r="1481" spans="1:23" ht="15.75" hidden="1" thickBot="1" x14ac:dyDescent="0.3">
      <c r="A1481" s="7">
        <v>1</v>
      </c>
      <c r="B1481" s="14" t="s">
        <v>3292</v>
      </c>
      <c r="C1481" s="15" t="s">
        <v>17</v>
      </c>
      <c r="D1481" s="16"/>
      <c r="E1481" s="17">
        <v>900156264</v>
      </c>
      <c r="F1481" s="16">
        <v>2</v>
      </c>
      <c r="G1481" s="16" t="s">
        <v>1927</v>
      </c>
      <c r="H1481" s="42">
        <v>812397.91</v>
      </c>
      <c r="I1481" s="42">
        <v>1357325.07</v>
      </c>
      <c r="J1481" s="42">
        <v>12628.760376059172</v>
      </c>
      <c r="K1481" s="42">
        <v>0</v>
      </c>
      <c r="L1481" s="42">
        <v>0</v>
      </c>
      <c r="M1481" s="42">
        <v>52116.289623940807</v>
      </c>
      <c r="N1481" s="50">
        <v>0</v>
      </c>
      <c r="O1481" s="50">
        <v>0</v>
      </c>
      <c r="P1481" s="50">
        <v>0</v>
      </c>
      <c r="Q1481" s="50">
        <v>0</v>
      </c>
      <c r="R1481" s="50">
        <v>0</v>
      </c>
      <c r="S1481" s="50">
        <v>0</v>
      </c>
      <c r="T1481" s="50">
        <v>0</v>
      </c>
      <c r="U1481" s="47">
        <v>0</v>
      </c>
      <c r="V1481" s="43">
        <v>0</v>
      </c>
      <c r="W1481" s="54">
        <v>36161</v>
      </c>
    </row>
    <row r="1482" spans="1:23" ht="15.75" hidden="1" thickBot="1" x14ac:dyDescent="0.3">
      <c r="A1482" s="7">
        <v>1</v>
      </c>
      <c r="B1482" s="14" t="s">
        <v>3293</v>
      </c>
      <c r="C1482" s="15" t="s">
        <v>17</v>
      </c>
      <c r="D1482" s="16"/>
      <c r="E1482" s="17">
        <v>900156264</v>
      </c>
      <c r="F1482" s="16">
        <v>2</v>
      </c>
      <c r="G1482" s="16" t="s">
        <v>1927</v>
      </c>
      <c r="H1482" s="42">
        <v>675954.37</v>
      </c>
      <c r="I1482" s="42">
        <v>1133931.07</v>
      </c>
      <c r="J1482" s="42">
        <v>10745.395426115427</v>
      </c>
      <c r="K1482" s="42">
        <v>0</v>
      </c>
      <c r="L1482" s="42">
        <v>0</v>
      </c>
      <c r="M1482" s="42">
        <v>46135.294573884035</v>
      </c>
      <c r="N1482" s="50">
        <v>0</v>
      </c>
      <c r="O1482" s="50">
        <v>0</v>
      </c>
      <c r="P1482" s="50">
        <v>0</v>
      </c>
      <c r="Q1482" s="50">
        <v>0</v>
      </c>
      <c r="R1482" s="50">
        <v>0</v>
      </c>
      <c r="S1482" s="50">
        <v>0</v>
      </c>
      <c r="T1482" s="50">
        <v>0</v>
      </c>
      <c r="U1482" s="47">
        <v>0</v>
      </c>
      <c r="V1482" s="43">
        <v>0</v>
      </c>
      <c r="W1482" s="54">
        <v>36161</v>
      </c>
    </row>
    <row r="1483" spans="1:23" ht="15.75" hidden="1" thickBot="1" x14ac:dyDescent="0.3">
      <c r="A1483" s="7">
        <v>1</v>
      </c>
      <c r="B1483" s="14" t="s">
        <v>3294</v>
      </c>
      <c r="C1483" s="15" t="s">
        <v>17</v>
      </c>
      <c r="D1483" s="16"/>
      <c r="E1483" s="17">
        <v>900156264</v>
      </c>
      <c r="F1483" s="16">
        <v>2</v>
      </c>
      <c r="G1483" s="16" t="s">
        <v>1927</v>
      </c>
      <c r="H1483" s="42">
        <v>673575.72</v>
      </c>
      <c r="I1483" s="42">
        <v>1116677.33</v>
      </c>
      <c r="J1483" s="42">
        <v>11782.005435849376</v>
      </c>
      <c r="K1483" s="42">
        <v>0</v>
      </c>
      <c r="L1483" s="42">
        <v>0</v>
      </c>
      <c r="M1483" s="42">
        <v>46482.184564150579</v>
      </c>
      <c r="N1483" s="50">
        <v>0</v>
      </c>
      <c r="O1483" s="50">
        <v>0</v>
      </c>
      <c r="P1483" s="50">
        <v>0</v>
      </c>
      <c r="Q1483" s="50">
        <v>0</v>
      </c>
      <c r="R1483" s="50">
        <v>0</v>
      </c>
      <c r="S1483" s="50">
        <v>0</v>
      </c>
      <c r="T1483" s="50">
        <v>0</v>
      </c>
      <c r="U1483" s="47">
        <v>0</v>
      </c>
      <c r="V1483" s="43">
        <v>0</v>
      </c>
      <c r="W1483" s="54">
        <v>36161</v>
      </c>
    </row>
    <row r="1484" spans="1:23" ht="15.75" hidden="1" thickBot="1" x14ac:dyDescent="0.3">
      <c r="A1484" s="7">
        <v>1</v>
      </c>
      <c r="B1484" s="14" t="s">
        <v>3295</v>
      </c>
      <c r="C1484" s="15" t="s">
        <v>17</v>
      </c>
      <c r="D1484" s="16"/>
      <c r="E1484" s="17">
        <v>900156264</v>
      </c>
      <c r="F1484" s="16">
        <v>2</v>
      </c>
      <c r="G1484" s="16" t="s">
        <v>1927</v>
      </c>
      <c r="H1484" s="42">
        <v>665748.81999999995</v>
      </c>
      <c r="I1484" s="42">
        <v>471814.73</v>
      </c>
      <c r="J1484" s="42">
        <v>34386.013134118621</v>
      </c>
      <c r="K1484" s="42">
        <v>0</v>
      </c>
      <c r="L1484" s="42">
        <v>609322.88306052098</v>
      </c>
      <c r="M1484" s="42">
        <v>41913.463805353742</v>
      </c>
      <c r="N1484" s="50">
        <v>0</v>
      </c>
      <c r="O1484" s="50">
        <v>0</v>
      </c>
      <c r="P1484" s="50">
        <v>0</v>
      </c>
      <c r="Q1484" s="50">
        <v>0</v>
      </c>
      <c r="R1484" s="50">
        <v>0</v>
      </c>
      <c r="S1484" s="50">
        <v>0</v>
      </c>
      <c r="T1484" s="50">
        <v>0</v>
      </c>
      <c r="U1484" s="47">
        <v>0</v>
      </c>
      <c r="V1484" s="43">
        <v>0</v>
      </c>
      <c r="W1484" s="54">
        <v>36161</v>
      </c>
    </row>
    <row r="1485" spans="1:23" ht="15.75" hidden="1" thickBot="1" x14ac:dyDescent="0.3">
      <c r="A1485" s="7">
        <v>1</v>
      </c>
      <c r="B1485" s="14" t="s">
        <v>3296</v>
      </c>
      <c r="C1485" s="15" t="s">
        <v>17</v>
      </c>
      <c r="D1485" s="16"/>
      <c r="E1485" s="17">
        <v>900156264</v>
      </c>
      <c r="F1485" s="16">
        <v>2</v>
      </c>
      <c r="G1485" s="16" t="s">
        <v>1927</v>
      </c>
      <c r="H1485" s="42">
        <v>526630.63</v>
      </c>
      <c r="I1485" s="42">
        <v>892128.16</v>
      </c>
      <c r="J1485" s="42">
        <v>8546.0293585020063</v>
      </c>
      <c r="K1485" s="42">
        <v>0</v>
      </c>
      <c r="L1485" s="42">
        <v>0</v>
      </c>
      <c r="M1485" s="42">
        <v>38996.280641498939</v>
      </c>
      <c r="N1485" s="50">
        <v>0</v>
      </c>
      <c r="O1485" s="50">
        <v>0</v>
      </c>
      <c r="P1485" s="50">
        <v>0</v>
      </c>
      <c r="Q1485" s="50">
        <v>0</v>
      </c>
      <c r="R1485" s="50">
        <v>0</v>
      </c>
      <c r="S1485" s="50">
        <v>0</v>
      </c>
      <c r="T1485" s="50">
        <v>0</v>
      </c>
      <c r="U1485" s="47">
        <v>0</v>
      </c>
      <c r="V1485" s="43">
        <v>0</v>
      </c>
      <c r="W1485" s="54">
        <v>36161</v>
      </c>
    </row>
    <row r="1486" spans="1:23" ht="15.75" hidden="1" thickBot="1" x14ac:dyDescent="0.3">
      <c r="A1486" s="7">
        <v>1</v>
      </c>
      <c r="B1486" s="14" t="s">
        <v>3297</v>
      </c>
      <c r="C1486" s="15" t="s">
        <v>17</v>
      </c>
      <c r="D1486" s="16"/>
      <c r="E1486" s="17">
        <v>900156264</v>
      </c>
      <c r="F1486" s="16">
        <v>2</v>
      </c>
      <c r="G1486" s="16" t="s">
        <v>1927</v>
      </c>
      <c r="H1486" s="42">
        <v>647012.78</v>
      </c>
      <c r="I1486" s="42">
        <v>1066203.82</v>
      </c>
      <c r="J1486" s="42">
        <v>9921.0307680480291</v>
      </c>
      <c r="K1486" s="42">
        <v>0</v>
      </c>
      <c r="L1486" s="42">
        <v>0</v>
      </c>
      <c r="M1486" s="42">
        <v>62755.769231951963</v>
      </c>
      <c r="N1486" s="50">
        <v>0</v>
      </c>
      <c r="O1486" s="50">
        <v>0</v>
      </c>
      <c r="P1486" s="50">
        <v>0</v>
      </c>
      <c r="Q1486" s="50">
        <v>0</v>
      </c>
      <c r="R1486" s="50">
        <v>0</v>
      </c>
      <c r="S1486" s="50">
        <v>0</v>
      </c>
      <c r="T1486" s="50">
        <v>0</v>
      </c>
      <c r="U1486" s="47">
        <v>0</v>
      </c>
      <c r="V1486" s="43">
        <v>0</v>
      </c>
      <c r="W1486" s="54">
        <v>36161</v>
      </c>
    </row>
    <row r="1487" spans="1:23" ht="15.75" hidden="1" thickBot="1" x14ac:dyDescent="0.3">
      <c r="A1487" s="7">
        <v>1</v>
      </c>
      <c r="B1487" s="14" t="s">
        <v>3298</v>
      </c>
      <c r="C1487" s="15" t="s">
        <v>17</v>
      </c>
      <c r="D1487" s="16"/>
      <c r="E1487" s="17">
        <v>900156264</v>
      </c>
      <c r="F1487" s="16">
        <v>2</v>
      </c>
      <c r="G1487" s="16" t="s">
        <v>1927</v>
      </c>
      <c r="H1487" s="42">
        <v>648663.38</v>
      </c>
      <c r="I1487" s="42">
        <v>398997.98</v>
      </c>
      <c r="J1487" s="42">
        <v>12796.432026927965</v>
      </c>
      <c r="K1487" s="42">
        <v>0</v>
      </c>
      <c r="L1487" s="42">
        <v>644409.66980173602</v>
      </c>
      <c r="M1487" s="42">
        <v>79402.338171328112</v>
      </c>
      <c r="N1487" s="50">
        <v>0</v>
      </c>
      <c r="O1487" s="50">
        <v>0</v>
      </c>
      <c r="P1487" s="50">
        <v>0</v>
      </c>
      <c r="Q1487" s="50">
        <v>0</v>
      </c>
      <c r="R1487" s="50">
        <v>0</v>
      </c>
      <c r="S1487" s="50">
        <v>0</v>
      </c>
      <c r="T1487" s="50">
        <v>0</v>
      </c>
      <c r="U1487" s="47">
        <v>0</v>
      </c>
      <c r="V1487" s="43">
        <v>0</v>
      </c>
      <c r="W1487" s="54">
        <v>36161</v>
      </c>
    </row>
    <row r="1488" spans="1:23" ht="15.75" hidden="1" thickBot="1" x14ac:dyDescent="0.3">
      <c r="A1488" s="7">
        <v>1</v>
      </c>
      <c r="B1488" s="14" t="s">
        <v>3299</v>
      </c>
      <c r="C1488" s="15" t="s">
        <v>17</v>
      </c>
      <c r="D1488" s="16"/>
      <c r="E1488" s="17">
        <v>900156264</v>
      </c>
      <c r="F1488" s="16">
        <v>2</v>
      </c>
      <c r="G1488" s="16" t="s">
        <v>1927</v>
      </c>
      <c r="H1488" s="42">
        <v>923228.81</v>
      </c>
      <c r="I1488" s="42">
        <v>1395967.24</v>
      </c>
      <c r="J1488" s="42">
        <v>28288.553363147461</v>
      </c>
      <c r="K1488" s="42">
        <v>0</v>
      </c>
      <c r="L1488" s="42">
        <v>78735.371237083993</v>
      </c>
      <c r="M1488" s="42">
        <v>96507.415399766411</v>
      </c>
      <c r="N1488" s="50">
        <v>0</v>
      </c>
      <c r="O1488" s="50">
        <v>0</v>
      </c>
      <c r="P1488" s="50">
        <v>0</v>
      </c>
      <c r="Q1488" s="50">
        <v>0</v>
      </c>
      <c r="R1488" s="50">
        <v>0</v>
      </c>
      <c r="S1488" s="50">
        <v>0</v>
      </c>
      <c r="T1488" s="50">
        <v>0</v>
      </c>
      <c r="U1488" s="47">
        <v>0</v>
      </c>
      <c r="V1488" s="43">
        <v>0</v>
      </c>
      <c r="W1488" s="54">
        <v>36161</v>
      </c>
    </row>
    <row r="1489" spans="1:23" ht="15.75" thickBot="1" x14ac:dyDescent="0.3">
      <c r="A1489" s="7">
        <v>1</v>
      </c>
      <c r="B1489" s="14" t="s">
        <v>3300</v>
      </c>
      <c r="C1489" s="15" t="s">
        <v>17</v>
      </c>
      <c r="D1489" s="16"/>
      <c r="E1489" s="17">
        <v>900156264</v>
      </c>
      <c r="F1489" s="16">
        <v>2</v>
      </c>
      <c r="G1489" s="16" t="s">
        <v>1940</v>
      </c>
      <c r="H1489" s="42">
        <v>9892470.0299999993</v>
      </c>
      <c r="I1489" s="42">
        <v>18754085.93</v>
      </c>
      <c r="J1489" s="42">
        <v>578989.87000000046</v>
      </c>
      <c r="K1489" s="42">
        <v>0</v>
      </c>
      <c r="L1489" s="42">
        <v>0</v>
      </c>
      <c r="M1489" s="42">
        <v>0</v>
      </c>
      <c r="N1489" s="50">
        <v>0</v>
      </c>
      <c r="O1489" s="50">
        <v>0</v>
      </c>
      <c r="P1489" s="50">
        <v>0</v>
      </c>
      <c r="Q1489" s="50">
        <v>0</v>
      </c>
      <c r="R1489" s="50">
        <v>0</v>
      </c>
      <c r="S1489" s="50">
        <v>0</v>
      </c>
      <c r="T1489" s="50">
        <v>0</v>
      </c>
      <c r="U1489" s="47">
        <v>0</v>
      </c>
      <c r="V1489" s="43">
        <v>0</v>
      </c>
      <c r="W1489" s="54">
        <v>36161</v>
      </c>
    </row>
    <row r="1490" spans="1:23" ht="15.75" thickBot="1" x14ac:dyDescent="0.3">
      <c r="A1490" s="7">
        <v>1</v>
      </c>
      <c r="B1490" s="14" t="s">
        <v>3301</v>
      </c>
      <c r="C1490" s="15" t="s">
        <v>17</v>
      </c>
      <c r="D1490" s="16"/>
      <c r="E1490" s="17">
        <v>900156264</v>
      </c>
      <c r="F1490" s="16">
        <v>2</v>
      </c>
      <c r="G1490" s="16" t="s">
        <v>1940</v>
      </c>
      <c r="H1490" s="42">
        <v>11455305.1</v>
      </c>
      <c r="I1490" s="42">
        <v>18551770.300000001</v>
      </c>
      <c r="J1490" s="42">
        <v>161577.54898142585</v>
      </c>
      <c r="K1490" s="42">
        <v>0</v>
      </c>
      <c r="L1490" s="42">
        <v>0</v>
      </c>
      <c r="M1490" s="42">
        <v>963289.17101857462</v>
      </c>
      <c r="N1490" s="50">
        <v>0</v>
      </c>
      <c r="O1490" s="50">
        <v>0</v>
      </c>
      <c r="P1490" s="50">
        <v>0</v>
      </c>
      <c r="Q1490" s="50">
        <v>0</v>
      </c>
      <c r="R1490" s="50">
        <v>0</v>
      </c>
      <c r="S1490" s="50">
        <v>0</v>
      </c>
      <c r="T1490" s="50">
        <v>0</v>
      </c>
      <c r="U1490" s="47">
        <v>0</v>
      </c>
      <c r="V1490" s="43">
        <v>0</v>
      </c>
      <c r="W1490" s="54">
        <v>36161</v>
      </c>
    </row>
    <row r="1491" spans="1:23" ht="15.75" thickBot="1" x14ac:dyDescent="0.3">
      <c r="A1491" s="7">
        <v>1</v>
      </c>
      <c r="B1491" s="14" t="s">
        <v>3302</v>
      </c>
      <c r="C1491" s="15" t="s">
        <v>17</v>
      </c>
      <c r="D1491" s="16"/>
      <c r="E1491" s="17">
        <v>900156264</v>
      </c>
      <c r="F1491" s="16">
        <v>2</v>
      </c>
      <c r="G1491" s="16" t="s">
        <v>1940</v>
      </c>
      <c r="H1491" s="42">
        <v>11648739.52</v>
      </c>
      <c r="I1491" s="42">
        <v>19521171.800000001</v>
      </c>
      <c r="J1491" s="42">
        <v>182246.9021385863</v>
      </c>
      <c r="K1491" s="42">
        <v>0</v>
      </c>
      <c r="L1491" s="42">
        <v>0</v>
      </c>
      <c r="M1491" s="42">
        <v>971957.9678614263</v>
      </c>
      <c r="N1491" s="50">
        <v>0</v>
      </c>
      <c r="O1491" s="50">
        <v>0</v>
      </c>
      <c r="P1491" s="50">
        <v>0</v>
      </c>
      <c r="Q1491" s="50">
        <v>0</v>
      </c>
      <c r="R1491" s="50">
        <v>0</v>
      </c>
      <c r="S1491" s="50">
        <v>0</v>
      </c>
      <c r="T1491" s="50">
        <v>0</v>
      </c>
      <c r="U1491" s="47">
        <v>0</v>
      </c>
      <c r="V1491" s="43">
        <v>0</v>
      </c>
      <c r="W1491" s="54">
        <v>36161</v>
      </c>
    </row>
    <row r="1492" spans="1:23" ht="15.75" thickBot="1" x14ac:dyDescent="0.3">
      <c r="A1492" s="7">
        <v>1</v>
      </c>
      <c r="B1492" s="14" t="s">
        <v>3303</v>
      </c>
      <c r="C1492" s="15" t="s">
        <v>17</v>
      </c>
      <c r="D1492" s="16"/>
      <c r="E1492" s="17">
        <v>900156264</v>
      </c>
      <c r="F1492" s="16">
        <v>2</v>
      </c>
      <c r="G1492" s="16" t="s">
        <v>1940</v>
      </c>
      <c r="H1492" s="42">
        <v>10867095.449999999</v>
      </c>
      <c r="I1492" s="42">
        <v>17866746.260000002</v>
      </c>
      <c r="J1492" s="42">
        <v>17705.868556554338</v>
      </c>
      <c r="K1492" s="42">
        <v>0</v>
      </c>
      <c r="L1492" s="42">
        <v>0</v>
      </c>
      <c r="M1492" s="42">
        <v>1030431.611443446</v>
      </c>
      <c r="N1492" s="50">
        <v>0</v>
      </c>
      <c r="O1492" s="50">
        <v>0</v>
      </c>
      <c r="P1492" s="50">
        <v>0</v>
      </c>
      <c r="Q1492" s="50">
        <v>0</v>
      </c>
      <c r="R1492" s="50">
        <v>0</v>
      </c>
      <c r="S1492" s="50">
        <v>0</v>
      </c>
      <c r="T1492" s="50">
        <v>0</v>
      </c>
      <c r="U1492" s="47">
        <v>0</v>
      </c>
      <c r="V1492" s="43">
        <v>0</v>
      </c>
      <c r="W1492" s="54">
        <v>36161</v>
      </c>
    </row>
    <row r="1493" spans="1:23" ht="15.75" thickBot="1" x14ac:dyDescent="0.3">
      <c r="A1493" s="7">
        <v>1</v>
      </c>
      <c r="B1493" s="14" t="s">
        <v>3304</v>
      </c>
      <c r="C1493" s="15" t="s">
        <v>17</v>
      </c>
      <c r="D1493" s="16"/>
      <c r="E1493" s="17">
        <v>900156264</v>
      </c>
      <c r="F1493" s="16">
        <v>2</v>
      </c>
      <c r="G1493" s="16" t="s">
        <v>1940</v>
      </c>
      <c r="H1493" s="42">
        <v>12490692.75</v>
      </c>
      <c r="I1493" s="42">
        <v>20868998</v>
      </c>
      <c r="J1493" s="42">
        <v>194168.36817469713</v>
      </c>
      <c r="K1493" s="42">
        <v>0</v>
      </c>
      <c r="L1493" s="42">
        <v>0</v>
      </c>
      <c r="M1493" s="42">
        <v>801292.81182530371</v>
      </c>
      <c r="N1493" s="50">
        <v>0</v>
      </c>
      <c r="O1493" s="50">
        <v>0</v>
      </c>
      <c r="P1493" s="50">
        <v>0</v>
      </c>
      <c r="Q1493" s="50">
        <v>0</v>
      </c>
      <c r="R1493" s="50">
        <v>0</v>
      </c>
      <c r="S1493" s="50">
        <v>0</v>
      </c>
      <c r="T1493" s="50">
        <v>0</v>
      </c>
      <c r="U1493" s="47">
        <v>0</v>
      </c>
      <c r="V1493" s="43">
        <v>0</v>
      </c>
      <c r="W1493" s="54">
        <v>36161</v>
      </c>
    </row>
    <row r="1494" spans="1:23" ht="15.75" thickBot="1" x14ac:dyDescent="0.3">
      <c r="A1494" s="7">
        <v>1</v>
      </c>
      <c r="B1494" s="14" t="s">
        <v>3305</v>
      </c>
      <c r="C1494" s="15" t="s">
        <v>17</v>
      </c>
      <c r="D1494" s="16"/>
      <c r="E1494" s="17">
        <v>900156264</v>
      </c>
      <c r="F1494" s="16">
        <v>2</v>
      </c>
      <c r="G1494" s="16" t="s">
        <v>1940</v>
      </c>
      <c r="H1494" s="42">
        <v>13495353.890000001</v>
      </c>
      <c r="I1494" s="42">
        <v>22638807.899999999</v>
      </c>
      <c r="J1494" s="42">
        <v>214530.62654803335</v>
      </c>
      <c r="K1494" s="42">
        <v>0</v>
      </c>
      <c r="L1494" s="42">
        <v>0</v>
      </c>
      <c r="M1494" s="42">
        <v>921086.03345195472</v>
      </c>
      <c r="N1494" s="50">
        <v>0</v>
      </c>
      <c r="O1494" s="50">
        <v>0</v>
      </c>
      <c r="P1494" s="50">
        <v>0</v>
      </c>
      <c r="Q1494" s="50">
        <v>0</v>
      </c>
      <c r="R1494" s="50">
        <v>0</v>
      </c>
      <c r="S1494" s="50">
        <v>0</v>
      </c>
      <c r="T1494" s="50">
        <v>0</v>
      </c>
      <c r="U1494" s="47">
        <v>0</v>
      </c>
      <c r="V1494" s="43">
        <v>0</v>
      </c>
      <c r="W1494" s="54">
        <v>36161</v>
      </c>
    </row>
    <row r="1495" spans="1:23" ht="15.75" thickBot="1" x14ac:dyDescent="0.3">
      <c r="A1495" s="7">
        <v>1</v>
      </c>
      <c r="B1495" s="14" t="s">
        <v>3306</v>
      </c>
      <c r="C1495" s="15" t="s">
        <v>17</v>
      </c>
      <c r="D1495" s="16"/>
      <c r="E1495" s="17">
        <v>900156264</v>
      </c>
      <c r="F1495" s="16">
        <v>2</v>
      </c>
      <c r="G1495" s="16" t="s">
        <v>1940</v>
      </c>
      <c r="H1495" s="42">
        <v>12756923.99</v>
      </c>
      <c r="I1495" s="42">
        <v>21148873.719999999</v>
      </c>
      <c r="J1495" s="42">
        <v>223140.69424610562</v>
      </c>
      <c r="K1495" s="42">
        <v>0</v>
      </c>
      <c r="L1495" s="42">
        <v>0</v>
      </c>
      <c r="M1495" s="42">
        <v>880331.19575389393</v>
      </c>
      <c r="N1495" s="50">
        <v>0</v>
      </c>
      <c r="O1495" s="50">
        <v>0</v>
      </c>
      <c r="P1495" s="50">
        <v>0</v>
      </c>
      <c r="Q1495" s="50">
        <v>0</v>
      </c>
      <c r="R1495" s="50">
        <v>0</v>
      </c>
      <c r="S1495" s="50">
        <v>0</v>
      </c>
      <c r="T1495" s="50">
        <v>0</v>
      </c>
      <c r="U1495" s="47">
        <v>0</v>
      </c>
      <c r="V1495" s="43">
        <v>0</v>
      </c>
      <c r="W1495" s="54">
        <v>36161</v>
      </c>
    </row>
    <row r="1496" spans="1:23" ht="15.75" thickBot="1" x14ac:dyDescent="0.3">
      <c r="A1496" s="7">
        <v>1</v>
      </c>
      <c r="B1496" s="14" t="s">
        <v>3307</v>
      </c>
      <c r="C1496" s="15" t="s">
        <v>17</v>
      </c>
      <c r="D1496" s="16"/>
      <c r="E1496" s="17">
        <v>900156264</v>
      </c>
      <c r="F1496" s="16">
        <v>2</v>
      </c>
      <c r="G1496" s="16" t="s">
        <v>1940</v>
      </c>
      <c r="H1496" s="42">
        <v>13302619.279999999</v>
      </c>
      <c r="I1496" s="42">
        <v>9427537.0800000001</v>
      </c>
      <c r="J1496" s="42">
        <v>687082.01319114293</v>
      </c>
      <c r="K1496" s="42">
        <v>0</v>
      </c>
      <c r="L1496" s="42">
        <v>12175147.829547439</v>
      </c>
      <c r="M1496" s="42">
        <v>837491.30726128013</v>
      </c>
      <c r="N1496" s="50">
        <v>0</v>
      </c>
      <c r="O1496" s="50">
        <v>0</v>
      </c>
      <c r="P1496" s="50">
        <v>0</v>
      </c>
      <c r="Q1496" s="50">
        <v>0</v>
      </c>
      <c r="R1496" s="50">
        <v>0</v>
      </c>
      <c r="S1496" s="50">
        <v>0</v>
      </c>
      <c r="T1496" s="50">
        <v>0</v>
      </c>
      <c r="U1496" s="47">
        <v>0</v>
      </c>
      <c r="V1496" s="43">
        <v>0</v>
      </c>
      <c r="W1496" s="54">
        <v>36161</v>
      </c>
    </row>
    <row r="1497" spans="1:23" ht="15.75" thickBot="1" x14ac:dyDescent="0.3">
      <c r="A1497" s="7">
        <v>1</v>
      </c>
      <c r="B1497" s="14" t="s">
        <v>3308</v>
      </c>
      <c r="C1497" s="15" t="s">
        <v>17</v>
      </c>
      <c r="D1497" s="16"/>
      <c r="E1497" s="17">
        <v>900156264</v>
      </c>
      <c r="F1497" s="16">
        <v>2</v>
      </c>
      <c r="G1497" s="16" t="s">
        <v>1940</v>
      </c>
      <c r="H1497" s="42">
        <v>13368771.16</v>
      </c>
      <c r="I1497" s="42">
        <v>22647101.539999999</v>
      </c>
      <c r="J1497" s="42">
        <v>216945.07719418994</v>
      </c>
      <c r="K1497" s="42">
        <v>0</v>
      </c>
      <c r="L1497" s="42">
        <v>0</v>
      </c>
      <c r="M1497" s="42">
        <v>989939.39280583314</v>
      </c>
      <c r="N1497" s="50">
        <v>0</v>
      </c>
      <c r="O1497" s="50">
        <v>0</v>
      </c>
      <c r="P1497" s="50">
        <v>0</v>
      </c>
      <c r="Q1497" s="50">
        <v>0</v>
      </c>
      <c r="R1497" s="50">
        <v>0</v>
      </c>
      <c r="S1497" s="50">
        <v>0</v>
      </c>
      <c r="T1497" s="50">
        <v>0</v>
      </c>
      <c r="U1497" s="47">
        <v>0</v>
      </c>
      <c r="V1497" s="43">
        <v>0</v>
      </c>
      <c r="W1497" s="54">
        <v>36161</v>
      </c>
    </row>
    <row r="1498" spans="1:23" ht="15.75" thickBot="1" x14ac:dyDescent="0.3">
      <c r="A1498" s="7">
        <v>1</v>
      </c>
      <c r="B1498" s="14" t="s">
        <v>3309</v>
      </c>
      <c r="C1498" s="15" t="s">
        <v>17</v>
      </c>
      <c r="D1498" s="16"/>
      <c r="E1498" s="17">
        <v>900156264</v>
      </c>
      <c r="F1498" s="16">
        <v>2</v>
      </c>
      <c r="G1498" s="16" t="s">
        <v>1940</v>
      </c>
      <c r="H1498" s="42">
        <v>13354752.02</v>
      </c>
      <c r="I1498" s="42">
        <v>22007119.440000001</v>
      </c>
      <c r="J1498" s="42">
        <v>204776.34053847397</v>
      </c>
      <c r="K1498" s="42">
        <v>0</v>
      </c>
      <c r="L1498" s="42">
        <v>0</v>
      </c>
      <c r="M1498" s="42">
        <v>1295318.709461526</v>
      </c>
      <c r="N1498" s="50">
        <v>0</v>
      </c>
      <c r="O1498" s="50">
        <v>0</v>
      </c>
      <c r="P1498" s="50">
        <v>0</v>
      </c>
      <c r="Q1498" s="50">
        <v>0</v>
      </c>
      <c r="R1498" s="50">
        <v>0</v>
      </c>
      <c r="S1498" s="50">
        <v>0</v>
      </c>
      <c r="T1498" s="50">
        <v>0</v>
      </c>
      <c r="U1498" s="47">
        <v>0</v>
      </c>
      <c r="V1498" s="43">
        <v>0</v>
      </c>
      <c r="W1498" s="54">
        <v>36161</v>
      </c>
    </row>
    <row r="1499" spans="1:23" ht="15.75" thickBot="1" x14ac:dyDescent="0.3">
      <c r="A1499" s="7">
        <v>1</v>
      </c>
      <c r="B1499" s="14" t="s">
        <v>3310</v>
      </c>
      <c r="C1499" s="15" t="s">
        <v>17</v>
      </c>
      <c r="D1499" s="16"/>
      <c r="E1499" s="17">
        <v>900156264</v>
      </c>
      <c r="F1499" s="16">
        <v>2</v>
      </c>
      <c r="G1499" s="16" t="s">
        <v>1940</v>
      </c>
      <c r="H1499" s="42">
        <v>13491868.1</v>
      </c>
      <c r="I1499" s="42">
        <v>8298954.9299999997</v>
      </c>
      <c r="J1499" s="42">
        <v>266159.27541147621</v>
      </c>
      <c r="K1499" s="42">
        <v>0</v>
      </c>
      <c r="L1499" s="42">
        <v>13403393.260062899</v>
      </c>
      <c r="M1499" s="42">
        <v>1651528.2345254859</v>
      </c>
      <c r="N1499" s="50">
        <v>0</v>
      </c>
      <c r="O1499" s="50">
        <v>0</v>
      </c>
      <c r="P1499" s="50">
        <v>0</v>
      </c>
      <c r="Q1499" s="50">
        <v>0</v>
      </c>
      <c r="R1499" s="50">
        <v>0</v>
      </c>
      <c r="S1499" s="50">
        <v>0</v>
      </c>
      <c r="T1499" s="50">
        <v>0</v>
      </c>
      <c r="U1499" s="47">
        <v>0</v>
      </c>
      <c r="V1499" s="43">
        <v>0</v>
      </c>
      <c r="W1499" s="54">
        <v>36161</v>
      </c>
    </row>
    <row r="1500" spans="1:23" ht="15.75" thickBot="1" x14ac:dyDescent="0.3">
      <c r="A1500" s="7">
        <v>1</v>
      </c>
      <c r="B1500" s="14" t="s">
        <v>3311</v>
      </c>
      <c r="C1500" s="15" t="s">
        <v>17</v>
      </c>
      <c r="D1500" s="16"/>
      <c r="E1500" s="17">
        <v>900156264</v>
      </c>
      <c r="F1500" s="16">
        <v>2</v>
      </c>
      <c r="G1500" s="16" t="s">
        <v>1940</v>
      </c>
      <c r="H1500" s="42">
        <v>13430477.32</v>
      </c>
      <c r="I1500" s="42">
        <v>20307540.370000001</v>
      </c>
      <c r="J1500" s="42">
        <v>411521.80098070658</v>
      </c>
      <c r="K1500" s="42">
        <v>0</v>
      </c>
      <c r="L1500" s="42">
        <v>1145386.31072524</v>
      </c>
      <c r="M1500" s="42">
        <v>1403921.3982940281</v>
      </c>
      <c r="N1500" s="50">
        <v>0</v>
      </c>
      <c r="O1500" s="50">
        <v>0</v>
      </c>
      <c r="P1500" s="50">
        <v>0</v>
      </c>
      <c r="Q1500" s="50">
        <v>0</v>
      </c>
      <c r="R1500" s="50">
        <v>0</v>
      </c>
      <c r="S1500" s="50">
        <v>0</v>
      </c>
      <c r="T1500" s="50">
        <v>0</v>
      </c>
      <c r="U1500" s="47">
        <v>0</v>
      </c>
      <c r="V1500" s="43">
        <v>0</v>
      </c>
      <c r="W1500" s="54">
        <v>36161</v>
      </c>
    </row>
    <row r="1501" spans="1:23" ht="15.75" hidden="1" thickBot="1" x14ac:dyDescent="0.3">
      <c r="A1501" s="7">
        <v>1</v>
      </c>
      <c r="B1501" s="14" t="s">
        <v>3312</v>
      </c>
      <c r="C1501" s="15" t="s">
        <v>17</v>
      </c>
      <c r="D1501" s="16"/>
      <c r="E1501" s="17">
        <v>900226715</v>
      </c>
      <c r="F1501" s="16">
        <v>3</v>
      </c>
      <c r="G1501" s="16" t="s">
        <v>1969</v>
      </c>
      <c r="H1501" s="42">
        <v>67204419.409999996</v>
      </c>
      <c r="I1501" s="42">
        <v>127405739.08</v>
      </c>
      <c r="J1501" s="42">
        <v>3933363.26</v>
      </c>
      <c r="K1501" s="42">
        <v>0</v>
      </c>
      <c r="L1501" s="42">
        <v>0</v>
      </c>
      <c r="M1501" s="42">
        <v>0</v>
      </c>
      <c r="N1501" s="50">
        <v>0</v>
      </c>
      <c r="O1501" s="50">
        <v>0</v>
      </c>
      <c r="P1501" s="50">
        <v>0</v>
      </c>
      <c r="Q1501" s="50">
        <v>0</v>
      </c>
      <c r="R1501" s="50">
        <v>0</v>
      </c>
      <c r="S1501" s="50">
        <v>0</v>
      </c>
      <c r="T1501" s="50">
        <v>0</v>
      </c>
      <c r="U1501" s="47">
        <v>0</v>
      </c>
      <c r="V1501" s="43">
        <v>0</v>
      </c>
      <c r="W1501" s="54">
        <v>36161</v>
      </c>
    </row>
    <row r="1502" spans="1:23" ht="15.75" hidden="1" thickBot="1" x14ac:dyDescent="0.3">
      <c r="A1502" s="7">
        <v>1</v>
      </c>
      <c r="B1502" s="14" t="s">
        <v>3313</v>
      </c>
      <c r="C1502" s="15" t="s">
        <v>17</v>
      </c>
      <c r="D1502" s="16"/>
      <c r="E1502" s="17">
        <v>900226715</v>
      </c>
      <c r="F1502" s="16">
        <v>3</v>
      </c>
      <c r="G1502" s="16" t="s">
        <v>1969</v>
      </c>
      <c r="H1502" s="42">
        <v>72503094.349999994</v>
      </c>
      <c r="I1502" s="42">
        <v>117418151.76000001</v>
      </c>
      <c r="J1502" s="42">
        <v>1022659.1275143494</v>
      </c>
      <c r="K1502" s="42">
        <v>0</v>
      </c>
      <c r="L1502" s="42">
        <v>0</v>
      </c>
      <c r="M1502" s="42">
        <v>6096864.7524856534</v>
      </c>
      <c r="N1502" s="50">
        <v>0</v>
      </c>
      <c r="O1502" s="50">
        <v>0</v>
      </c>
      <c r="P1502" s="50">
        <v>0</v>
      </c>
      <c r="Q1502" s="50">
        <v>0</v>
      </c>
      <c r="R1502" s="50">
        <v>0</v>
      </c>
      <c r="S1502" s="50">
        <v>0</v>
      </c>
      <c r="T1502" s="50">
        <v>0</v>
      </c>
      <c r="U1502" s="47">
        <v>0</v>
      </c>
      <c r="V1502" s="43">
        <v>0</v>
      </c>
      <c r="W1502" s="54">
        <v>36161</v>
      </c>
    </row>
    <row r="1503" spans="1:23" ht="15.75" hidden="1" thickBot="1" x14ac:dyDescent="0.3">
      <c r="A1503" s="7">
        <v>1</v>
      </c>
      <c r="B1503" s="14" t="s">
        <v>3314</v>
      </c>
      <c r="C1503" s="15" t="s">
        <v>17</v>
      </c>
      <c r="D1503" s="16"/>
      <c r="E1503" s="17">
        <v>900226715</v>
      </c>
      <c r="F1503" s="16">
        <v>3</v>
      </c>
      <c r="G1503" s="16" t="s">
        <v>1969</v>
      </c>
      <c r="H1503" s="42">
        <v>72308376.680000007</v>
      </c>
      <c r="I1503" s="42">
        <v>121175706.75</v>
      </c>
      <c r="J1503" s="42">
        <v>1131279.2813786194</v>
      </c>
      <c r="K1503" s="42">
        <v>0</v>
      </c>
      <c r="L1503" s="42">
        <v>0</v>
      </c>
      <c r="M1503" s="42">
        <v>6033331.1486214604</v>
      </c>
      <c r="N1503" s="50">
        <v>0</v>
      </c>
      <c r="O1503" s="50">
        <v>0</v>
      </c>
      <c r="P1503" s="50">
        <v>0</v>
      </c>
      <c r="Q1503" s="50">
        <v>0</v>
      </c>
      <c r="R1503" s="50">
        <v>0</v>
      </c>
      <c r="S1503" s="50">
        <v>0</v>
      </c>
      <c r="T1503" s="50">
        <v>0</v>
      </c>
      <c r="U1503" s="47">
        <v>0</v>
      </c>
      <c r="V1503" s="43">
        <v>0</v>
      </c>
      <c r="W1503" s="54">
        <v>36161</v>
      </c>
    </row>
    <row r="1504" spans="1:23" ht="15.75" hidden="1" thickBot="1" x14ac:dyDescent="0.3">
      <c r="A1504" s="7">
        <v>1</v>
      </c>
      <c r="B1504" s="14" t="s">
        <v>3315</v>
      </c>
      <c r="C1504" s="15" t="s">
        <v>17</v>
      </c>
      <c r="D1504" s="16"/>
      <c r="E1504" s="17">
        <v>900226715</v>
      </c>
      <c r="F1504" s="16">
        <v>3</v>
      </c>
      <c r="G1504" s="16" t="s">
        <v>1969</v>
      </c>
      <c r="H1504" s="42">
        <v>74194268.109999999</v>
      </c>
      <c r="I1504" s="42">
        <v>121983852.01000001</v>
      </c>
      <c r="J1504" s="42">
        <v>120885.47181825916</v>
      </c>
      <c r="K1504" s="42">
        <v>0</v>
      </c>
      <c r="L1504" s="42">
        <v>0</v>
      </c>
      <c r="M1504" s="42">
        <v>7035193.5081817405</v>
      </c>
      <c r="N1504" s="50">
        <v>0</v>
      </c>
      <c r="O1504" s="50">
        <v>0</v>
      </c>
      <c r="P1504" s="50">
        <v>0</v>
      </c>
      <c r="Q1504" s="50">
        <v>0</v>
      </c>
      <c r="R1504" s="50">
        <v>0</v>
      </c>
      <c r="S1504" s="50">
        <v>0</v>
      </c>
      <c r="T1504" s="50">
        <v>0</v>
      </c>
      <c r="U1504" s="47">
        <v>0</v>
      </c>
      <c r="V1504" s="43">
        <v>0</v>
      </c>
      <c r="W1504" s="54">
        <v>36161</v>
      </c>
    </row>
    <row r="1505" spans="1:23" ht="15.75" hidden="1" thickBot="1" x14ac:dyDescent="0.3">
      <c r="A1505" s="7">
        <v>1</v>
      </c>
      <c r="B1505" s="14" t="s">
        <v>3316</v>
      </c>
      <c r="C1505" s="15" t="s">
        <v>17</v>
      </c>
      <c r="D1505" s="16"/>
      <c r="E1505" s="17">
        <v>900226715</v>
      </c>
      <c r="F1505" s="16">
        <v>3</v>
      </c>
      <c r="G1505" s="16" t="s">
        <v>1969</v>
      </c>
      <c r="H1505" s="42">
        <v>73269876.420000002</v>
      </c>
      <c r="I1505" s="42">
        <v>122416661.3</v>
      </c>
      <c r="J1505" s="42">
        <v>1138983.4472892929</v>
      </c>
      <c r="K1505" s="42">
        <v>0</v>
      </c>
      <c r="L1505" s="42">
        <v>0</v>
      </c>
      <c r="M1505" s="42">
        <v>4700349.7927107094</v>
      </c>
      <c r="N1505" s="50">
        <v>0</v>
      </c>
      <c r="O1505" s="50">
        <v>0</v>
      </c>
      <c r="P1505" s="50">
        <v>0</v>
      </c>
      <c r="Q1505" s="50">
        <v>0</v>
      </c>
      <c r="R1505" s="50">
        <v>0</v>
      </c>
      <c r="S1505" s="50">
        <v>0</v>
      </c>
      <c r="T1505" s="50">
        <v>0</v>
      </c>
      <c r="U1505" s="47">
        <v>0</v>
      </c>
      <c r="V1505" s="43">
        <v>0</v>
      </c>
      <c r="W1505" s="54">
        <v>36161</v>
      </c>
    </row>
    <row r="1506" spans="1:23" ht="15.75" hidden="1" thickBot="1" x14ac:dyDescent="0.3">
      <c r="A1506" s="7">
        <v>1</v>
      </c>
      <c r="B1506" s="14" t="s">
        <v>3317</v>
      </c>
      <c r="C1506" s="15" t="s">
        <v>17</v>
      </c>
      <c r="D1506" s="16"/>
      <c r="E1506" s="17">
        <v>900226715</v>
      </c>
      <c r="F1506" s="16">
        <v>3</v>
      </c>
      <c r="G1506" s="16" t="s">
        <v>1969</v>
      </c>
      <c r="H1506" s="42">
        <v>72460822.400000006</v>
      </c>
      <c r="I1506" s="42">
        <v>121554918.22</v>
      </c>
      <c r="J1506" s="42">
        <v>1151882.768609694</v>
      </c>
      <c r="K1506" s="42">
        <v>0</v>
      </c>
      <c r="L1506" s="42">
        <v>0</v>
      </c>
      <c r="M1506" s="42">
        <v>4945602.1613902431</v>
      </c>
      <c r="N1506" s="50">
        <v>0</v>
      </c>
      <c r="O1506" s="50">
        <v>0</v>
      </c>
      <c r="P1506" s="50">
        <v>0</v>
      </c>
      <c r="Q1506" s="50">
        <v>0</v>
      </c>
      <c r="R1506" s="50">
        <v>0</v>
      </c>
      <c r="S1506" s="50">
        <v>0</v>
      </c>
      <c r="T1506" s="50">
        <v>0</v>
      </c>
      <c r="U1506" s="47">
        <v>0</v>
      </c>
      <c r="V1506" s="43">
        <v>0</v>
      </c>
      <c r="W1506" s="54">
        <v>36161</v>
      </c>
    </row>
    <row r="1507" spans="1:23" ht="15.75" hidden="1" thickBot="1" x14ac:dyDescent="0.3">
      <c r="A1507" s="7">
        <v>1</v>
      </c>
      <c r="B1507" s="14" t="s">
        <v>3318</v>
      </c>
      <c r="C1507" s="15" t="s">
        <v>17</v>
      </c>
      <c r="D1507" s="16"/>
      <c r="E1507" s="17">
        <v>900226715</v>
      </c>
      <c r="F1507" s="16">
        <v>3</v>
      </c>
      <c r="G1507" s="16" t="s">
        <v>1969</v>
      </c>
      <c r="H1507" s="42">
        <v>72267547.370000005</v>
      </c>
      <c r="I1507" s="42">
        <v>119807661.68000001</v>
      </c>
      <c r="J1507" s="42">
        <v>1264084.5575813886</v>
      </c>
      <c r="K1507" s="42">
        <v>0</v>
      </c>
      <c r="L1507" s="42">
        <v>0</v>
      </c>
      <c r="M1507" s="42">
        <v>4987046.7324186033</v>
      </c>
      <c r="N1507" s="50">
        <v>0</v>
      </c>
      <c r="O1507" s="50">
        <v>0</v>
      </c>
      <c r="P1507" s="50">
        <v>0</v>
      </c>
      <c r="Q1507" s="50">
        <v>0</v>
      </c>
      <c r="R1507" s="50">
        <v>0</v>
      </c>
      <c r="S1507" s="50">
        <v>0</v>
      </c>
      <c r="T1507" s="50">
        <v>0</v>
      </c>
      <c r="U1507" s="47">
        <v>0</v>
      </c>
      <c r="V1507" s="43">
        <v>0</v>
      </c>
      <c r="W1507" s="54">
        <v>36161</v>
      </c>
    </row>
    <row r="1508" spans="1:23" ht="15.75" hidden="1" thickBot="1" x14ac:dyDescent="0.3">
      <c r="A1508" s="7">
        <v>1</v>
      </c>
      <c r="B1508" s="14" t="s">
        <v>3319</v>
      </c>
      <c r="C1508" s="15" t="s">
        <v>17</v>
      </c>
      <c r="D1508" s="16"/>
      <c r="E1508" s="17">
        <v>900226715</v>
      </c>
      <c r="F1508" s="16">
        <v>3</v>
      </c>
      <c r="G1508" s="16" t="s">
        <v>1969</v>
      </c>
      <c r="H1508" s="42">
        <v>72263439.019999996</v>
      </c>
      <c r="I1508" s="42">
        <v>51212940.579999998</v>
      </c>
      <c r="J1508" s="42">
        <v>3732416.0097788838</v>
      </c>
      <c r="K1508" s="42">
        <v>0</v>
      </c>
      <c r="L1508" s="42">
        <v>66138708.055199102</v>
      </c>
      <c r="M1508" s="42">
        <v>4549480.1250211913</v>
      </c>
      <c r="N1508" s="50">
        <v>0</v>
      </c>
      <c r="O1508" s="50">
        <v>0</v>
      </c>
      <c r="P1508" s="50">
        <v>0</v>
      </c>
      <c r="Q1508" s="50">
        <v>0</v>
      </c>
      <c r="R1508" s="50">
        <v>0</v>
      </c>
      <c r="S1508" s="50">
        <v>0</v>
      </c>
      <c r="T1508" s="50">
        <v>0</v>
      </c>
      <c r="U1508" s="47">
        <v>0</v>
      </c>
      <c r="V1508" s="43">
        <v>0</v>
      </c>
      <c r="W1508" s="54">
        <v>36161</v>
      </c>
    </row>
    <row r="1509" spans="1:23" ht="15.75" hidden="1" thickBot="1" x14ac:dyDescent="0.3">
      <c r="A1509" s="7">
        <v>1</v>
      </c>
      <c r="B1509" s="14" t="s">
        <v>3320</v>
      </c>
      <c r="C1509" s="15" t="s">
        <v>17</v>
      </c>
      <c r="D1509" s="16"/>
      <c r="E1509" s="17">
        <v>900226715</v>
      </c>
      <c r="F1509" s="16">
        <v>3</v>
      </c>
      <c r="G1509" s="16" t="s">
        <v>1969</v>
      </c>
      <c r="H1509" s="42">
        <v>71638336.569999993</v>
      </c>
      <c r="I1509" s="42">
        <v>121357502.79000001</v>
      </c>
      <c r="J1509" s="42">
        <v>1162529.0250106887</v>
      </c>
      <c r="K1509" s="42">
        <v>0</v>
      </c>
      <c r="L1509" s="42">
        <v>0</v>
      </c>
      <c r="M1509" s="42">
        <v>5304721.7849894417</v>
      </c>
      <c r="N1509" s="50">
        <v>0</v>
      </c>
      <c r="O1509" s="50">
        <v>0</v>
      </c>
      <c r="P1509" s="50">
        <v>0</v>
      </c>
      <c r="Q1509" s="50">
        <v>0</v>
      </c>
      <c r="R1509" s="50">
        <v>0</v>
      </c>
      <c r="S1509" s="50">
        <v>0</v>
      </c>
      <c r="T1509" s="50">
        <v>0</v>
      </c>
      <c r="U1509" s="47">
        <v>0</v>
      </c>
      <c r="V1509" s="43">
        <v>0</v>
      </c>
      <c r="W1509" s="54">
        <v>36161</v>
      </c>
    </row>
    <row r="1510" spans="1:23" ht="15.75" hidden="1" thickBot="1" x14ac:dyDescent="0.3">
      <c r="A1510" s="7">
        <v>1</v>
      </c>
      <c r="B1510" s="14" t="s">
        <v>3321</v>
      </c>
      <c r="C1510" s="15" t="s">
        <v>17</v>
      </c>
      <c r="D1510" s="16"/>
      <c r="E1510" s="17">
        <v>900226715</v>
      </c>
      <c r="F1510" s="16">
        <v>3</v>
      </c>
      <c r="G1510" s="16" t="s">
        <v>1969</v>
      </c>
      <c r="H1510" s="42">
        <v>72810405.010000005</v>
      </c>
      <c r="I1510" s="42">
        <v>119983304.63</v>
      </c>
      <c r="J1510" s="42">
        <v>1116445.1662933521</v>
      </c>
      <c r="K1510" s="42">
        <v>0</v>
      </c>
      <c r="L1510" s="42">
        <v>0</v>
      </c>
      <c r="M1510" s="42">
        <v>7062106.4337066524</v>
      </c>
      <c r="N1510" s="50">
        <v>0</v>
      </c>
      <c r="O1510" s="50">
        <v>0</v>
      </c>
      <c r="P1510" s="50">
        <v>0</v>
      </c>
      <c r="Q1510" s="50">
        <v>0</v>
      </c>
      <c r="R1510" s="50">
        <v>0</v>
      </c>
      <c r="S1510" s="50">
        <v>0</v>
      </c>
      <c r="T1510" s="50">
        <v>0</v>
      </c>
      <c r="U1510" s="47">
        <v>0</v>
      </c>
      <c r="V1510" s="43">
        <v>0</v>
      </c>
      <c r="W1510" s="54">
        <v>36161</v>
      </c>
    </row>
    <row r="1511" spans="1:23" ht="15.75" hidden="1" thickBot="1" x14ac:dyDescent="0.3">
      <c r="A1511" s="7">
        <v>1</v>
      </c>
      <c r="B1511" s="14" t="s">
        <v>3322</v>
      </c>
      <c r="C1511" s="15" t="s">
        <v>17</v>
      </c>
      <c r="D1511" s="16"/>
      <c r="E1511" s="17">
        <v>900226715</v>
      </c>
      <c r="F1511" s="16">
        <v>3</v>
      </c>
      <c r="G1511" s="16" t="s">
        <v>1969</v>
      </c>
      <c r="H1511" s="42">
        <v>71840834.950000003</v>
      </c>
      <c r="I1511" s="42">
        <v>44189866.609999999</v>
      </c>
      <c r="J1511" s="42">
        <v>1417231.8049997808</v>
      </c>
      <c r="K1511" s="42">
        <v>0</v>
      </c>
      <c r="L1511" s="42">
        <v>71369728.497020394</v>
      </c>
      <c r="M1511" s="42">
        <v>8793976.2279790156</v>
      </c>
      <c r="N1511" s="50">
        <v>0</v>
      </c>
      <c r="O1511" s="50">
        <v>0</v>
      </c>
      <c r="P1511" s="50">
        <v>0</v>
      </c>
      <c r="Q1511" s="50">
        <v>0</v>
      </c>
      <c r="R1511" s="50">
        <v>0</v>
      </c>
      <c r="S1511" s="50">
        <v>0</v>
      </c>
      <c r="T1511" s="50">
        <v>0</v>
      </c>
      <c r="U1511" s="47">
        <v>0</v>
      </c>
      <c r="V1511" s="43">
        <v>0</v>
      </c>
      <c r="W1511" s="54">
        <v>36161</v>
      </c>
    </row>
    <row r="1512" spans="1:23" ht="15.75" hidden="1" thickBot="1" x14ac:dyDescent="0.3">
      <c r="A1512" s="7">
        <v>1</v>
      </c>
      <c r="B1512" s="14" t="s">
        <v>3323</v>
      </c>
      <c r="C1512" s="15" t="s">
        <v>17</v>
      </c>
      <c r="D1512" s="16"/>
      <c r="E1512" s="17">
        <v>900226715</v>
      </c>
      <c r="F1512" s="16">
        <v>3</v>
      </c>
      <c r="G1512" s="16" t="s">
        <v>1969</v>
      </c>
      <c r="H1512" s="42">
        <v>71858032.180000007</v>
      </c>
      <c r="I1512" s="42">
        <v>108652868.72</v>
      </c>
      <c r="J1512" s="42">
        <v>2201794.1810969231</v>
      </c>
      <c r="K1512" s="42">
        <v>0</v>
      </c>
      <c r="L1512" s="42">
        <v>6128241.3423854802</v>
      </c>
      <c r="M1512" s="42">
        <v>7511499.8965174453</v>
      </c>
      <c r="N1512" s="50">
        <v>0</v>
      </c>
      <c r="O1512" s="50">
        <v>0</v>
      </c>
      <c r="P1512" s="50">
        <v>0</v>
      </c>
      <c r="Q1512" s="50">
        <v>0</v>
      </c>
      <c r="R1512" s="50">
        <v>0</v>
      </c>
      <c r="S1512" s="50">
        <v>0</v>
      </c>
      <c r="T1512" s="50">
        <v>0</v>
      </c>
      <c r="U1512" s="47">
        <v>0</v>
      </c>
      <c r="V1512" s="43">
        <v>0</v>
      </c>
      <c r="W1512" s="54">
        <v>36161</v>
      </c>
    </row>
    <row r="1513" spans="1:23" ht="15.75" hidden="1" thickBot="1" x14ac:dyDescent="0.3">
      <c r="A1513" s="7">
        <v>1</v>
      </c>
      <c r="B1513" s="14" t="s">
        <v>3324</v>
      </c>
      <c r="C1513" s="15" t="s">
        <v>17</v>
      </c>
      <c r="D1513" s="16"/>
      <c r="E1513" s="17">
        <v>804002105</v>
      </c>
      <c r="F1513" s="16">
        <v>0</v>
      </c>
      <c r="G1513" s="16" t="s">
        <v>1995</v>
      </c>
      <c r="H1513" s="42">
        <v>118973881.98999999</v>
      </c>
      <c r="I1513" s="42">
        <v>225549978.69999999</v>
      </c>
      <c r="J1513" s="42">
        <v>6963344.0700000022</v>
      </c>
      <c r="K1513" s="42">
        <v>0</v>
      </c>
      <c r="L1513" s="42">
        <v>0</v>
      </c>
      <c r="M1513" s="42">
        <v>0</v>
      </c>
      <c r="N1513" s="50">
        <v>0</v>
      </c>
      <c r="O1513" s="50">
        <v>0</v>
      </c>
      <c r="P1513" s="50">
        <v>0</v>
      </c>
      <c r="Q1513" s="50">
        <v>0</v>
      </c>
      <c r="R1513" s="50">
        <v>0</v>
      </c>
      <c r="S1513" s="50">
        <v>0</v>
      </c>
      <c r="T1513" s="50">
        <v>0</v>
      </c>
      <c r="U1513" s="47">
        <v>0</v>
      </c>
      <c r="V1513" s="43">
        <v>0</v>
      </c>
      <c r="W1513" s="54">
        <v>36161</v>
      </c>
    </row>
    <row r="1514" spans="1:23" ht="15.75" hidden="1" thickBot="1" x14ac:dyDescent="0.3">
      <c r="A1514" s="7">
        <v>1</v>
      </c>
      <c r="B1514" s="14" t="s">
        <v>3325</v>
      </c>
      <c r="C1514" s="15" t="s">
        <v>17</v>
      </c>
      <c r="D1514" s="16"/>
      <c r="E1514" s="17">
        <v>804002105</v>
      </c>
      <c r="F1514" s="16">
        <v>0</v>
      </c>
      <c r="G1514" s="16" t="s">
        <v>1995</v>
      </c>
      <c r="H1514" s="42">
        <v>130687639.39</v>
      </c>
      <c r="I1514" s="42">
        <v>211647533.30000001</v>
      </c>
      <c r="J1514" s="42">
        <v>1843354.5279139515</v>
      </c>
      <c r="K1514" s="42">
        <v>0</v>
      </c>
      <c r="L1514" s="42">
        <v>0</v>
      </c>
      <c r="M1514" s="42">
        <v>10989666.982086057</v>
      </c>
      <c r="N1514" s="50">
        <v>0</v>
      </c>
      <c r="O1514" s="50">
        <v>0</v>
      </c>
      <c r="P1514" s="50">
        <v>0</v>
      </c>
      <c r="Q1514" s="50">
        <v>0</v>
      </c>
      <c r="R1514" s="50">
        <v>0</v>
      </c>
      <c r="S1514" s="50">
        <v>0</v>
      </c>
      <c r="T1514" s="50">
        <v>0</v>
      </c>
      <c r="U1514" s="47">
        <v>0</v>
      </c>
      <c r="V1514" s="43">
        <v>0</v>
      </c>
      <c r="W1514" s="54">
        <v>36161</v>
      </c>
    </row>
    <row r="1515" spans="1:23" ht="15.75" hidden="1" thickBot="1" x14ac:dyDescent="0.3">
      <c r="A1515" s="7">
        <v>1</v>
      </c>
      <c r="B1515" s="14" t="s">
        <v>3326</v>
      </c>
      <c r="C1515" s="15" t="s">
        <v>17</v>
      </c>
      <c r="D1515" s="16"/>
      <c r="E1515" s="17">
        <v>804002105</v>
      </c>
      <c r="F1515" s="16">
        <v>0</v>
      </c>
      <c r="G1515" s="16" t="s">
        <v>1995</v>
      </c>
      <c r="H1515" s="42">
        <v>130566509.16</v>
      </c>
      <c r="I1515" s="42">
        <v>218805755.99000001</v>
      </c>
      <c r="J1515" s="42">
        <v>2042739.6307471278</v>
      </c>
      <c r="K1515" s="42">
        <v>0</v>
      </c>
      <c r="L1515" s="42">
        <v>0</v>
      </c>
      <c r="M1515" s="42">
        <v>10894325.42925301</v>
      </c>
      <c r="N1515" s="50">
        <v>0</v>
      </c>
      <c r="O1515" s="50">
        <v>0</v>
      </c>
      <c r="P1515" s="50">
        <v>0</v>
      </c>
      <c r="Q1515" s="50">
        <v>0</v>
      </c>
      <c r="R1515" s="50">
        <v>0</v>
      </c>
      <c r="S1515" s="50">
        <v>0</v>
      </c>
      <c r="T1515" s="50">
        <v>0</v>
      </c>
      <c r="U1515" s="47">
        <v>0</v>
      </c>
      <c r="V1515" s="43">
        <v>0</v>
      </c>
      <c r="W1515" s="54">
        <v>36161</v>
      </c>
    </row>
    <row r="1516" spans="1:23" ht="15.75" hidden="1" thickBot="1" x14ac:dyDescent="0.3">
      <c r="A1516" s="7">
        <v>1</v>
      </c>
      <c r="B1516" s="14" t="s">
        <v>3327</v>
      </c>
      <c r="C1516" s="15" t="s">
        <v>17</v>
      </c>
      <c r="D1516" s="16"/>
      <c r="E1516" s="17">
        <v>804002105</v>
      </c>
      <c r="F1516" s="16">
        <v>0</v>
      </c>
      <c r="G1516" s="16" t="s">
        <v>1995</v>
      </c>
      <c r="H1516" s="42">
        <v>129546330.5</v>
      </c>
      <c r="I1516" s="42">
        <v>212988965.44</v>
      </c>
      <c r="J1516" s="42">
        <v>211071.14689166163</v>
      </c>
      <c r="K1516" s="42">
        <v>0</v>
      </c>
      <c r="L1516" s="42">
        <v>0</v>
      </c>
      <c r="M1516" s="42">
        <v>12283745.433108333</v>
      </c>
      <c r="N1516" s="50">
        <v>0</v>
      </c>
      <c r="O1516" s="50">
        <v>0</v>
      </c>
      <c r="P1516" s="50">
        <v>0</v>
      </c>
      <c r="Q1516" s="50">
        <v>0</v>
      </c>
      <c r="R1516" s="50">
        <v>0</v>
      </c>
      <c r="S1516" s="50">
        <v>0</v>
      </c>
      <c r="T1516" s="50">
        <v>0</v>
      </c>
      <c r="U1516" s="47">
        <v>0</v>
      </c>
      <c r="V1516" s="43">
        <v>0</v>
      </c>
      <c r="W1516" s="54">
        <v>36161</v>
      </c>
    </row>
    <row r="1517" spans="1:23" ht="15.75" hidden="1" thickBot="1" x14ac:dyDescent="0.3">
      <c r="A1517" s="7">
        <v>1</v>
      </c>
      <c r="B1517" s="14" t="s">
        <v>3328</v>
      </c>
      <c r="C1517" s="15" t="s">
        <v>17</v>
      </c>
      <c r="D1517" s="16"/>
      <c r="E1517" s="17">
        <v>804002105</v>
      </c>
      <c r="F1517" s="16">
        <v>0</v>
      </c>
      <c r="G1517" s="16" t="s">
        <v>1995</v>
      </c>
      <c r="H1517" s="42">
        <v>129252183.58</v>
      </c>
      <c r="I1517" s="42">
        <v>215949876.72999999</v>
      </c>
      <c r="J1517" s="42">
        <v>2009230.8751072709</v>
      </c>
      <c r="K1517" s="42">
        <v>0</v>
      </c>
      <c r="L1517" s="42">
        <v>0</v>
      </c>
      <c r="M1517" s="42">
        <v>8291681.4548927285</v>
      </c>
      <c r="N1517" s="50">
        <v>0</v>
      </c>
      <c r="O1517" s="50">
        <v>0</v>
      </c>
      <c r="P1517" s="50">
        <v>0</v>
      </c>
      <c r="Q1517" s="50">
        <v>0</v>
      </c>
      <c r="R1517" s="50">
        <v>0</v>
      </c>
      <c r="S1517" s="50">
        <v>0</v>
      </c>
      <c r="T1517" s="50">
        <v>0</v>
      </c>
      <c r="U1517" s="47">
        <v>0</v>
      </c>
      <c r="V1517" s="43">
        <v>0</v>
      </c>
      <c r="W1517" s="54">
        <v>36161</v>
      </c>
    </row>
    <row r="1518" spans="1:23" ht="15.75" hidden="1" thickBot="1" x14ac:dyDescent="0.3">
      <c r="A1518" s="7">
        <v>1</v>
      </c>
      <c r="B1518" s="14" t="s">
        <v>3329</v>
      </c>
      <c r="C1518" s="15" t="s">
        <v>17</v>
      </c>
      <c r="D1518" s="16"/>
      <c r="E1518" s="17">
        <v>804002105</v>
      </c>
      <c r="F1518" s="16">
        <v>0</v>
      </c>
      <c r="G1518" s="16" t="s">
        <v>1995</v>
      </c>
      <c r="H1518" s="42">
        <v>128481477.08</v>
      </c>
      <c r="I1518" s="42">
        <v>215531026.58000001</v>
      </c>
      <c r="J1518" s="42">
        <v>2042422.2981485296</v>
      </c>
      <c r="K1518" s="42">
        <v>0</v>
      </c>
      <c r="L1518" s="42">
        <v>0</v>
      </c>
      <c r="M1518" s="42">
        <v>8769128.6018513665</v>
      </c>
      <c r="N1518" s="50">
        <v>0</v>
      </c>
      <c r="O1518" s="50">
        <v>0</v>
      </c>
      <c r="P1518" s="50">
        <v>0</v>
      </c>
      <c r="Q1518" s="50">
        <v>0</v>
      </c>
      <c r="R1518" s="50">
        <v>0</v>
      </c>
      <c r="S1518" s="50">
        <v>0</v>
      </c>
      <c r="T1518" s="50">
        <v>0</v>
      </c>
      <c r="U1518" s="47">
        <v>0</v>
      </c>
      <c r="V1518" s="43">
        <v>0</v>
      </c>
      <c r="W1518" s="54">
        <v>36161</v>
      </c>
    </row>
    <row r="1519" spans="1:23" ht="15.75" hidden="1" thickBot="1" x14ac:dyDescent="0.3">
      <c r="A1519" s="7">
        <v>1</v>
      </c>
      <c r="B1519" s="14" t="s">
        <v>3330</v>
      </c>
      <c r="C1519" s="15" t="s">
        <v>17</v>
      </c>
      <c r="D1519" s="16"/>
      <c r="E1519" s="17">
        <v>804002105</v>
      </c>
      <c r="F1519" s="16">
        <v>0</v>
      </c>
      <c r="G1519" s="16" t="s">
        <v>1995</v>
      </c>
      <c r="H1519" s="42">
        <v>129282201.90000001</v>
      </c>
      <c r="I1519" s="42">
        <v>214328545.36000001</v>
      </c>
      <c r="J1519" s="42">
        <v>2261369.6024344349</v>
      </c>
      <c r="K1519" s="42">
        <v>0</v>
      </c>
      <c r="L1519" s="42">
        <v>0</v>
      </c>
      <c r="M1519" s="42">
        <v>8921520.1775655616</v>
      </c>
      <c r="N1519" s="50">
        <v>0</v>
      </c>
      <c r="O1519" s="50">
        <v>0</v>
      </c>
      <c r="P1519" s="50">
        <v>0</v>
      </c>
      <c r="Q1519" s="50">
        <v>0</v>
      </c>
      <c r="R1519" s="50">
        <v>0</v>
      </c>
      <c r="S1519" s="50">
        <v>0</v>
      </c>
      <c r="T1519" s="50">
        <v>0</v>
      </c>
      <c r="U1519" s="47">
        <v>0</v>
      </c>
      <c r="V1519" s="43">
        <v>0</v>
      </c>
      <c r="W1519" s="54">
        <v>36161</v>
      </c>
    </row>
    <row r="1520" spans="1:23" ht="15.75" hidden="1" thickBot="1" x14ac:dyDescent="0.3">
      <c r="A1520" s="7">
        <v>1</v>
      </c>
      <c r="B1520" s="14" t="s">
        <v>3331</v>
      </c>
      <c r="C1520" s="15" t="s">
        <v>17</v>
      </c>
      <c r="D1520" s="16"/>
      <c r="E1520" s="17">
        <v>804002105</v>
      </c>
      <c r="F1520" s="16">
        <v>0</v>
      </c>
      <c r="G1520" s="16" t="s">
        <v>1995</v>
      </c>
      <c r="H1520" s="42">
        <v>128885006.65000001</v>
      </c>
      <c r="I1520" s="42">
        <v>91340521.260000005</v>
      </c>
      <c r="J1520" s="42">
        <v>6656927.330180998</v>
      </c>
      <c r="K1520" s="42">
        <v>0</v>
      </c>
      <c r="L1520" s="42">
        <v>117961280.8652592</v>
      </c>
      <c r="M1520" s="42">
        <v>8114196.9445584407</v>
      </c>
      <c r="N1520" s="50">
        <v>0</v>
      </c>
      <c r="O1520" s="50">
        <v>0</v>
      </c>
      <c r="P1520" s="50">
        <v>0</v>
      </c>
      <c r="Q1520" s="50">
        <v>0</v>
      </c>
      <c r="R1520" s="50">
        <v>0</v>
      </c>
      <c r="S1520" s="50">
        <v>0</v>
      </c>
      <c r="T1520" s="50">
        <v>0</v>
      </c>
      <c r="U1520" s="47">
        <v>0</v>
      </c>
      <c r="V1520" s="43">
        <v>0</v>
      </c>
      <c r="W1520" s="54">
        <v>36161</v>
      </c>
    </row>
    <row r="1521" spans="1:23" ht="15.75" hidden="1" thickBot="1" x14ac:dyDescent="0.3">
      <c r="A1521" s="7">
        <v>1</v>
      </c>
      <c r="B1521" s="14" t="s">
        <v>3332</v>
      </c>
      <c r="C1521" s="15" t="s">
        <v>17</v>
      </c>
      <c r="D1521" s="16"/>
      <c r="E1521" s="17">
        <v>804002105</v>
      </c>
      <c r="F1521" s="16">
        <v>0</v>
      </c>
      <c r="G1521" s="16" t="s">
        <v>1995</v>
      </c>
      <c r="H1521" s="42">
        <v>129748719.42</v>
      </c>
      <c r="I1521" s="42">
        <v>219798243.99000001</v>
      </c>
      <c r="J1521" s="42">
        <v>2105529.7958184453</v>
      </c>
      <c r="K1521" s="42">
        <v>0</v>
      </c>
      <c r="L1521" s="42">
        <v>0</v>
      </c>
      <c r="M1521" s="42">
        <v>9607716.9141817894</v>
      </c>
      <c r="N1521" s="50">
        <v>0</v>
      </c>
      <c r="O1521" s="50">
        <v>0</v>
      </c>
      <c r="P1521" s="50">
        <v>0</v>
      </c>
      <c r="Q1521" s="50">
        <v>0</v>
      </c>
      <c r="R1521" s="50">
        <v>0</v>
      </c>
      <c r="S1521" s="50">
        <v>0</v>
      </c>
      <c r="T1521" s="50">
        <v>0</v>
      </c>
      <c r="U1521" s="47">
        <v>0</v>
      </c>
      <c r="V1521" s="43">
        <v>0</v>
      </c>
      <c r="W1521" s="54">
        <v>36161</v>
      </c>
    </row>
    <row r="1522" spans="1:23" ht="15.75" hidden="1" thickBot="1" x14ac:dyDescent="0.3">
      <c r="A1522" s="7">
        <v>1</v>
      </c>
      <c r="B1522" s="14" t="s">
        <v>3333</v>
      </c>
      <c r="C1522" s="15" t="s">
        <v>17</v>
      </c>
      <c r="D1522" s="16"/>
      <c r="E1522" s="17">
        <v>804002105</v>
      </c>
      <c r="F1522" s="16">
        <v>0</v>
      </c>
      <c r="G1522" s="16" t="s">
        <v>1995</v>
      </c>
      <c r="H1522" s="42">
        <v>128684405.17</v>
      </c>
      <c r="I1522" s="42">
        <v>212057331.38999999</v>
      </c>
      <c r="J1522" s="42">
        <v>1973194.3825214773</v>
      </c>
      <c r="K1522" s="42">
        <v>0</v>
      </c>
      <c r="L1522" s="42">
        <v>0</v>
      </c>
      <c r="M1522" s="42">
        <v>12481498.567478526</v>
      </c>
      <c r="N1522" s="50">
        <v>0</v>
      </c>
      <c r="O1522" s="50">
        <v>0</v>
      </c>
      <c r="P1522" s="50">
        <v>0</v>
      </c>
      <c r="Q1522" s="50">
        <v>0</v>
      </c>
      <c r="R1522" s="50">
        <v>0</v>
      </c>
      <c r="S1522" s="50">
        <v>0</v>
      </c>
      <c r="T1522" s="50">
        <v>0</v>
      </c>
      <c r="U1522" s="47">
        <v>0</v>
      </c>
      <c r="V1522" s="43">
        <v>0</v>
      </c>
      <c r="W1522" s="54">
        <v>36161</v>
      </c>
    </row>
    <row r="1523" spans="1:23" ht="15.75" hidden="1" thickBot="1" x14ac:dyDescent="0.3">
      <c r="A1523" s="7">
        <v>1</v>
      </c>
      <c r="B1523" s="14" t="s">
        <v>3334</v>
      </c>
      <c r="C1523" s="15" t="s">
        <v>17</v>
      </c>
      <c r="D1523" s="16"/>
      <c r="E1523" s="17">
        <v>804002105</v>
      </c>
      <c r="F1523" s="16">
        <v>0</v>
      </c>
      <c r="G1523" s="16" t="s">
        <v>1995</v>
      </c>
      <c r="H1523" s="42">
        <v>129810409.53</v>
      </c>
      <c r="I1523" s="42">
        <v>79847411.109999999</v>
      </c>
      <c r="J1523" s="42">
        <v>2560819.9173708409</v>
      </c>
      <c r="K1523" s="42">
        <v>0</v>
      </c>
      <c r="L1523" s="42">
        <v>128959159.389277</v>
      </c>
      <c r="M1523" s="42">
        <v>15889983.133350544</v>
      </c>
      <c r="N1523" s="50">
        <v>0</v>
      </c>
      <c r="O1523" s="50">
        <v>0</v>
      </c>
      <c r="P1523" s="50">
        <v>0</v>
      </c>
      <c r="Q1523" s="50">
        <v>0</v>
      </c>
      <c r="R1523" s="50">
        <v>0</v>
      </c>
      <c r="S1523" s="50">
        <v>0</v>
      </c>
      <c r="T1523" s="50">
        <v>0</v>
      </c>
      <c r="U1523" s="47">
        <v>0</v>
      </c>
      <c r="V1523" s="43">
        <v>0</v>
      </c>
      <c r="W1523" s="54">
        <v>36161</v>
      </c>
    </row>
    <row r="1524" spans="1:23" ht="15.75" hidden="1" thickBot="1" x14ac:dyDescent="0.3">
      <c r="A1524" s="7">
        <v>1</v>
      </c>
      <c r="B1524" s="14" t="s">
        <v>3335</v>
      </c>
      <c r="C1524" s="15" t="s">
        <v>17</v>
      </c>
      <c r="D1524" s="16"/>
      <c r="E1524" s="17">
        <v>804002105</v>
      </c>
      <c r="F1524" s="16">
        <v>0</v>
      </c>
      <c r="G1524" s="16" t="s">
        <v>1995</v>
      </c>
      <c r="H1524" s="42">
        <v>128895151.22</v>
      </c>
      <c r="I1524" s="42">
        <v>194895789.96000001</v>
      </c>
      <c r="J1524" s="42">
        <v>3949462.3706284375</v>
      </c>
      <c r="K1524" s="42">
        <v>0</v>
      </c>
      <c r="L1524" s="42">
        <v>10992516.3703644</v>
      </c>
      <c r="M1524" s="42">
        <v>13473732.669006918</v>
      </c>
      <c r="N1524" s="50">
        <v>0</v>
      </c>
      <c r="O1524" s="50">
        <v>0</v>
      </c>
      <c r="P1524" s="50">
        <v>0</v>
      </c>
      <c r="Q1524" s="50">
        <v>0</v>
      </c>
      <c r="R1524" s="50">
        <v>0</v>
      </c>
      <c r="S1524" s="50">
        <v>0</v>
      </c>
      <c r="T1524" s="50">
        <v>0</v>
      </c>
      <c r="U1524" s="47">
        <v>0</v>
      </c>
      <c r="V1524" s="43">
        <v>0</v>
      </c>
      <c r="W1524" s="54">
        <v>36161</v>
      </c>
    </row>
    <row r="1525" spans="1:23" ht="15.75" hidden="1" thickBot="1" x14ac:dyDescent="0.3">
      <c r="A1525" s="7">
        <v>1</v>
      </c>
      <c r="B1525" s="14" t="s">
        <v>3336</v>
      </c>
      <c r="C1525" s="15" t="s">
        <v>17</v>
      </c>
      <c r="D1525" s="16"/>
      <c r="E1525" s="17">
        <v>830074184</v>
      </c>
      <c r="F1525" s="16">
        <v>5</v>
      </c>
      <c r="G1525" s="16" t="s">
        <v>1844</v>
      </c>
      <c r="H1525" s="42">
        <v>3903637.76</v>
      </c>
      <c r="I1525" s="42">
        <v>6548592.7300000004</v>
      </c>
      <c r="J1525" s="42">
        <v>201960.33000000005</v>
      </c>
      <c r="K1525" s="42">
        <v>0</v>
      </c>
      <c r="L1525" s="42">
        <v>0</v>
      </c>
      <c r="M1525" s="42">
        <v>0</v>
      </c>
      <c r="N1525" s="50">
        <v>0</v>
      </c>
      <c r="O1525" s="50">
        <v>0</v>
      </c>
      <c r="P1525" s="50">
        <v>0</v>
      </c>
      <c r="Q1525" s="50">
        <v>0</v>
      </c>
      <c r="R1525" s="50">
        <v>0</v>
      </c>
      <c r="S1525" s="50">
        <v>0</v>
      </c>
      <c r="T1525" s="50">
        <v>0</v>
      </c>
      <c r="U1525" s="47">
        <v>0</v>
      </c>
      <c r="V1525" s="43">
        <v>0</v>
      </c>
      <c r="W1525" s="54">
        <v>36161</v>
      </c>
    </row>
    <row r="1526" spans="1:23" ht="15.75" hidden="1" thickBot="1" x14ac:dyDescent="0.3">
      <c r="A1526" s="7">
        <v>1</v>
      </c>
      <c r="B1526" s="14" t="s">
        <v>3337</v>
      </c>
      <c r="C1526" s="15" t="s">
        <v>17</v>
      </c>
      <c r="D1526" s="16"/>
      <c r="E1526" s="17">
        <v>830074184</v>
      </c>
      <c r="F1526" s="16">
        <v>5</v>
      </c>
      <c r="G1526" s="16" t="s">
        <v>1844</v>
      </c>
      <c r="H1526" s="42">
        <v>4133222.84</v>
      </c>
      <c r="I1526" s="42">
        <v>5611135.3799999999</v>
      </c>
      <c r="J1526" s="42">
        <v>60011.731093342431</v>
      </c>
      <c r="K1526" s="42">
        <v>0</v>
      </c>
      <c r="L1526" s="42">
        <v>0</v>
      </c>
      <c r="M1526" s="42">
        <v>343353.57890665694</v>
      </c>
      <c r="N1526" s="50">
        <v>0</v>
      </c>
      <c r="O1526" s="50">
        <v>0</v>
      </c>
      <c r="P1526" s="50">
        <v>0</v>
      </c>
      <c r="Q1526" s="50">
        <v>0</v>
      </c>
      <c r="R1526" s="50">
        <v>0</v>
      </c>
      <c r="S1526" s="50">
        <v>0</v>
      </c>
      <c r="T1526" s="50">
        <v>0</v>
      </c>
      <c r="U1526" s="47">
        <v>0</v>
      </c>
      <c r="V1526" s="43">
        <v>0</v>
      </c>
      <c r="W1526" s="54">
        <v>36161</v>
      </c>
    </row>
    <row r="1527" spans="1:23" ht="15.75" hidden="1" thickBot="1" x14ac:dyDescent="0.3">
      <c r="A1527" s="7">
        <v>1</v>
      </c>
      <c r="B1527" s="14" t="s">
        <v>3338</v>
      </c>
      <c r="C1527" s="15" t="s">
        <v>17</v>
      </c>
      <c r="D1527" s="16"/>
      <c r="E1527" s="17">
        <v>830074184</v>
      </c>
      <c r="F1527" s="16">
        <v>5</v>
      </c>
      <c r="G1527" s="16" t="s">
        <v>1844</v>
      </c>
      <c r="H1527" s="42">
        <v>4011340.79</v>
      </c>
      <c r="I1527" s="42">
        <v>5532479.1799999997</v>
      </c>
      <c r="J1527" s="42">
        <v>64507.131173399423</v>
      </c>
      <c r="K1527" s="42">
        <v>0</v>
      </c>
      <c r="L1527" s="42">
        <v>0</v>
      </c>
      <c r="M1527" s="42">
        <v>333941.54882660025</v>
      </c>
      <c r="N1527" s="50">
        <v>0</v>
      </c>
      <c r="O1527" s="50">
        <v>0</v>
      </c>
      <c r="P1527" s="50">
        <v>0</v>
      </c>
      <c r="Q1527" s="50">
        <v>0</v>
      </c>
      <c r="R1527" s="50">
        <v>0</v>
      </c>
      <c r="S1527" s="50">
        <v>0</v>
      </c>
      <c r="T1527" s="50">
        <v>0</v>
      </c>
      <c r="U1527" s="47">
        <v>0</v>
      </c>
      <c r="V1527" s="43">
        <v>0</v>
      </c>
      <c r="W1527" s="54">
        <v>36161</v>
      </c>
    </row>
    <row r="1528" spans="1:23" ht="15.75" hidden="1" thickBot="1" x14ac:dyDescent="0.3">
      <c r="A1528" s="7">
        <v>1</v>
      </c>
      <c r="B1528" s="14" t="s">
        <v>3339</v>
      </c>
      <c r="C1528" s="15" t="s">
        <v>17</v>
      </c>
      <c r="D1528" s="16"/>
      <c r="E1528" s="17">
        <v>830074184</v>
      </c>
      <c r="F1528" s="16">
        <v>5</v>
      </c>
      <c r="G1528" s="16" t="s">
        <v>1844</v>
      </c>
      <c r="H1528" s="42">
        <v>3799443.69</v>
      </c>
      <c r="I1528" s="42">
        <v>5273609.66</v>
      </c>
      <c r="J1528" s="42">
        <v>6176.4109707539537</v>
      </c>
      <c r="K1528" s="42">
        <v>0</v>
      </c>
      <c r="L1528" s="42">
        <v>0</v>
      </c>
      <c r="M1528" s="42">
        <v>359449.6490292495</v>
      </c>
      <c r="N1528" s="50">
        <v>0</v>
      </c>
      <c r="O1528" s="50">
        <v>0</v>
      </c>
      <c r="P1528" s="50">
        <v>0</v>
      </c>
      <c r="Q1528" s="50">
        <v>0</v>
      </c>
      <c r="R1528" s="50">
        <v>0</v>
      </c>
      <c r="S1528" s="50">
        <v>0</v>
      </c>
      <c r="T1528" s="50">
        <v>0</v>
      </c>
      <c r="U1528" s="47">
        <v>0</v>
      </c>
      <c r="V1528" s="43">
        <v>0</v>
      </c>
      <c r="W1528" s="54">
        <v>36161</v>
      </c>
    </row>
    <row r="1529" spans="1:23" ht="15.75" hidden="1" thickBot="1" x14ac:dyDescent="0.3">
      <c r="A1529" s="7">
        <v>1</v>
      </c>
      <c r="B1529" s="14" t="s">
        <v>3340</v>
      </c>
      <c r="C1529" s="15" t="s">
        <v>17</v>
      </c>
      <c r="D1529" s="16"/>
      <c r="E1529" s="17">
        <v>830074184</v>
      </c>
      <c r="F1529" s="16">
        <v>5</v>
      </c>
      <c r="G1529" s="16" t="s">
        <v>1844</v>
      </c>
      <c r="H1529" s="42">
        <v>3804082.2</v>
      </c>
      <c r="I1529" s="42">
        <v>5327011.9400000004</v>
      </c>
      <c r="J1529" s="42">
        <v>60880.400490202475</v>
      </c>
      <c r="K1529" s="42">
        <v>0</v>
      </c>
      <c r="L1529" s="42">
        <v>0</v>
      </c>
      <c r="M1529" s="42">
        <v>243482.07950979745</v>
      </c>
      <c r="N1529" s="50">
        <v>0</v>
      </c>
      <c r="O1529" s="50">
        <v>0</v>
      </c>
      <c r="P1529" s="50">
        <v>0</v>
      </c>
      <c r="Q1529" s="50">
        <v>0</v>
      </c>
      <c r="R1529" s="50">
        <v>0</v>
      </c>
      <c r="S1529" s="50">
        <v>0</v>
      </c>
      <c r="T1529" s="50">
        <v>0</v>
      </c>
      <c r="U1529" s="47">
        <v>0</v>
      </c>
      <c r="V1529" s="43">
        <v>0</v>
      </c>
      <c r="W1529" s="54">
        <v>36161</v>
      </c>
    </row>
    <row r="1530" spans="1:23" ht="15.75" hidden="1" thickBot="1" x14ac:dyDescent="0.3">
      <c r="A1530" s="7">
        <v>1</v>
      </c>
      <c r="B1530" s="14" t="s">
        <v>3341</v>
      </c>
      <c r="C1530" s="15" t="s">
        <v>17</v>
      </c>
      <c r="D1530" s="16"/>
      <c r="E1530" s="17">
        <v>830074184</v>
      </c>
      <c r="F1530" s="16">
        <v>5</v>
      </c>
      <c r="G1530" s="16" t="s">
        <v>1844</v>
      </c>
      <c r="H1530" s="42">
        <v>3404300.71</v>
      </c>
      <c r="I1530" s="42">
        <v>4765025.26</v>
      </c>
      <c r="J1530" s="42">
        <v>55652.23739151605</v>
      </c>
      <c r="K1530" s="42">
        <v>0</v>
      </c>
      <c r="L1530" s="42">
        <v>0</v>
      </c>
      <c r="M1530" s="42">
        <v>231822.82260848687</v>
      </c>
      <c r="N1530" s="50">
        <v>0</v>
      </c>
      <c r="O1530" s="50">
        <v>0</v>
      </c>
      <c r="P1530" s="50">
        <v>0</v>
      </c>
      <c r="Q1530" s="50">
        <v>0</v>
      </c>
      <c r="R1530" s="50">
        <v>0</v>
      </c>
      <c r="S1530" s="50">
        <v>0</v>
      </c>
      <c r="T1530" s="50">
        <v>0</v>
      </c>
      <c r="U1530" s="47">
        <v>0</v>
      </c>
      <c r="V1530" s="43">
        <v>0</v>
      </c>
      <c r="W1530" s="54">
        <v>36161</v>
      </c>
    </row>
    <row r="1531" spans="1:23" ht="15.75" hidden="1" thickBot="1" x14ac:dyDescent="0.3">
      <c r="A1531" s="7">
        <v>1</v>
      </c>
      <c r="B1531" s="14" t="s">
        <v>3342</v>
      </c>
      <c r="C1531" s="15" t="s">
        <v>17</v>
      </c>
      <c r="D1531" s="16"/>
      <c r="E1531" s="17">
        <v>830074184</v>
      </c>
      <c r="F1531" s="16">
        <v>5</v>
      </c>
      <c r="G1531" s="16" t="s">
        <v>1844</v>
      </c>
      <c r="H1531" s="42">
        <v>3625838.1</v>
      </c>
      <c r="I1531" s="42">
        <v>5041756.2</v>
      </c>
      <c r="J1531" s="42">
        <v>65254.96707609568</v>
      </c>
      <c r="K1531" s="42">
        <v>0</v>
      </c>
      <c r="L1531" s="42">
        <v>0</v>
      </c>
      <c r="M1531" s="42">
        <v>249643.84292390436</v>
      </c>
      <c r="N1531" s="50">
        <v>0</v>
      </c>
      <c r="O1531" s="50">
        <v>0</v>
      </c>
      <c r="P1531" s="50">
        <v>0</v>
      </c>
      <c r="Q1531" s="50">
        <v>0</v>
      </c>
      <c r="R1531" s="50">
        <v>0</v>
      </c>
      <c r="S1531" s="50">
        <v>0</v>
      </c>
      <c r="T1531" s="50">
        <v>0</v>
      </c>
      <c r="U1531" s="47">
        <v>0</v>
      </c>
      <c r="V1531" s="43">
        <v>0</v>
      </c>
      <c r="W1531" s="54">
        <v>36161</v>
      </c>
    </row>
    <row r="1532" spans="1:23" ht="15.75" hidden="1" thickBot="1" x14ac:dyDescent="0.3">
      <c r="A1532" s="7">
        <v>1</v>
      </c>
      <c r="B1532" s="14" t="s">
        <v>3343</v>
      </c>
      <c r="C1532" s="15" t="s">
        <v>17</v>
      </c>
      <c r="D1532" s="16"/>
      <c r="E1532" s="17">
        <v>830074184</v>
      </c>
      <c r="F1532" s="16">
        <v>5</v>
      </c>
      <c r="G1532" s="16" t="s">
        <v>1844</v>
      </c>
      <c r="H1532" s="42">
        <v>3523025.87</v>
      </c>
      <c r="I1532" s="42">
        <v>2935908.63</v>
      </c>
      <c r="J1532" s="42">
        <v>165308.81357725424</v>
      </c>
      <c r="K1532" s="42">
        <v>0</v>
      </c>
      <c r="L1532" s="42">
        <v>1979889.270199378</v>
      </c>
      <c r="M1532" s="42">
        <v>221294.84622332256</v>
      </c>
      <c r="N1532" s="50">
        <v>0</v>
      </c>
      <c r="O1532" s="50">
        <v>0</v>
      </c>
      <c r="P1532" s="50">
        <v>0</v>
      </c>
      <c r="Q1532" s="50">
        <v>0</v>
      </c>
      <c r="R1532" s="50">
        <v>0</v>
      </c>
      <c r="S1532" s="50">
        <v>0</v>
      </c>
      <c r="T1532" s="50">
        <v>0</v>
      </c>
      <c r="U1532" s="47">
        <v>0</v>
      </c>
      <c r="V1532" s="43">
        <v>0</v>
      </c>
      <c r="W1532" s="54">
        <v>36161</v>
      </c>
    </row>
    <row r="1533" spans="1:23" ht="15.75" hidden="1" thickBot="1" x14ac:dyDescent="0.3">
      <c r="A1533" s="7">
        <v>1</v>
      </c>
      <c r="B1533" s="14" t="s">
        <v>3344</v>
      </c>
      <c r="C1533" s="15" t="s">
        <v>17</v>
      </c>
      <c r="D1533" s="16"/>
      <c r="E1533" s="17">
        <v>830074184</v>
      </c>
      <c r="F1533" s="16">
        <v>5</v>
      </c>
      <c r="G1533" s="16" t="s">
        <v>1844</v>
      </c>
      <c r="H1533" s="42">
        <v>3214195.5</v>
      </c>
      <c r="I1533" s="42">
        <v>4560776.78</v>
      </c>
      <c r="J1533" s="42">
        <v>53658.305412681548</v>
      </c>
      <c r="K1533" s="42">
        <v>0</v>
      </c>
      <c r="L1533" s="42">
        <v>0</v>
      </c>
      <c r="M1533" s="42">
        <v>235825.34458731575</v>
      </c>
      <c r="N1533" s="50">
        <v>0</v>
      </c>
      <c r="O1533" s="50">
        <v>0</v>
      </c>
      <c r="P1533" s="50">
        <v>0</v>
      </c>
      <c r="Q1533" s="50">
        <v>0</v>
      </c>
      <c r="R1533" s="50">
        <v>0</v>
      </c>
      <c r="S1533" s="50">
        <v>0</v>
      </c>
      <c r="T1533" s="50">
        <v>0</v>
      </c>
      <c r="U1533" s="47">
        <v>0</v>
      </c>
      <c r="V1533" s="43">
        <v>0</v>
      </c>
      <c r="W1533" s="54">
        <v>36161</v>
      </c>
    </row>
    <row r="1534" spans="1:23" ht="15.75" hidden="1" thickBot="1" x14ac:dyDescent="0.3">
      <c r="A1534" s="7">
        <v>1</v>
      </c>
      <c r="B1534" s="14" t="s">
        <v>3345</v>
      </c>
      <c r="C1534" s="15" t="s">
        <v>17</v>
      </c>
      <c r="D1534" s="16"/>
      <c r="E1534" s="17">
        <v>830074184</v>
      </c>
      <c r="F1534" s="16">
        <v>5</v>
      </c>
      <c r="G1534" s="16" t="s">
        <v>1844</v>
      </c>
      <c r="H1534" s="42">
        <v>3380591.02</v>
      </c>
      <c r="I1534" s="42">
        <v>4822361.3099999996</v>
      </c>
      <c r="J1534" s="42">
        <v>53382.301662954174</v>
      </c>
      <c r="K1534" s="42">
        <v>0</v>
      </c>
      <c r="L1534" s="42">
        <v>0</v>
      </c>
      <c r="M1534" s="42">
        <v>324888.62833704957</v>
      </c>
      <c r="N1534" s="50">
        <v>0</v>
      </c>
      <c r="O1534" s="50">
        <v>0</v>
      </c>
      <c r="P1534" s="50">
        <v>0</v>
      </c>
      <c r="Q1534" s="50">
        <v>0</v>
      </c>
      <c r="R1534" s="50">
        <v>0</v>
      </c>
      <c r="S1534" s="50">
        <v>0</v>
      </c>
      <c r="T1534" s="50">
        <v>0</v>
      </c>
      <c r="U1534" s="47">
        <v>0</v>
      </c>
      <c r="V1534" s="43">
        <v>0</v>
      </c>
      <c r="W1534" s="54">
        <v>36161</v>
      </c>
    </row>
    <row r="1535" spans="1:23" ht="15.75" hidden="1" thickBot="1" x14ac:dyDescent="0.3">
      <c r="A1535" s="7">
        <v>1</v>
      </c>
      <c r="B1535" s="14" t="s">
        <v>3346</v>
      </c>
      <c r="C1535" s="15" t="s">
        <v>17</v>
      </c>
      <c r="D1535" s="16"/>
      <c r="E1535" s="17">
        <v>830074184</v>
      </c>
      <c r="F1535" s="16">
        <v>5</v>
      </c>
      <c r="G1535" s="16" t="s">
        <v>1844</v>
      </c>
      <c r="H1535" s="42">
        <v>3580421.13</v>
      </c>
      <c r="I1535" s="42">
        <v>1370759.97</v>
      </c>
      <c r="J1535" s="42">
        <v>72156.977438484275</v>
      </c>
      <c r="K1535" s="42">
        <v>0</v>
      </c>
      <c r="L1535" s="42">
        <v>3555422.6296379301</v>
      </c>
      <c r="M1535" s="42">
        <v>434259.27292358677</v>
      </c>
      <c r="N1535" s="50">
        <v>0</v>
      </c>
      <c r="O1535" s="50">
        <v>0</v>
      </c>
      <c r="P1535" s="50">
        <v>0</v>
      </c>
      <c r="Q1535" s="50">
        <v>0</v>
      </c>
      <c r="R1535" s="50">
        <v>0</v>
      </c>
      <c r="S1535" s="50">
        <v>0</v>
      </c>
      <c r="T1535" s="50">
        <v>0</v>
      </c>
      <c r="U1535" s="47">
        <v>0</v>
      </c>
      <c r="V1535" s="43">
        <v>0</v>
      </c>
      <c r="W1535" s="54">
        <v>36161</v>
      </c>
    </row>
    <row r="1536" spans="1:23" ht="15.75" hidden="1" thickBot="1" x14ac:dyDescent="0.3">
      <c r="A1536" s="7">
        <v>1</v>
      </c>
      <c r="B1536" s="14" t="s">
        <v>3347</v>
      </c>
      <c r="C1536" s="15" t="s">
        <v>17</v>
      </c>
      <c r="D1536" s="16"/>
      <c r="E1536" s="17">
        <v>830074184</v>
      </c>
      <c r="F1536" s="16">
        <v>5</v>
      </c>
      <c r="G1536" s="16" t="s">
        <v>1844</v>
      </c>
      <c r="H1536" s="42">
        <v>3445961.41</v>
      </c>
      <c r="I1536" s="42">
        <v>4398393.79</v>
      </c>
      <c r="J1536" s="42">
        <v>108918.30795825941</v>
      </c>
      <c r="K1536" s="42">
        <v>0</v>
      </c>
      <c r="L1536" s="42">
        <v>293880.70252508699</v>
      </c>
      <c r="M1536" s="42">
        <v>356913.37951664621</v>
      </c>
      <c r="N1536" s="50">
        <v>0</v>
      </c>
      <c r="O1536" s="50">
        <v>0</v>
      </c>
      <c r="P1536" s="50">
        <v>0</v>
      </c>
      <c r="Q1536" s="50">
        <v>0</v>
      </c>
      <c r="R1536" s="50">
        <v>0</v>
      </c>
      <c r="S1536" s="50">
        <v>0</v>
      </c>
      <c r="T1536" s="50">
        <v>0</v>
      </c>
      <c r="U1536" s="47">
        <v>0</v>
      </c>
      <c r="V1536" s="43">
        <v>0</v>
      </c>
      <c r="W1536" s="54">
        <v>36161</v>
      </c>
    </row>
    <row r="1537" spans="1:23" ht="15.75" hidden="1" thickBot="1" x14ac:dyDescent="0.3">
      <c r="A1537" s="7">
        <v>1</v>
      </c>
      <c r="B1537" s="14" t="s">
        <v>3348</v>
      </c>
      <c r="C1537" s="15" t="s">
        <v>17</v>
      </c>
      <c r="D1537" s="16"/>
      <c r="E1537" s="17">
        <v>830003564</v>
      </c>
      <c r="F1537" s="16">
        <v>7</v>
      </c>
      <c r="G1537" s="16" t="s">
        <v>1896</v>
      </c>
      <c r="H1537" s="42">
        <v>0</v>
      </c>
      <c r="I1537" s="42">
        <v>-137.80000000000001</v>
      </c>
      <c r="J1537" s="42">
        <v>0</v>
      </c>
      <c r="K1537" s="42">
        <v>0</v>
      </c>
      <c r="L1537" s="42">
        <v>0</v>
      </c>
      <c r="M1537" s="42">
        <v>0</v>
      </c>
      <c r="N1537" s="50">
        <v>0</v>
      </c>
      <c r="O1537" s="50">
        <v>0</v>
      </c>
      <c r="P1537" s="50">
        <v>0</v>
      </c>
      <c r="Q1537" s="50">
        <v>0</v>
      </c>
      <c r="R1537" s="50">
        <v>0</v>
      </c>
      <c r="S1537" s="50">
        <v>0</v>
      </c>
      <c r="T1537" s="50">
        <v>0</v>
      </c>
      <c r="U1537" s="47">
        <v>0</v>
      </c>
      <c r="V1537" s="43">
        <v>0</v>
      </c>
      <c r="W1537" s="54">
        <v>36161</v>
      </c>
    </row>
    <row r="1538" spans="1:23" ht="15.75" hidden="1" thickBot="1" x14ac:dyDescent="0.3">
      <c r="A1538" s="7">
        <v>1</v>
      </c>
      <c r="B1538" s="14" t="s">
        <v>3349</v>
      </c>
      <c r="C1538" s="15" t="s">
        <v>17</v>
      </c>
      <c r="D1538" s="16"/>
      <c r="E1538" s="17">
        <v>830003564</v>
      </c>
      <c r="F1538" s="16">
        <v>7</v>
      </c>
      <c r="G1538" s="16" t="s">
        <v>1896</v>
      </c>
      <c r="H1538" s="42">
        <v>61350.29</v>
      </c>
      <c r="I1538" s="42">
        <v>83287.25</v>
      </c>
      <c r="J1538" s="42">
        <v>890.7658339632444</v>
      </c>
      <c r="K1538" s="42">
        <v>0</v>
      </c>
      <c r="L1538" s="42">
        <v>0</v>
      </c>
      <c r="M1538" s="42">
        <v>5096.464166036747</v>
      </c>
      <c r="N1538" s="50">
        <v>0</v>
      </c>
      <c r="O1538" s="50">
        <v>0</v>
      </c>
      <c r="P1538" s="50">
        <v>0</v>
      </c>
      <c r="Q1538" s="50">
        <v>0</v>
      </c>
      <c r="R1538" s="50">
        <v>0</v>
      </c>
      <c r="S1538" s="50">
        <v>0</v>
      </c>
      <c r="T1538" s="50">
        <v>0</v>
      </c>
      <c r="U1538" s="47">
        <v>0</v>
      </c>
      <c r="V1538" s="43">
        <v>0</v>
      </c>
      <c r="W1538" s="54">
        <v>36161</v>
      </c>
    </row>
    <row r="1539" spans="1:23" ht="15.75" hidden="1" thickBot="1" x14ac:dyDescent="0.3">
      <c r="A1539" s="7">
        <v>1</v>
      </c>
      <c r="B1539" s="14" t="s">
        <v>3350</v>
      </c>
      <c r="C1539" s="15" t="s">
        <v>17</v>
      </c>
      <c r="D1539" s="16"/>
      <c r="E1539" s="17">
        <v>830003564</v>
      </c>
      <c r="F1539" s="16">
        <v>7</v>
      </c>
      <c r="G1539" s="16" t="s">
        <v>1896</v>
      </c>
      <c r="H1539" s="42">
        <v>77536.75</v>
      </c>
      <c r="I1539" s="42">
        <v>106939.42</v>
      </c>
      <c r="J1539" s="42">
        <v>1246.8835074503254</v>
      </c>
      <c r="K1539" s="42">
        <v>0</v>
      </c>
      <c r="L1539" s="42">
        <v>0</v>
      </c>
      <c r="M1539" s="42">
        <v>6454.8864925496682</v>
      </c>
      <c r="N1539" s="50">
        <v>0</v>
      </c>
      <c r="O1539" s="50">
        <v>0</v>
      </c>
      <c r="P1539" s="50">
        <v>0</v>
      </c>
      <c r="Q1539" s="50">
        <v>0</v>
      </c>
      <c r="R1539" s="50">
        <v>0</v>
      </c>
      <c r="S1539" s="50">
        <v>0</v>
      </c>
      <c r="T1539" s="50">
        <v>0</v>
      </c>
      <c r="U1539" s="47">
        <v>0</v>
      </c>
      <c r="V1539" s="43">
        <v>0</v>
      </c>
      <c r="W1539" s="54">
        <v>36161</v>
      </c>
    </row>
    <row r="1540" spans="1:23" ht="15.75" hidden="1" thickBot="1" x14ac:dyDescent="0.3">
      <c r="A1540" s="7">
        <v>1</v>
      </c>
      <c r="B1540" s="14" t="s">
        <v>3351</v>
      </c>
      <c r="C1540" s="15" t="s">
        <v>17</v>
      </c>
      <c r="D1540" s="16"/>
      <c r="E1540" s="17">
        <v>830003564</v>
      </c>
      <c r="F1540" s="16">
        <v>7</v>
      </c>
      <c r="G1540" s="16" t="s">
        <v>1896</v>
      </c>
      <c r="H1540" s="42">
        <v>0</v>
      </c>
      <c r="I1540" s="42">
        <v>-157365.65</v>
      </c>
      <c r="J1540" s="42">
        <v>0</v>
      </c>
      <c r="K1540" s="42">
        <v>0</v>
      </c>
      <c r="L1540" s="42">
        <v>0</v>
      </c>
      <c r="M1540" s="42">
        <v>0</v>
      </c>
      <c r="N1540" s="50">
        <v>0</v>
      </c>
      <c r="O1540" s="50">
        <v>0</v>
      </c>
      <c r="P1540" s="50">
        <v>0</v>
      </c>
      <c r="Q1540" s="50">
        <v>0</v>
      </c>
      <c r="R1540" s="50">
        <v>0</v>
      </c>
      <c r="S1540" s="50">
        <v>0</v>
      </c>
      <c r="T1540" s="50">
        <v>0</v>
      </c>
      <c r="U1540" s="47">
        <v>0</v>
      </c>
      <c r="V1540" s="43">
        <v>0</v>
      </c>
      <c r="W1540" s="54">
        <v>36161</v>
      </c>
    </row>
    <row r="1541" spans="1:23" ht="15.75" hidden="1" thickBot="1" x14ac:dyDescent="0.3">
      <c r="A1541" s="7">
        <v>1</v>
      </c>
      <c r="B1541" s="14" t="s">
        <v>3352</v>
      </c>
      <c r="C1541" s="15" t="s">
        <v>17</v>
      </c>
      <c r="D1541" s="16"/>
      <c r="E1541" s="17">
        <v>830074184</v>
      </c>
      <c r="F1541" s="16">
        <v>5</v>
      </c>
      <c r="G1541" s="16" t="s">
        <v>1914</v>
      </c>
      <c r="H1541" s="42">
        <v>98764455.640000001</v>
      </c>
      <c r="I1541" s="42">
        <v>165683456.03</v>
      </c>
      <c r="J1541" s="42">
        <v>5109721.669999999</v>
      </c>
      <c r="K1541" s="42">
        <v>0</v>
      </c>
      <c r="L1541" s="42">
        <v>0</v>
      </c>
      <c r="M1541" s="42">
        <v>0</v>
      </c>
      <c r="N1541" s="50">
        <v>0</v>
      </c>
      <c r="O1541" s="50">
        <v>0</v>
      </c>
      <c r="P1541" s="50">
        <v>0</v>
      </c>
      <c r="Q1541" s="50">
        <v>0</v>
      </c>
      <c r="R1541" s="50">
        <v>0</v>
      </c>
      <c r="S1541" s="50">
        <v>0</v>
      </c>
      <c r="T1541" s="50">
        <v>0</v>
      </c>
      <c r="U1541" s="47">
        <v>0</v>
      </c>
      <c r="V1541" s="43">
        <v>0</v>
      </c>
      <c r="W1541" s="54">
        <v>36161</v>
      </c>
    </row>
    <row r="1542" spans="1:23" ht="15.75" hidden="1" thickBot="1" x14ac:dyDescent="0.3">
      <c r="A1542" s="7">
        <v>1</v>
      </c>
      <c r="B1542" s="14" t="s">
        <v>3353</v>
      </c>
      <c r="C1542" s="15" t="s">
        <v>17</v>
      </c>
      <c r="D1542" s="16"/>
      <c r="E1542" s="17">
        <v>830074184</v>
      </c>
      <c r="F1542" s="16">
        <v>5</v>
      </c>
      <c r="G1542" s="16" t="s">
        <v>1914</v>
      </c>
      <c r="H1542" s="42">
        <v>107173023.64</v>
      </c>
      <c r="I1542" s="42">
        <v>145494779.34999999</v>
      </c>
      <c r="J1542" s="42">
        <v>1556083.2336631881</v>
      </c>
      <c r="K1542" s="42">
        <v>0</v>
      </c>
      <c r="L1542" s="42">
        <v>0</v>
      </c>
      <c r="M1542" s="42">
        <v>8903038.4163368065</v>
      </c>
      <c r="N1542" s="50">
        <v>0</v>
      </c>
      <c r="O1542" s="50">
        <v>0</v>
      </c>
      <c r="P1542" s="50">
        <v>0</v>
      </c>
      <c r="Q1542" s="50">
        <v>0</v>
      </c>
      <c r="R1542" s="50">
        <v>0</v>
      </c>
      <c r="S1542" s="50">
        <v>0</v>
      </c>
      <c r="T1542" s="50">
        <v>0</v>
      </c>
      <c r="U1542" s="47">
        <v>0</v>
      </c>
      <c r="V1542" s="43">
        <v>0</v>
      </c>
      <c r="W1542" s="54">
        <v>36161</v>
      </c>
    </row>
    <row r="1543" spans="1:23" ht="15.75" hidden="1" thickBot="1" x14ac:dyDescent="0.3">
      <c r="A1543" s="7">
        <v>1</v>
      </c>
      <c r="B1543" s="14" t="s">
        <v>3354</v>
      </c>
      <c r="C1543" s="15" t="s">
        <v>17</v>
      </c>
      <c r="D1543" s="16"/>
      <c r="E1543" s="17">
        <v>830074184</v>
      </c>
      <c r="F1543" s="16">
        <v>5</v>
      </c>
      <c r="G1543" s="16" t="s">
        <v>1914</v>
      </c>
      <c r="H1543" s="42">
        <v>108159432.34999999</v>
      </c>
      <c r="I1543" s="42">
        <v>149174513.00999999</v>
      </c>
      <c r="J1543" s="42">
        <v>1739332.3256743762</v>
      </c>
      <c r="K1543" s="42">
        <v>0</v>
      </c>
      <c r="L1543" s="42">
        <v>0</v>
      </c>
      <c r="M1543" s="42">
        <v>9004203.4143256247</v>
      </c>
      <c r="N1543" s="50">
        <v>0</v>
      </c>
      <c r="O1543" s="50">
        <v>0</v>
      </c>
      <c r="P1543" s="50">
        <v>0</v>
      </c>
      <c r="Q1543" s="50">
        <v>0</v>
      </c>
      <c r="R1543" s="50">
        <v>0</v>
      </c>
      <c r="S1543" s="50">
        <v>0</v>
      </c>
      <c r="T1543" s="50">
        <v>0</v>
      </c>
      <c r="U1543" s="47">
        <v>0</v>
      </c>
      <c r="V1543" s="43">
        <v>0</v>
      </c>
      <c r="W1543" s="54">
        <v>36161</v>
      </c>
    </row>
    <row r="1544" spans="1:23" ht="15.75" hidden="1" thickBot="1" x14ac:dyDescent="0.3">
      <c r="A1544" s="7">
        <v>1</v>
      </c>
      <c r="B1544" s="14" t="s">
        <v>3355</v>
      </c>
      <c r="C1544" s="15" t="s">
        <v>17</v>
      </c>
      <c r="D1544" s="16"/>
      <c r="E1544" s="17">
        <v>830074184</v>
      </c>
      <c r="F1544" s="16">
        <v>5</v>
      </c>
      <c r="G1544" s="16" t="s">
        <v>1914</v>
      </c>
      <c r="H1544" s="42">
        <v>106853296.55</v>
      </c>
      <c r="I1544" s="42">
        <v>148311864.06999999</v>
      </c>
      <c r="J1544" s="42">
        <v>173701.70981332764</v>
      </c>
      <c r="K1544" s="42">
        <v>0</v>
      </c>
      <c r="L1544" s="42">
        <v>0</v>
      </c>
      <c r="M1544" s="42">
        <v>10108948.210186778</v>
      </c>
      <c r="N1544" s="50">
        <v>0</v>
      </c>
      <c r="O1544" s="50">
        <v>0</v>
      </c>
      <c r="P1544" s="50">
        <v>0</v>
      </c>
      <c r="Q1544" s="50">
        <v>0</v>
      </c>
      <c r="R1544" s="50">
        <v>0</v>
      </c>
      <c r="S1544" s="50">
        <v>0</v>
      </c>
      <c r="T1544" s="50">
        <v>0</v>
      </c>
      <c r="U1544" s="47">
        <v>0</v>
      </c>
      <c r="V1544" s="43">
        <v>0</v>
      </c>
      <c r="W1544" s="54">
        <v>36161</v>
      </c>
    </row>
    <row r="1545" spans="1:23" ht="15.75" hidden="1" thickBot="1" x14ac:dyDescent="0.3">
      <c r="A1545" s="7">
        <v>1</v>
      </c>
      <c r="B1545" s="14" t="s">
        <v>3356</v>
      </c>
      <c r="C1545" s="15" t="s">
        <v>17</v>
      </c>
      <c r="D1545" s="16"/>
      <c r="E1545" s="17">
        <v>830074184</v>
      </c>
      <c r="F1545" s="16">
        <v>5</v>
      </c>
      <c r="G1545" s="16" t="s">
        <v>1914</v>
      </c>
      <c r="H1545" s="42">
        <v>105426001.95999999</v>
      </c>
      <c r="I1545" s="42">
        <v>147632343.66</v>
      </c>
      <c r="J1545" s="42">
        <v>1687234.0763477769</v>
      </c>
      <c r="K1545" s="42">
        <v>0</v>
      </c>
      <c r="L1545" s="42">
        <v>0</v>
      </c>
      <c r="M1545" s="42">
        <v>6747840.9836522266</v>
      </c>
      <c r="N1545" s="50">
        <v>0</v>
      </c>
      <c r="O1545" s="50">
        <v>0</v>
      </c>
      <c r="P1545" s="50">
        <v>0</v>
      </c>
      <c r="Q1545" s="50">
        <v>0</v>
      </c>
      <c r="R1545" s="50">
        <v>0</v>
      </c>
      <c r="S1545" s="50">
        <v>0</v>
      </c>
      <c r="T1545" s="50">
        <v>0</v>
      </c>
      <c r="U1545" s="47">
        <v>0</v>
      </c>
      <c r="V1545" s="43">
        <v>0</v>
      </c>
      <c r="W1545" s="54">
        <v>36161</v>
      </c>
    </row>
    <row r="1546" spans="1:23" ht="15.75" hidden="1" thickBot="1" x14ac:dyDescent="0.3">
      <c r="A1546" s="7">
        <v>1</v>
      </c>
      <c r="B1546" s="14" t="s">
        <v>3357</v>
      </c>
      <c r="C1546" s="15" t="s">
        <v>17</v>
      </c>
      <c r="D1546" s="16"/>
      <c r="E1546" s="17">
        <v>830074184</v>
      </c>
      <c r="F1546" s="16">
        <v>5</v>
      </c>
      <c r="G1546" s="16" t="s">
        <v>1914</v>
      </c>
      <c r="H1546" s="42">
        <v>102582526.22</v>
      </c>
      <c r="I1546" s="42">
        <v>143585531.81</v>
      </c>
      <c r="J1546" s="42">
        <v>1676980.8713088285</v>
      </c>
      <c r="K1546" s="42">
        <v>0</v>
      </c>
      <c r="L1546" s="42">
        <v>0</v>
      </c>
      <c r="M1546" s="42">
        <v>6985567.1086912621</v>
      </c>
      <c r="N1546" s="50">
        <v>0</v>
      </c>
      <c r="O1546" s="50">
        <v>0</v>
      </c>
      <c r="P1546" s="50">
        <v>0</v>
      </c>
      <c r="Q1546" s="50">
        <v>0</v>
      </c>
      <c r="R1546" s="50">
        <v>0</v>
      </c>
      <c r="S1546" s="50">
        <v>0</v>
      </c>
      <c r="T1546" s="50">
        <v>0</v>
      </c>
      <c r="U1546" s="47">
        <v>0</v>
      </c>
      <c r="V1546" s="43">
        <v>0</v>
      </c>
      <c r="W1546" s="54">
        <v>36161</v>
      </c>
    </row>
    <row r="1547" spans="1:23" ht="15.75" hidden="1" thickBot="1" x14ac:dyDescent="0.3">
      <c r="A1547" s="7">
        <v>1</v>
      </c>
      <c r="B1547" s="14" t="s">
        <v>3358</v>
      </c>
      <c r="C1547" s="15" t="s">
        <v>17</v>
      </c>
      <c r="D1547" s="16"/>
      <c r="E1547" s="17">
        <v>830074184</v>
      </c>
      <c r="F1547" s="16">
        <v>5</v>
      </c>
      <c r="G1547" s="16" t="s">
        <v>1914</v>
      </c>
      <c r="H1547" s="42">
        <v>104729210.76000001</v>
      </c>
      <c r="I1547" s="42">
        <v>145626785.84</v>
      </c>
      <c r="J1547" s="42">
        <v>1884833.5251730978</v>
      </c>
      <c r="K1547" s="42">
        <v>0</v>
      </c>
      <c r="L1547" s="42">
        <v>0</v>
      </c>
      <c r="M1547" s="42">
        <v>7210747.4048269046</v>
      </c>
      <c r="N1547" s="50">
        <v>0</v>
      </c>
      <c r="O1547" s="50">
        <v>0</v>
      </c>
      <c r="P1547" s="50">
        <v>0</v>
      </c>
      <c r="Q1547" s="50">
        <v>0</v>
      </c>
      <c r="R1547" s="50">
        <v>0</v>
      </c>
      <c r="S1547" s="50">
        <v>0</v>
      </c>
      <c r="T1547" s="50">
        <v>0</v>
      </c>
      <c r="U1547" s="47">
        <v>0</v>
      </c>
      <c r="V1547" s="43">
        <v>0</v>
      </c>
      <c r="W1547" s="54">
        <v>36161</v>
      </c>
    </row>
    <row r="1548" spans="1:23" ht="15.75" hidden="1" thickBot="1" x14ac:dyDescent="0.3">
      <c r="A1548" s="7">
        <v>1</v>
      </c>
      <c r="B1548" s="14" t="s">
        <v>3359</v>
      </c>
      <c r="C1548" s="15" t="s">
        <v>17</v>
      </c>
      <c r="D1548" s="16"/>
      <c r="E1548" s="17">
        <v>830074184</v>
      </c>
      <c r="F1548" s="16">
        <v>5</v>
      </c>
      <c r="G1548" s="16" t="s">
        <v>1914</v>
      </c>
      <c r="H1548" s="42">
        <v>105070670.76000001</v>
      </c>
      <c r="I1548" s="42">
        <v>87560494.769999996</v>
      </c>
      <c r="J1548" s="42">
        <v>4930167.5655339407</v>
      </c>
      <c r="K1548" s="42">
        <v>0</v>
      </c>
      <c r="L1548" s="42">
        <v>59048187.764797404</v>
      </c>
      <c r="M1548" s="42">
        <v>6599894.1596672544</v>
      </c>
      <c r="N1548" s="50">
        <v>0</v>
      </c>
      <c r="O1548" s="50">
        <v>0</v>
      </c>
      <c r="P1548" s="50">
        <v>0</v>
      </c>
      <c r="Q1548" s="50">
        <v>0</v>
      </c>
      <c r="R1548" s="50">
        <v>0</v>
      </c>
      <c r="S1548" s="50">
        <v>0</v>
      </c>
      <c r="T1548" s="50">
        <v>0</v>
      </c>
      <c r="U1548" s="47">
        <v>0</v>
      </c>
      <c r="V1548" s="43">
        <v>0</v>
      </c>
      <c r="W1548" s="54">
        <v>36161</v>
      </c>
    </row>
    <row r="1549" spans="1:23" ht="15.75" hidden="1" thickBot="1" x14ac:dyDescent="0.3">
      <c r="A1549" s="7">
        <v>1</v>
      </c>
      <c r="B1549" s="14" t="s">
        <v>3360</v>
      </c>
      <c r="C1549" s="15" t="s">
        <v>17</v>
      </c>
      <c r="D1549" s="16"/>
      <c r="E1549" s="17">
        <v>830074184</v>
      </c>
      <c r="F1549" s="16">
        <v>5</v>
      </c>
      <c r="G1549" s="16" t="s">
        <v>1914</v>
      </c>
      <c r="H1549" s="42">
        <v>102938841.92</v>
      </c>
      <c r="I1549" s="42">
        <v>146064880.31</v>
      </c>
      <c r="J1549" s="42">
        <v>1718477.883775074</v>
      </c>
      <c r="K1549" s="42">
        <v>0</v>
      </c>
      <c r="L1549" s="42">
        <v>0</v>
      </c>
      <c r="M1549" s="42">
        <v>7552617.1762248361</v>
      </c>
      <c r="N1549" s="50">
        <v>0</v>
      </c>
      <c r="O1549" s="50">
        <v>0</v>
      </c>
      <c r="P1549" s="50">
        <v>0</v>
      </c>
      <c r="Q1549" s="50">
        <v>0</v>
      </c>
      <c r="R1549" s="50">
        <v>0</v>
      </c>
      <c r="S1549" s="50">
        <v>0</v>
      </c>
      <c r="T1549" s="50">
        <v>0</v>
      </c>
      <c r="U1549" s="47">
        <v>0</v>
      </c>
      <c r="V1549" s="43">
        <v>0</v>
      </c>
      <c r="W1549" s="54">
        <v>36161</v>
      </c>
    </row>
    <row r="1550" spans="1:23" ht="15.75" hidden="1" thickBot="1" x14ac:dyDescent="0.3">
      <c r="A1550" s="7">
        <v>1</v>
      </c>
      <c r="B1550" s="14" t="s">
        <v>3361</v>
      </c>
      <c r="C1550" s="15" t="s">
        <v>17</v>
      </c>
      <c r="D1550" s="16"/>
      <c r="E1550" s="17">
        <v>830074184</v>
      </c>
      <c r="F1550" s="16">
        <v>5</v>
      </c>
      <c r="G1550" s="16" t="s">
        <v>1914</v>
      </c>
      <c r="H1550" s="42">
        <v>102471279.48</v>
      </c>
      <c r="I1550" s="42">
        <v>146173710.72</v>
      </c>
      <c r="J1550" s="42">
        <v>1618105.4416447927</v>
      </c>
      <c r="K1550" s="42">
        <v>0</v>
      </c>
      <c r="L1550" s="42">
        <v>0</v>
      </c>
      <c r="M1550" s="42">
        <v>9847909.1583553255</v>
      </c>
      <c r="N1550" s="50">
        <v>0</v>
      </c>
      <c r="O1550" s="50">
        <v>0</v>
      </c>
      <c r="P1550" s="50">
        <v>0</v>
      </c>
      <c r="Q1550" s="50">
        <v>0</v>
      </c>
      <c r="R1550" s="50">
        <v>0</v>
      </c>
      <c r="S1550" s="50">
        <v>0</v>
      </c>
      <c r="T1550" s="50">
        <v>0</v>
      </c>
      <c r="U1550" s="47">
        <v>0</v>
      </c>
      <c r="V1550" s="43">
        <v>0</v>
      </c>
      <c r="W1550" s="54">
        <v>36161</v>
      </c>
    </row>
    <row r="1551" spans="1:23" ht="15.75" hidden="1" thickBot="1" x14ac:dyDescent="0.3">
      <c r="A1551" s="7">
        <v>1</v>
      </c>
      <c r="B1551" s="14" t="s">
        <v>3362</v>
      </c>
      <c r="C1551" s="15" t="s">
        <v>17</v>
      </c>
      <c r="D1551" s="16"/>
      <c r="E1551" s="17">
        <v>830074184</v>
      </c>
      <c r="F1551" s="16">
        <v>5</v>
      </c>
      <c r="G1551" s="16" t="s">
        <v>1914</v>
      </c>
      <c r="H1551" s="42">
        <v>103997970.37</v>
      </c>
      <c r="I1551" s="42">
        <v>39815499.259999998</v>
      </c>
      <c r="J1551" s="42">
        <v>2095892.8916965369</v>
      </c>
      <c r="K1551" s="42">
        <v>0</v>
      </c>
      <c r="L1551" s="42">
        <v>103271856.457513</v>
      </c>
      <c r="M1551" s="42">
        <v>12613623.180790607</v>
      </c>
      <c r="N1551" s="50">
        <v>0</v>
      </c>
      <c r="O1551" s="50">
        <v>0</v>
      </c>
      <c r="P1551" s="50">
        <v>0</v>
      </c>
      <c r="Q1551" s="50">
        <v>0</v>
      </c>
      <c r="R1551" s="50">
        <v>0</v>
      </c>
      <c r="S1551" s="50">
        <v>0</v>
      </c>
      <c r="T1551" s="50">
        <v>0</v>
      </c>
      <c r="U1551" s="47">
        <v>0</v>
      </c>
      <c r="V1551" s="43">
        <v>0</v>
      </c>
      <c r="W1551" s="54">
        <v>36161</v>
      </c>
    </row>
    <row r="1552" spans="1:23" ht="15.75" hidden="1" thickBot="1" x14ac:dyDescent="0.3">
      <c r="A1552" s="7">
        <v>1</v>
      </c>
      <c r="B1552" s="14" t="s">
        <v>3363</v>
      </c>
      <c r="C1552" s="15" t="s">
        <v>17</v>
      </c>
      <c r="D1552" s="16"/>
      <c r="E1552" s="17">
        <v>830074184</v>
      </c>
      <c r="F1552" s="16">
        <v>5</v>
      </c>
      <c r="G1552" s="16" t="s">
        <v>1914</v>
      </c>
      <c r="H1552" s="42">
        <v>104019288.65000001</v>
      </c>
      <c r="I1552" s="42">
        <v>132769273.51000001</v>
      </c>
      <c r="J1552" s="42">
        <v>3287792.1653912328</v>
      </c>
      <c r="K1552" s="42">
        <v>0</v>
      </c>
      <c r="L1552" s="42">
        <v>8871040.0430746507</v>
      </c>
      <c r="M1552" s="42">
        <v>10773735.241533889</v>
      </c>
      <c r="N1552" s="50">
        <v>0</v>
      </c>
      <c r="O1552" s="50">
        <v>0</v>
      </c>
      <c r="P1552" s="50">
        <v>0</v>
      </c>
      <c r="Q1552" s="50">
        <v>0</v>
      </c>
      <c r="R1552" s="50">
        <v>0</v>
      </c>
      <c r="S1552" s="50">
        <v>0</v>
      </c>
      <c r="T1552" s="50">
        <v>0</v>
      </c>
      <c r="U1552" s="47">
        <v>0</v>
      </c>
      <c r="V1552" s="43">
        <v>0</v>
      </c>
      <c r="W1552" s="54">
        <v>36161</v>
      </c>
    </row>
    <row r="1553" spans="1:23" ht="15.75" hidden="1" thickBot="1" x14ac:dyDescent="0.3">
      <c r="A1553" s="7">
        <v>1</v>
      </c>
      <c r="B1553" s="14" t="s">
        <v>3364</v>
      </c>
      <c r="C1553" s="15" t="s">
        <v>17</v>
      </c>
      <c r="D1553" s="16"/>
      <c r="E1553" s="17">
        <v>900156264</v>
      </c>
      <c r="F1553" s="16">
        <v>2</v>
      </c>
      <c r="G1553" s="16" t="s">
        <v>1927</v>
      </c>
      <c r="H1553" s="42">
        <v>1101002.95</v>
      </c>
      <c r="I1553" s="42">
        <v>1847000.23</v>
      </c>
      <c r="J1553" s="42">
        <v>56961.980000000025</v>
      </c>
      <c r="K1553" s="42">
        <v>0</v>
      </c>
      <c r="L1553" s="42">
        <v>0</v>
      </c>
      <c r="M1553" s="42">
        <v>0</v>
      </c>
      <c r="N1553" s="50">
        <v>0</v>
      </c>
      <c r="O1553" s="50">
        <v>0</v>
      </c>
      <c r="P1553" s="50">
        <v>0</v>
      </c>
      <c r="Q1553" s="50">
        <v>0</v>
      </c>
      <c r="R1553" s="50">
        <v>0</v>
      </c>
      <c r="S1553" s="50">
        <v>0</v>
      </c>
      <c r="T1553" s="50">
        <v>0</v>
      </c>
      <c r="U1553" s="47">
        <v>0</v>
      </c>
      <c r="V1553" s="43">
        <v>0</v>
      </c>
      <c r="W1553" s="54">
        <v>36161</v>
      </c>
    </row>
    <row r="1554" spans="1:23" ht="15.75" hidden="1" thickBot="1" x14ac:dyDescent="0.3">
      <c r="A1554" s="7">
        <v>1</v>
      </c>
      <c r="B1554" s="14" t="s">
        <v>3365</v>
      </c>
      <c r="C1554" s="15" t="s">
        <v>17</v>
      </c>
      <c r="D1554" s="16"/>
      <c r="E1554" s="17">
        <v>900156264</v>
      </c>
      <c r="F1554" s="16">
        <v>2</v>
      </c>
      <c r="G1554" s="16" t="s">
        <v>1927</v>
      </c>
      <c r="H1554" s="42">
        <v>796794.01</v>
      </c>
      <c r="I1554" s="42">
        <v>1081702.8700000001</v>
      </c>
      <c r="J1554" s="42">
        <v>11568.935883157181</v>
      </c>
      <c r="K1554" s="42">
        <v>0</v>
      </c>
      <c r="L1554" s="42">
        <v>0</v>
      </c>
      <c r="M1554" s="42">
        <v>66190.98411684281</v>
      </c>
      <c r="N1554" s="50">
        <v>0</v>
      </c>
      <c r="O1554" s="50">
        <v>0</v>
      </c>
      <c r="P1554" s="50">
        <v>0</v>
      </c>
      <c r="Q1554" s="50">
        <v>0</v>
      </c>
      <c r="R1554" s="50">
        <v>0</v>
      </c>
      <c r="S1554" s="50">
        <v>0</v>
      </c>
      <c r="T1554" s="50">
        <v>0</v>
      </c>
      <c r="U1554" s="47">
        <v>0</v>
      </c>
      <c r="V1554" s="43">
        <v>0</v>
      </c>
      <c r="W1554" s="54">
        <v>36161</v>
      </c>
    </row>
    <row r="1555" spans="1:23" ht="15.75" hidden="1" thickBot="1" x14ac:dyDescent="0.3">
      <c r="A1555" s="7">
        <v>1</v>
      </c>
      <c r="B1555" s="14" t="s">
        <v>3366</v>
      </c>
      <c r="C1555" s="15" t="s">
        <v>17</v>
      </c>
      <c r="D1555" s="16"/>
      <c r="E1555" s="17">
        <v>900156264</v>
      </c>
      <c r="F1555" s="16">
        <v>2</v>
      </c>
      <c r="G1555" s="16" t="s">
        <v>1927</v>
      </c>
      <c r="H1555" s="42">
        <v>930036.56</v>
      </c>
      <c r="I1555" s="42">
        <v>1282715.23</v>
      </c>
      <c r="J1555" s="42">
        <v>14956.093881939947</v>
      </c>
      <c r="K1555" s="42">
        <v>0</v>
      </c>
      <c r="L1555" s="42">
        <v>0</v>
      </c>
      <c r="M1555" s="42">
        <v>77424.946118060063</v>
      </c>
      <c r="N1555" s="50">
        <v>0</v>
      </c>
      <c r="O1555" s="50">
        <v>0</v>
      </c>
      <c r="P1555" s="50">
        <v>0</v>
      </c>
      <c r="Q1555" s="50">
        <v>0</v>
      </c>
      <c r="R1555" s="50">
        <v>0</v>
      </c>
      <c r="S1555" s="50">
        <v>0</v>
      </c>
      <c r="T1555" s="50">
        <v>0</v>
      </c>
      <c r="U1555" s="47">
        <v>0</v>
      </c>
      <c r="V1555" s="43">
        <v>0</v>
      </c>
      <c r="W1555" s="54">
        <v>36161</v>
      </c>
    </row>
    <row r="1556" spans="1:23" ht="15.75" hidden="1" thickBot="1" x14ac:dyDescent="0.3">
      <c r="A1556" s="7">
        <v>1</v>
      </c>
      <c r="B1556" s="14" t="s">
        <v>3367</v>
      </c>
      <c r="C1556" s="15" t="s">
        <v>17</v>
      </c>
      <c r="D1556" s="16"/>
      <c r="E1556" s="17">
        <v>900156264</v>
      </c>
      <c r="F1556" s="16">
        <v>2</v>
      </c>
      <c r="G1556" s="16" t="s">
        <v>1927</v>
      </c>
      <c r="H1556" s="42">
        <v>622002.46</v>
      </c>
      <c r="I1556" s="42">
        <v>863336.43</v>
      </c>
      <c r="J1556" s="42">
        <v>1011.1329376022934</v>
      </c>
      <c r="K1556" s="42">
        <v>0</v>
      </c>
      <c r="L1556" s="42">
        <v>0</v>
      </c>
      <c r="M1556" s="42">
        <v>58845.077062398355</v>
      </c>
      <c r="N1556" s="50">
        <v>0</v>
      </c>
      <c r="O1556" s="50">
        <v>0</v>
      </c>
      <c r="P1556" s="50">
        <v>0</v>
      </c>
      <c r="Q1556" s="50">
        <v>0</v>
      </c>
      <c r="R1556" s="50">
        <v>0</v>
      </c>
      <c r="S1556" s="50">
        <v>0</v>
      </c>
      <c r="T1556" s="50">
        <v>0</v>
      </c>
      <c r="U1556" s="47">
        <v>0</v>
      </c>
      <c r="V1556" s="43">
        <v>0</v>
      </c>
      <c r="W1556" s="54">
        <v>36161</v>
      </c>
    </row>
    <row r="1557" spans="1:23" ht="15.75" hidden="1" thickBot="1" x14ac:dyDescent="0.3">
      <c r="A1557" s="7">
        <v>1</v>
      </c>
      <c r="B1557" s="14" t="s">
        <v>3368</v>
      </c>
      <c r="C1557" s="15" t="s">
        <v>17</v>
      </c>
      <c r="D1557" s="16"/>
      <c r="E1557" s="17">
        <v>900156264</v>
      </c>
      <c r="F1557" s="16">
        <v>2</v>
      </c>
      <c r="G1557" s="16" t="s">
        <v>1927</v>
      </c>
      <c r="H1557" s="42">
        <v>1023741.71</v>
      </c>
      <c r="I1557" s="42">
        <v>1433587.39</v>
      </c>
      <c r="J1557" s="42">
        <v>16383.927229637469</v>
      </c>
      <c r="K1557" s="42">
        <v>0</v>
      </c>
      <c r="L1557" s="42">
        <v>0</v>
      </c>
      <c r="M1557" s="42">
        <v>65525.072770362473</v>
      </c>
      <c r="N1557" s="50">
        <v>0</v>
      </c>
      <c r="O1557" s="50">
        <v>0</v>
      </c>
      <c r="P1557" s="50">
        <v>0</v>
      </c>
      <c r="Q1557" s="50">
        <v>0</v>
      </c>
      <c r="R1557" s="50">
        <v>0</v>
      </c>
      <c r="S1557" s="50">
        <v>0</v>
      </c>
      <c r="T1557" s="50">
        <v>0</v>
      </c>
      <c r="U1557" s="47">
        <v>0</v>
      </c>
      <c r="V1557" s="43">
        <v>0</v>
      </c>
      <c r="W1557" s="54">
        <v>36161</v>
      </c>
    </row>
    <row r="1558" spans="1:23" ht="15.75" hidden="1" thickBot="1" x14ac:dyDescent="0.3">
      <c r="A1558" s="7">
        <v>1</v>
      </c>
      <c r="B1558" s="14" t="s">
        <v>3369</v>
      </c>
      <c r="C1558" s="15" t="s">
        <v>17</v>
      </c>
      <c r="D1558" s="16"/>
      <c r="E1558" s="17">
        <v>900156264</v>
      </c>
      <c r="F1558" s="16">
        <v>2</v>
      </c>
      <c r="G1558" s="16" t="s">
        <v>1927</v>
      </c>
      <c r="H1558" s="42">
        <v>1082183.17</v>
      </c>
      <c r="I1558" s="42">
        <v>1514739.9</v>
      </c>
      <c r="J1558" s="42">
        <v>17691.125808022272</v>
      </c>
      <c r="K1558" s="42">
        <v>0</v>
      </c>
      <c r="L1558" s="42">
        <v>0</v>
      </c>
      <c r="M1558" s="42">
        <v>73693.474191978705</v>
      </c>
      <c r="N1558" s="50">
        <v>0</v>
      </c>
      <c r="O1558" s="50">
        <v>0</v>
      </c>
      <c r="P1558" s="50">
        <v>0</v>
      </c>
      <c r="Q1558" s="50">
        <v>0</v>
      </c>
      <c r="R1558" s="50">
        <v>0</v>
      </c>
      <c r="S1558" s="50">
        <v>0</v>
      </c>
      <c r="T1558" s="50">
        <v>0</v>
      </c>
      <c r="U1558" s="47">
        <v>0</v>
      </c>
      <c r="V1558" s="43">
        <v>0</v>
      </c>
      <c r="W1558" s="54">
        <v>36161</v>
      </c>
    </row>
    <row r="1559" spans="1:23" ht="15.75" hidden="1" thickBot="1" x14ac:dyDescent="0.3">
      <c r="A1559" s="7">
        <v>1</v>
      </c>
      <c r="B1559" s="14" t="s">
        <v>3370</v>
      </c>
      <c r="C1559" s="15" t="s">
        <v>17</v>
      </c>
      <c r="D1559" s="16"/>
      <c r="E1559" s="17">
        <v>900156264</v>
      </c>
      <c r="F1559" s="16">
        <v>2</v>
      </c>
      <c r="G1559" s="16" t="s">
        <v>1927</v>
      </c>
      <c r="H1559" s="42">
        <v>843267.69</v>
      </c>
      <c r="I1559" s="42">
        <v>1172570.3</v>
      </c>
      <c r="J1559" s="42">
        <v>15176.464517810809</v>
      </c>
      <c r="K1559" s="42">
        <v>0</v>
      </c>
      <c r="L1559" s="42">
        <v>0</v>
      </c>
      <c r="M1559" s="42">
        <v>58060.115482189154</v>
      </c>
      <c r="N1559" s="50">
        <v>0</v>
      </c>
      <c r="O1559" s="50">
        <v>0</v>
      </c>
      <c r="P1559" s="50">
        <v>0</v>
      </c>
      <c r="Q1559" s="50">
        <v>0</v>
      </c>
      <c r="R1559" s="50">
        <v>0</v>
      </c>
      <c r="S1559" s="50">
        <v>0</v>
      </c>
      <c r="T1559" s="50">
        <v>0</v>
      </c>
      <c r="U1559" s="47">
        <v>0</v>
      </c>
      <c r="V1559" s="43">
        <v>0</v>
      </c>
      <c r="W1559" s="54">
        <v>36161</v>
      </c>
    </row>
    <row r="1560" spans="1:23" ht="15.75" hidden="1" thickBot="1" x14ac:dyDescent="0.3">
      <c r="A1560" s="7">
        <v>1</v>
      </c>
      <c r="B1560" s="14" t="s">
        <v>3371</v>
      </c>
      <c r="C1560" s="15" t="s">
        <v>17</v>
      </c>
      <c r="D1560" s="16"/>
      <c r="E1560" s="17">
        <v>900156264</v>
      </c>
      <c r="F1560" s="16">
        <v>2</v>
      </c>
      <c r="G1560" s="16" t="s">
        <v>1927</v>
      </c>
      <c r="H1560" s="42">
        <v>1239550.1200000001</v>
      </c>
      <c r="I1560" s="42">
        <v>1032977.34</v>
      </c>
      <c r="J1560" s="42">
        <v>58162.660741908214</v>
      </c>
      <c r="K1560" s="42">
        <v>0</v>
      </c>
      <c r="L1560" s="42">
        <v>696609.12468731799</v>
      </c>
      <c r="M1560" s="42">
        <v>77860.92457075647</v>
      </c>
      <c r="N1560" s="50">
        <v>0</v>
      </c>
      <c r="O1560" s="50">
        <v>0</v>
      </c>
      <c r="P1560" s="50">
        <v>0</v>
      </c>
      <c r="Q1560" s="50">
        <v>0</v>
      </c>
      <c r="R1560" s="50">
        <v>0</v>
      </c>
      <c r="S1560" s="50">
        <v>0</v>
      </c>
      <c r="T1560" s="50">
        <v>0</v>
      </c>
      <c r="U1560" s="47">
        <v>0</v>
      </c>
      <c r="V1560" s="43">
        <v>0</v>
      </c>
      <c r="W1560" s="54">
        <v>36161</v>
      </c>
    </row>
    <row r="1561" spans="1:23" ht="15.75" hidden="1" thickBot="1" x14ac:dyDescent="0.3">
      <c r="A1561" s="7">
        <v>1</v>
      </c>
      <c r="B1561" s="14" t="s">
        <v>3372</v>
      </c>
      <c r="C1561" s="15" t="s">
        <v>17</v>
      </c>
      <c r="D1561" s="16"/>
      <c r="E1561" s="17">
        <v>900156264</v>
      </c>
      <c r="F1561" s="16">
        <v>2</v>
      </c>
      <c r="G1561" s="16" t="s">
        <v>1927</v>
      </c>
      <c r="H1561" s="42">
        <v>1093653.32</v>
      </c>
      <c r="I1561" s="42">
        <v>1551837.37</v>
      </c>
      <c r="J1561" s="42">
        <v>18257.627315381105</v>
      </c>
      <c r="K1561" s="42">
        <v>0</v>
      </c>
      <c r="L1561" s="42">
        <v>0</v>
      </c>
      <c r="M1561" s="42">
        <v>80241.282684617938</v>
      </c>
      <c r="N1561" s="50">
        <v>0</v>
      </c>
      <c r="O1561" s="50">
        <v>0</v>
      </c>
      <c r="P1561" s="50">
        <v>0</v>
      </c>
      <c r="Q1561" s="50">
        <v>0</v>
      </c>
      <c r="R1561" s="50">
        <v>0</v>
      </c>
      <c r="S1561" s="50">
        <v>0</v>
      </c>
      <c r="T1561" s="50">
        <v>0</v>
      </c>
      <c r="U1561" s="47">
        <v>0</v>
      </c>
      <c r="V1561" s="43">
        <v>0</v>
      </c>
      <c r="W1561" s="54">
        <v>36161</v>
      </c>
    </row>
    <row r="1562" spans="1:23" ht="15.75" hidden="1" thickBot="1" x14ac:dyDescent="0.3">
      <c r="A1562" s="7">
        <v>1</v>
      </c>
      <c r="B1562" s="14" t="s">
        <v>3373</v>
      </c>
      <c r="C1562" s="15" t="s">
        <v>17</v>
      </c>
      <c r="D1562" s="16"/>
      <c r="E1562" s="17">
        <v>900156264</v>
      </c>
      <c r="F1562" s="16">
        <v>2</v>
      </c>
      <c r="G1562" s="16" t="s">
        <v>1927</v>
      </c>
      <c r="H1562" s="42">
        <v>1080384.3999999999</v>
      </c>
      <c r="I1562" s="42">
        <v>1541151.79</v>
      </c>
      <c r="J1562" s="42">
        <v>17060.155335039144</v>
      </c>
      <c r="K1562" s="42">
        <v>0</v>
      </c>
      <c r="L1562" s="42">
        <v>0</v>
      </c>
      <c r="M1562" s="42">
        <v>103829.36466496199</v>
      </c>
      <c r="N1562" s="50">
        <v>0</v>
      </c>
      <c r="O1562" s="50">
        <v>0</v>
      </c>
      <c r="P1562" s="50">
        <v>0</v>
      </c>
      <c r="Q1562" s="50">
        <v>0</v>
      </c>
      <c r="R1562" s="50">
        <v>0</v>
      </c>
      <c r="S1562" s="50">
        <v>0</v>
      </c>
      <c r="T1562" s="50">
        <v>0</v>
      </c>
      <c r="U1562" s="47">
        <v>0</v>
      </c>
      <c r="V1562" s="43">
        <v>0</v>
      </c>
      <c r="W1562" s="54">
        <v>36161</v>
      </c>
    </row>
    <row r="1563" spans="1:23" ht="15.75" hidden="1" thickBot="1" x14ac:dyDescent="0.3">
      <c r="A1563" s="7">
        <v>1</v>
      </c>
      <c r="B1563" s="14" t="s">
        <v>3374</v>
      </c>
      <c r="C1563" s="15" t="s">
        <v>17</v>
      </c>
      <c r="D1563" s="16"/>
      <c r="E1563" s="17">
        <v>900156264</v>
      </c>
      <c r="F1563" s="16">
        <v>2</v>
      </c>
      <c r="G1563" s="16" t="s">
        <v>1927</v>
      </c>
      <c r="H1563" s="42">
        <v>1336735.6399999999</v>
      </c>
      <c r="I1563" s="42">
        <v>511767.65</v>
      </c>
      <c r="J1563" s="42">
        <v>26939.513596146258</v>
      </c>
      <c r="K1563" s="42">
        <v>0</v>
      </c>
      <c r="L1563" s="42">
        <v>1327402.55580735</v>
      </c>
      <c r="M1563" s="42">
        <v>162128.93059650462</v>
      </c>
      <c r="N1563" s="50">
        <v>0</v>
      </c>
      <c r="O1563" s="50">
        <v>0</v>
      </c>
      <c r="P1563" s="50">
        <v>0</v>
      </c>
      <c r="Q1563" s="50">
        <v>0</v>
      </c>
      <c r="R1563" s="50">
        <v>0</v>
      </c>
      <c r="S1563" s="50">
        <v>0</v>
      </c>
      <c r="T1563" s="50">
        <v>0</v>
      </c>
      <c r="U1563" s="47">
        <v>0</v>
      </c>
      <c r="V1563" s="43">
        <v>0</v>
      </c>
      <c r="W1563" s="54">
        <v>36161</v>
      </c>
    </row>
    <row r="1564" spans="1:23" ht="15.75" hidden="1" thickBot="1" x14ac:dyDescent="0.3">
      <c r="A1564" s="7">
        <v>1</v>
      </c>
      <c r="B1564" s="14" t="s">
        <v>3375</v>
      </c>
      <c r="C1564" s="15" t="s">
        <v>17</v>
      </c>
      <c r="D1564" s="16"/>
      <c r="E1564" s="17">
        <v>900156264</v>
      </c>
      <c r="F1564" s="16">
        <v>2</v>
      </c>
      <c r="G1564" s="16" t="s">
        <v>1927</v>
      </c>
      <c r="H1564" s="42">
        <v>1246294.04</v>
      </c>
      <c r="I1564" s="42">
        <v>1590758.37</v>
      </c>
      <c r="J1564" s="42">
        <v>39392.26937444658</v>
      </c>
      <c r="K1564" s="42">
        <v>0</v>
      </c>
      <c r="L1564" s="42">
        <v>106287.253399643</v>
      </c>
      <c r="M1564" s="42">
        <v>129084.15722590807</v>
      </c>
      <c r="N1564" s="50">
        <v>0</v>
      </c>
      <c r="O1564" s="50">
        <v>0</v>
      </c>
      <c r="P1564" s="50">
        <v>0</v>
      </c>
      <c r="Q1564" s="50">
        <v>0</v>
      </c>
      <c r="R1564" s="50">
        <v>0</v>
      </c>
      <c r="S1564" s="50">
        <v>0</v>
      </c>
      <c r="T1564" s="50">
        <v>0</v>
      </c>
      <c r="U1564" s="47">
        <v>0</v>
      </c>
      <c r="V1564" s="43">
        <v>0</v>
      </c>
      <c r="W1564" s="54">
        <v>36161</v>
      </c>
    </row>
    <row r="1565" spans="1:23" ht="15.75" thickBot="1" x14ac:dyDescent="0.3">
      <c r="A1565" s="7">
        <v>1</v>
      </c>
      <c r="B1565" s="14" t="s">
        <v>3376</v>
      </c>
      <c r="C1565" s="15" t="s">
        <v>17</v>
      </c>
      <c r="D1565" s="16"/>
      <c r="E1565" s="17">
        <v>900156264</v>
      </c>
      <c r="F1565" s="16">
        <v>2</v>
      </c>
      <c r="G1565" s="16" t="s">
        <v>1940</v>
      </c>
      <c r="H1565" s="42">
        <v>24644246.629999999</v>
      </c>
      <c r="I1565" s="42">
        <v>41342241.25</v>
      </c>
      <c r="J1565" s="42">
        <v>1275005.670000002</v>
      </c>
      <c r="K1565" s="42">
        <v>0</v>
      </c>
      <c r="L1565" s="42">
        <v>0</v>
      </c>
      <c r="M1565" s="42">
        <v>0</v>
      </c>
      <c r="N1565" s="50">
        <v>0</v>
      </c>
      <c r="O1565" s="50">
        <v>0</v>
      </c>
      <c r="P1565" s="50">
        <v>0</v>
      </c>
      <c r="Q1565" s="50">
        <v>0</v>
      </c>
      <c r="R1565" s="50">
        <v>0</v>
      </c>
      <c r="S1565" s="50">
        <v>0</v>
      </c>
      <c r="T1565" s="50">
        <v>0</v>
      </c>
      <c r="U1565" s="47">
        <v>0</v>
      </c>
      <c r="V1565" s="43">
        <v>0</v>
      </c>
      <c r="W1565" s="54">
        <v>36161</v>
      </c>
    </row>
    <row r="1566" spans="1:23" ht="15.75" thickBot="1" x14ac:dyDescent="0.3">
      <c r="A1566" s="7">
        <v>1</v>
      </c>
      <c r="B1566" s="14" t="s">
        <v>3377</v>
      </c>
      <c r="C1566" s="15" t="s">
        <v>17</v>
      </c>
      <c r="D1566" s="16"/>
      <c r="E1566" s="17">
        <v>900156264</v>
      </c>
      <c r="F1566" s="16">
        <v>2</v>
      </c>
      <c r="G1566" s="16" t="s">
        <v>1940</v>
      </c>
      <c r="H1566" s="42">
        <v>28075570.489999998</v>
      </c>
      <c r="I1566" s="42">
        <v>38114525.420000002</v>
      </c>
      <c r="J1566" s="42">
        <v>407639.18912523438</v>
      </c>
      <c r="K1566" s="42">
        <v>0</v>
      </c>
      <c r="L1566" s="42">
        <v>0</v>
      </c>
      <c r="M1566" s="42">
        <v>2332283.5708747669</v>
      </c>
      <c r="N1566" s="50">
        <v>0</v>
      </c>
      <c r="O1566" s="50">
        <v>0</v>
      </c>
      <c r="P1566" s="50">
        <v>0</v>
      </c>
      <c r="Q1566" s="50">
        <v>0</v>
      </c>
      <c r="R1566" s="50">
        <v>0</v>
      </c>
      <c r="S1566" s="50">
        <v>0</v>
      </c>
      <c r="T1566" s="50">
        <v>0</v>
      </c>
      <c r="U1566" s="47">
        <v>0</v>
      </c>
      <c r="V1566" s="43">
        <v>0</v>
      </c>
      <c r="W1566" s="54">
        <v>36161</v>
      </c>
    </row>
    <row r="1567" spans="1:23" ht="15.75" thickBot="1" x14ac:dyDescent="0.3">
      <c r="A1567" s="7">
        <v>1</v>
      </c>
      <c r="B1567" s="14" t="s">
        <v>3378</v>
      </c>
      <c r="C1567" s="15" t="s">
        <v>17</v>
      </c>
      <c r="D1567" s="16"/>
      <c r="E1567" s="17">
        <v>900156264</v>
      </c>
      <c r="F1567" s="16">
        <v>2</v>
      </c>
      <c r="G1567" s="16" t="s">
        <v>1940</v>
      </c>
      <c r="H1567" s="42">
        <v>28108536.260000002</v>
      </c>
      <c r="I1567" s="42">
        <v>38767559.310000002</v>
      </c>
      <c r="J1567" s="42">
        <v>452018.6969502201</v>
      </c>
      <c r="K1567" s="42">
        <v>0</v>
      </c>
      <c r="L1567" s="42">
        <v>0</v>
      </c>
      <c r="M1567" s="42">
        <v>2340017.6230497789</v>
      </c>
      <c r="N1567" s="50">
        <v>0</v>
      </c>
      <c r="O1567" s="50">
        <v>0</v>
      </c>
      <c r="P1567" s="50">
        <v>0</v>
      </c>
      <c r="Q1567" s="50">
        <v>0</v>
      </c>
      <c r="R1567" s="50">
        <v>0</v>
      </c>
      <c r="S1567" s="50">
        <v>0</v>
      </c>
      <c r="T1567" s="50">
        <v>0</v>
      </c>
      <c r="U1567" s="47">
        <v>0</v>
      </c>
      <c r="V1567" s="43">
        <v>0</v>
      </c>
      <c r="W1567" s="54">
        <v>36161</v>
      </c>
    </row>
    <row r="1568" spans="1:23" ht="15.75" thickBot="1" x14ac:dyDescent="0.3">
      <c r="A1568" s="7">
        <v>1</v>
      </c>
      <c r="B1568" s="14" t="s">
        <v>3379</v>
      </c>
      <c r="C1568" s="15" t="s">
        <v>17</v>
      </c>
      <c r="D1568" s="16"/>
      <c r="E1568" s="17">
        <v>900156264</v>
      </c>
      <c r="F1568" s="16">
        <v>2</v>
      </c>
      <c r="G1568" s="16" t="s">
        <v>1940</v>
      </c>
      <c r="H1568" s="42">
        <v>28891425.050000001</v>
      </c>
      <c r="I1568" s="42">
        <v>40101159.649999999</v>
      </c>
      <c r="J1568" s="42">
        <v>46966.168410993108</v>
      </c>
      <c r="K1568" s="42">
        <v>0</v>
      </c>
      <c r="L1568" s="42">
        <v>0</v>
      </c>
      <c r="M1568" s="42">
        <v>2733298.1615890362</v>
      </c>
      <c r="N1568" s="50">
        <v>0</v>
      </c>
      <c r="O1568" s="50">
        <v>0</v>
      </c>
      <c r="P1568" s="50">
        <v>0</v>
      </c>
      <c r="Q1568" s="50">
        <v>0</v>
      </c>
      <c r="R1568" s="50">
        <v>0</v>
      </c>
      <c r="S1568" s="50">
        <v>0</v>
      </c>
      <c r="T1568" s="50">
        <v>0</v>
      </c>
      <c r="U1568" s="47">
        <v>0</v>
      </c>
      <c r="V1568" s="43">
        <v>0</v>
      </c>
      <c r="W1568" s="54">
        <v>36161</v>
      </c>
    </row>
    <row r="1569" spans="1:23" ht="15.75" thickBot="1" x14ac:dyDescent="0.3">
      <c r="A1569" s="7">
        <v>1</v>
      </c>
      <c r="B1569" s="14" t="s">
        <v>3380</v>
      </c>
      <c r="C1569" s="15" t="s">
        <v>17</v>
      </c>
      <c r="D1569" s="16"/>
      <c r="E1569" s="17">
        <v>900156264</v>
      </c>
      <c r="F1569" s="16">
        <v>2</v>
      </c>
      <c r="G1569" s="16" t="s">
        <v>1940</v>
      </c>
      <c r="H1569" s="42">
        <v>28842577.59</v>
      </c>
      <c r="I1569" s="42">
        <v>40389441.390000001</v>
      </c>
      <c r="J1569" s="42">
        <v>461595.60989838728</v>
      </c>
      <c r="K1569" s="42">
        <v>0</v>
      </c>
      <c r="L1569" s="42">
        <v>0</v>
      </c>
      <c r="M1569" s="42">
        <v>1846082.7801016131</v>
      </c>
      <c r="N1569" s="50">
        <v>0</v>
      </c>
      <c r="O1569" s="50">
        <v>0</v>
      </c>
      <c r="P1569" s="50">
        <v>0</v>
      </c>
      <c r="Q1569" s="50">
        <v>0</v>
      </c>
      <c r="R1569" s="50">
        <v>0</v>
      </c>
      <c r="S1569" s="50">
        <v>0</v>
      </c>
      <c r="T1569" s="50">
        <v>0</v>
      </c>
      <c r="U1569" s="47">
        <v>0</v>
      </c>
      <c r="V1569" s="43">
        <v>0</v>
      </c>
      <c r="W1569" s="54">
        <v>36161</v>
      </c>
    </row>
    <row r="1570" spans="1:23" ht="15.75" thickBot="1" x14ac:dyDescent="0.3">
      <c r="A1570" s="7">
        <v>1</v>
      </c>
      <c r="B1570" s="14" t="s">
        <v>3381</v>
      </c>
      <c r="C1570" s="15" t="s">
        <v>17</v>
      </c>
      <c r="D1570" s="16"/>
      <c r="E1570" s="17">
        <v>900156264</v>
      </c>
      <c r="F1570" s="16">
        <v>2</v>
      </c>
      <c r="G1570" s="16" t="s">
        <v>1940</v>
      </c>
      <c r="H1570" s="42">
        <v>29604602.16</v>
      </c>
      <c r="I1570" s="42">
        <v>41437783.810000002</v>
      </c>
      <c r="J1570" s="42">
        <v>483964.9930192664</v>
      </c>
      <c r="K1570" s="42">
        <v>0</v>
      </c>
      <c r="L1570" s="42">
        <v>0</v>
      </c>
      <c r="M1570" s="42">
        <v>2015985.9869807586</v>
      </c>
      <c r="N1570" s="50">
        <v>0</v>
      </c>
      <c r="O1570" s="50">
        <v>0</v>
      </c>
      <c r="P1570" s="50">
        <v>0</v>
      </c>
      <c r="Q1570" s="50">
        <v>0</v>
      </c>
      <c r="R1570" s="50">
        <v>0</v>
      </c>
      <c r="S1570" s="50">
        <v>0</v>
      </c>
      <c r="T1570" s="50">
        <v>0</v>
      </c>
      <c r="U1570" s="47">
        <v>0</v>
      </c>
      <c r="V1570" s="43">
        <v>0</v>
      </c>
      <c r="W1570" s="54">
        <v>36161</v>
      </c>
    </row>
    <row r="1571" spans="1:23" ht="15.75" thickBot="1" x14ac:dyDescent="0.3">
      <c r="A1571" s="7">
        <v>1</v>
      </c>
      <c r="B1571" s="14" t="s">
        <v>3382</v>
      </c>
      <c r="C1571" s="15" t="s">
        <v>17</v>
      </c>
      <c r="D1571" s="16"/>
      <c r="E1571" s="17">
        <v>900156264</v>
      </c>
      <c r="F1571" s="16">
        <v>2</v>
      </c>
      <c r="G1571" s="16" t="s">
        <v>1940</v>
      </c>
      <c r="H1571" s="42">
        <v>29014399.489999998</v>
      </c>
      <c r="I1571" s="42">
        <v>40344749.189999998</v>
      </c>
      <c r="J1571" s="42">
        <v>522178.21898933675</v>
      </c>
      <c r="K1571" s="42">
        <v>0</v>
      </c>
      <c r="L1571" s="42">
        <v>0</v>
      </c>
      <c r="M1571" s="42">
        <v>1997680.5310106641</v>
      </c>
      <c r="N1571" s="50">
        <v>0</v>
      </c>
      <c r="O1571" s="50">
        <v>0</v>
      </c>
      <c r="P1571" s="50">
        <v>0</v>
      </c>
      <c r="Q1571" s="50">
        <v>0</v>
      </c>
      <c r="R1571" s="50">
        <v>0</v>
      </c>
      <c r="S1571" s="50">
        <v>0</v>
      </c>
      <c r="T1571" s="50">
        <v>0</v>
      </c>
      <c r="U1571" s="47">
        <v>0</v>
      </c>
      <c r="V1571" s="43">
        <v>0</v>
      </c>
      <c r="W1571" s="54">
        <v>36161</v>
      </c>
    </row>
    <row r="1572" spans="1:23" ht="15.75" thickBot="1" x14ac:dyDescent="0.3">
      <c r="A1572" s="7">
        <v>1</v>
      </c>
      <c r="B1572" s="14" t="s">
        <v>3383</v>
      </c>
      <c r="C1572" s="15" t="s">
        <v>17</v>
      </c>
      <c r="D1572" s="16"/>
      <c r="E1572" s="17">
        <v>900156264</v>
      </c>
      <c r="F1572" s="16">
        <v>2</v>
      </c>
      <c r="G1572" s="16" t="s">
        <v>1940</v>
      </c>
      <c r="H1572" s="42">
        <v>30582363.870000001</v>
      </c>
      <c r="I1572" s="42">
        <v>25485769.640000001</v>
      </c>
      <c r="J1572" s="42">
        <v>1434997.771749363</v>
      </c>
      <c r="K1572" s="42">
        <v>0</v>
      </c>
      <c r="L1572" s="42">
        <v>17186843.396700211</v>
      </c>
      <c r="M1572" s="42">
        <v>1920996.2515500181</v>
      </c>
      <c r="N1572" s="50">
        <v>0</v>
      </c>
      <c r="O1572" s="50">
        <v>0</v>
      </c>
      <c r="P1572" s="50">
        <v>0</v>
      </c>
      <c r="Q1572" s="50">
        <v>0</v>
      </c>
      <c r="R1572" s="50">
        <v>0</v>
      </c>
      <c r="S1572" s="50">
        <v>0</v>
      </c>
      <c r="T1572" s="50">
        <v>0</v>
      </c>
      <c r="U1572" s="47">
        <v>0</v>
      </c>
      <c r="V1572" s="43">
        <v>0</v>
      </c>
      <c r="W1572" s="54">
        <v>36161</v>
      </c>
    </row>
    <row r="1573" spans="1:23" ht="15.75" thickBot="1" x14ac:dyDescent="0.3">
      <c r="A1573" s="7">
        <v>1</v>
      </c>
      <c r="B1573" s="14" t="s">
        <v>3384</v>
      </c>
      <c r="C1573" s="15" t="s">
        <v>17</v>
      </c>
      <c r="D1573" s="16"/>
      <c r="E1573" s="17">
        <v>900156264</v>
      </c>
      <c r="F1573" s="16">
        <v>2</v>
      </c>
      <c r="G1573" s="16" t="s">
        <v>1940</v>
      </c>
      <c r="H1573" s="42">
        <v>29952213.84</v>
      </c>
      <c r="I1573" s="42">
        <v>42500638.700000003</v>
      </c>
      <c r="J1573" s="42">
        <v>500027.16331402492</v>
      </c>
      <c r="K1573" s="42">
        <v>0</v>
      </c>
      <c r="L1573" s="42">
        <v>0</v>
      </c>
      <c r="M1573" s="42">
        <v>2197592.2866859483</v>
      </c>
      <c r="N1573" s="50">
        <v>0</v>
      </c>
      <c r="O1573" s="50">
        <v>0</v>
      </c>
      <c r="P1573" s="50">
        <v>0</v>
      </c>
      <c r="Q1573" s="50">
        <v>0</v>
      </c>
      <c r="R1573" s="50">
        <v>0</v>
      </c>
      <c r="S1573" s="50">
        <v>0</v>
      </c>
      <c r="T1573" s="50">
        <v>0</v>
      </c>
      <c r="U1573" s="47">
        <v>0</v>
      </c>
      <c r="V1573" s="43">
        <v>0</v>
      </c>
      <c r="W1573" s="54">
        <v>36161</v>
      </c>
    </row>
    <row r="1574" spans="1:23" ht="15.75" thickBot="1" x14ac:dyDescent="0.3">
      <c r="A1574" s="7">
        <v>1</v>
      </c>
      <c r="B1574" s="14" t="s">
        <v>3385</v>
      </c>
      <c r="C1574" s="15" t="s">
        <v>17</v>
      </c>
      <c r="D1574" s="16"/>
      <c r="E1574" s="17">
        <v>900156264</v>
      </c>
      <c r="F1574" s="16">
        <v>2</v>
      </c>
      <c r="G1574" s="16" t="s">
        <v>1940</v>
      </c>
      <c r="H1574" s="42">
        <v>29223935.140000001</v>
      </c>
      <c r="I1574" s="42">
        <v>41687495.890000001</v>
      </c>
      <c r="J1574" s="42">
        <v>461469.87391849898</v>
      </c>
      <c r="K1574" s="42">
        <v>0</v>
      </c>
      <c r="L1574" s="42">
        <v>0</v>
      </c>
      <c r="M1574" s="42">
        <v>2808539.7160815345</v>
      </c>
      <c r="N1574" s="50">
        <v>0</v>
      </c>
      <c r="O1574" s="50">
        <v>0</v>
      </c>
      <c r="P1574" s="50">
        <v>0</v>
      </c>
      <c r="Q1574" s="50">
        <v>0</v>
      </c>
      <c r="R1574" s="50">
        <v>0</v>
      </c>
      <c r="S1574" s="50">
        <v>0</v>
      </c>
      <c r="T1574" s="50">
        <v>0</v>
      </c>
      <c r="U1574" s="47">
        <v>0</v>
      </c>
      <c r="V1574" s="43">
        <v>0</v>
      </c>
      <c r="W1574" s="54">
        <v>36161</v>
      </c>
    </row>
    <row r="1575" spans="1:23" ht="15.75" thickBot="1" x14ac:dyDescent="0.3">
      <c r="A1575" s="7">
        <v>1</v>
      </c>
      <c r="B1575" s="14" t="s">
        <v>3386</v>
      </c>
      <c r="C1575" s="15" t="s">
        <v>17</v>
      </c>
      <c r="D1575" s="16"/>
      <c r="E1575" s="17">
        <v>900156264</v>
      </c>
      <c r="F1575" s="16">
        <v>2</v>
      </c>
      <c r="G1575" s="16" t="s">
        <v>1940</v>
      </c>
      <c r="H1575" s="42">
        <v>29507156.989999998</v>
      </c>
      <c r="I1575" s="42">
        <v>11296779.960000001</v>
      </c>
      <c r="J1575" s="42">
        <v>594663.91877132666</v>
      </c>
      <c r="K1575" s="42">
        <v>0</v>
      </c>
      <c r="L1575" s="42">
        <v>29301138.003337599</v>
      </c>
      <c r="M1575" s="42">
        <v>3578840.6078910683</v>
      </c>
      <c r="N1575" s="50">
        <v>0</v>
      </c>
      <c r="O1575" s="50">
        <v>0</v>
      </c>
      <c r="P1575" s="50">
        <v>0</v>
      </c>
      <c r="Q1575" s="50">
        <v>0</v>
      </c>
      <c r="R1575" s="50">
        <v>0</v>
      </c>
      <c r="S1575" s="50">
        <v>0</v>
      </c>
      <c r="T1575" s="50">
        <v>0</v>
      </c>
      <c r="U1575" s="47">
        <v>0</v>
      </c>
      <c r="V1575" s="43">
        <v>0</v>
      </c>
      <c r="W1575" s="54">
        <v>36161</v>
      </c>
    </row>
    <row r="1576" spans="1:23" ht="15.75" thickBot="1" x14ac:dyDescent="0.3">
      <c r="A1576" s="7">
        <v>1</v>
      </c>
      <c r="B1576" s="14" t="s">
        <v>3387</v>
      </c>
      <c r="C1576" s="15" t="s">
        <v>17</v>
      </c>
      <c r="D1576" s="16"/>
      <c r="E1576" s="17">
        <v>900156264</v>
      </c>
      <c r="F1576" s="16">
        <v>2</v>
      </c>
      <c r="G1576" s="16" t="s">
        <v>1940</v>
      </c>
      <c r="H1576" s="42">
        <v>30307595.09</v>
      </c>
      <c r="I1576" s="42">
        <v>38684338.600000001</v>
      </c>
      <c r="J1576" s="42">
        <v>957948.04095728591</v>
      </c>
      <c r="K1576" s="42">
        <v>0</v>
      </c>
      <c r="L1576" s="42">
        <v>2584711.8683384801</v>
      </c>
      <c r="M1576" s="42">
        <v>3139090.9307041704</v>
      </c>
      <c r="N1576" s="50">
        <v>0</v>
      </c>
      <c r="O1576" s="50">
        <v>0</v>
      </c>
      <c r="P1576" s="50">
        <v>0</v>
      </c>
      <c r="Q1576" s="50">
        <v>0</v>
      </c>
      <c r="R1576" s="50">
        <v>0</v>
      </c>
      <c r="S1576" s="50">
        <v>0</v>
      </c>
      <c r="T1576" s="50">
        <v>0</v>
      </c>
      <c r="U1576" s="47">
        <v>0</v>
      </c>
      <c r="V1576" s="43">
        <v>0</v>
      </c>
      <c r="W1576" s="54">
        <v>36161</v>
      </c>
    </row>
    <row r="1577" spans="1:23" ht="15.75" hidden="1" thickBot="1" x14ac:dyDescent="0.3">
      <c r="A1577" s="7">
        <v>1</v>
      </c>
      <c r="B1577" s="14" t="s">
        <v>3388</v>
      </c>
      <c r="C1577" s="15" t="s">
        <v>17</v>
      </c>
      <c r="D1577" s="16"/>
      <c r="E1577" s="17">
        <v>900226715</v>
      </c>
      <c r="F1577" s="16">
        <v>3</v>
      </c>
      <c r="G1577" s="16" t="s">
        <v>1969</v>
      </c>
      <c r="H1577" s="42">
        <v>122007500.02</v>
      </c>
      <c r="I1577" s="42">
        <v>204675094.21000001</v>
      </c>
      <c r="J1577" s="42">
        <v>6312234.129999998</v>
      </c>
      <c r="K1577" s="42">
        <v>0</v>
      </c>
      <c r="L1577" s="42">
        <v>0</v>
      </c>
      <c r="M1577" s="42">
        <v>0</v>
      </c>
      <c r="N1577" s="50">
        <v>0</v>
      </c>
      <c r="O1577" s="50">
        <v>0</v>
      </c>
      <c r="P1577" s="50">
        <v>0</v>
      </c>
      <c r="Q1577" s="50">
        <v>0</v>
      </c>
      <c r="R1577" s="50">
        <v>0</v>
      </c>
      <c r="S1577" s="50">
        <v>0</v>
      </c>
      <c r="T1577" s="50">
        <v>0</v>
      </c>
      <c r="U1577" s="47">
        <v>0</v>
      </c>
      <c r="V1577" s="43">
        <v>0</v>
      </c>
      <c r="W1577" s="54">
        <v>36161</v>
      </c>
    </row>
    <row r="1578" spans="1:23" ht="15.75" hidden="1" thickBot="1" x14ac:dyDescent="0.3">
      <c r="A1578" s="7">
        <v>1</v>
      </c>
      <c r="B1578" s="14" t="s">
        <v>3389</v>
      </c>
      <c r="C1578" s="15" t="s">
        <v>17</v>
      </c>
      <c r="D1578" s="16"/>
      <c r="E1578" s="17">
        <v>900226715</v>
      </c>
      <c r="F1578" s="16">
        <v>3</v>
      </c>
      <c r="G1578" s="16" t="s">
        <v>1969</v>
      </c>
      <c r="H1578" s="42">
        <v>135068230.72999999</v>
      </c>
      <c r="I1578" s="42">
        <v>183364449.00999999</v>
      </c>
      <c r="J1578" s="42">
        <v>1961103.6644011207</v>
      </c>
      <c r="K1578" s="42">
        <v>0</v>
      </c>
      <c r="L1578" s="42">
        <v>0</v>
      </c>
      <c r="M1578" s="42">
        <v>11220338.915598879</v>
      </c>
      <c r="N1578" s="50">
        <v>0</v>
      </c>
      <c r="O1578" s="50">
        <v>0</v>
      </c>
      <c r="P1578" s="50">
        <v>0</v>
      </c>
      <c r="Q1578" s="50">
        <v>0</v>
      </c>
      <c r="R1578" s="50">
        <v>0</v>
      </c>
      <c r="S1578" s="50">
        <v>0</v>
      </c>
      <c r="T1578" s="50">
        <v>0</v>
      </c>
      <c r="U1578" s="47">
        <v>0</v>
      </c>
      <c r="V1578" s="43">
        <v>0</v>
      </c>
      <c r="W1578" s="54">
        <v>36161</v>
      </c>
    </row>
    <row r="1579" spans="1:23" ht="15.75" hidden="1" thickBot="1" x14ac:dyDescent="0.3">
      <c r="A1579" s="7">
        <v>1</v>
      </c>
      <c r="B1579" s="14" t="s">
        <v>3390</v>
      </c>
      <c r="C1579" s="15" t="s">
        <v>17</v>
      </c>
      <c r="D1579" s="16"/>
      <c r="E1579" s="17">
        <v>900226715</v>
      </c>
      <c r="F1579" s="16">
        <v>3</v>
      </c>
      <c r="G1579" s="16" t="s">
        <v>1969</v>
      </c>
      <c r="H1579" s="42">
        <v>134021309.29000001</v>
      </c>
      <c r="I1579" s="42">
        <v>184843458.50999999</v>
      </c>
      <c r="J1579" s="42">
        <v>2155222.0688125077</v>
      </c>
      <c r="K1579" s="42">
        <v>0</v>
      </c>
      <c r="L1579" s="42">
        <v>0</v>
      </c>
      <c r="M1579" s="42">
        <v>11157188.091187479</v>
      </c>
      <c r="N1579" s="50">
        <v>0</v>
      </c>
      <c r="O1579" s="50">
        <v>0</v>
      </c>
      <c r="P1579" s="50">
        <v>0</v>
      </c>
      <c r="Q1579" s="50">
        <v>0</v>
      </c>
      <c r="R1579" s="50">
        <v>0</v>
      </c>
      <c r="S1579" s="50">
        <v>0</v>
      </c>
      <c r="T1579" s="50">
        <v>0</v>
      </c>
      <c r="U1579" s="47">
        <v>0</v>
      </c>
      <c r="V1579" s="43">
        <v>0</v>
      </c>
      <c r="W1579" s="54">
        <v>36161</v>
      </c>
    </row>
    <row r="1580" spans="1:23" ht="15.75" hidden="1" thickBot="1" x14ac:dyDescent="0.3">
      <c r="A1580" s="7">
        <v>1</v>
      </c>
      <c r="B1580" s="14" t="s">
        <v>3391</v>
      </c>
      <c r="C1580" s="15" t="s">
        <v>17</v>
      </c>
      <c r="D1580" s="16"/>
      <c r="E1580" s="17">
        <v>900226715</v>
      </c>
      <c r="F1580" s="16">
        <v>3</v>
      </c>
      <c r="G1580" s="16" t="s">
        <v>1969</v>
      </c>
      <c r="H1580" s="42">
        <v>135142024.25</v>
      </c>
      <c r="I1580" s="42">
        <v>187576482.72</v>
      </c>
      <c r="J1580" s="42">
        <v>219688.12786717538</v>
      </c>
      <c r="K1580" s="42">
        <v>0</v>
      </c>
      <c r="L1580" s="42">
        <v>0</v>
      </c>
      <c r="M1580" s="42">
        <v>12785227.672132963</v>
      </c>
      <c r="N1580" s="50">
        <v>0</v>
      </c>
      <c r="O1580" s="50">
        <v>0</v>
      </c>
      <c r="P1580" s="50">
        <v>0</v>
      </c>
      <c r="Q1580" s="50">
        <v>0</v>
      </c>
      <c r="R1580" s="50">
        <v>0</v>
      </c>
      <c r="S1580" s="50">
        <v>0</v>
      </c>
      <c r="T1580" s="50">
        <v>0</v>
      </c>
      <c r="U1580" s="47">
        <v>0</v>
      </c>
      <c r="V1580" s="43">
        <v>0</v>
      </c>
      <c r="W1580" s="54">
        <v>36161</v>
      </c>
    </row>
    <row r="1581" spans="1:23" ht="15.75" hidden="1" thickBot="1" x14ac:dyDescent="0.3">
      <c r="A1581" s="7">
        <v>1</v>
      </c>
      <c r="B1581" s="14" t="s">
        <v>3392</v>
      </c>
      <c r="C1581" s="15" t="s">
        <v>17</v>
      </c>
      <c r="D1581" s="16"/>
      <c r="E1581" s="17">
        <v>900226715</v>
      </c>
      <c r="F1581" s="16">
        <v>3</v>
      </c>
      <c r="G1581" s="16" t="s">
        <v>1969</v>
      </c>
      <c r="H1581" s="42">
        <v>136211788.53999999</v>
      </c>
      <c r="I1581" s="42">
        <v>190742940.09</v>
      </c>
      <c r="J1581" s="42">
        <v>2179928.7360339025</v>
      </c>
      <c r="K1581" s="42">
        <v>0</v>
      </c>
      <c r="L1581" s="42">
        <v>0</v>
      </c>
      <c r="M1581" s="42">
        <v>8718299.7739661075</v>
      </c>
      <c r="N1581" s="50">
        <v>0</v>
      </c>
      <c r="O1581" s="50">
        <v>0</v>
      </c>
      <c r="P1581" s="50">
        <v>0</v>
      </c>
      <c r="Q1581" s="50">
        <v>0</v>
      </c>
      <c r="R1581" s="50">
        <v>0</v>
      </c>
      <c r="S1581" s="50">
        <v>0</v>
      </c>
      <c r="T1581" s="50">
        <v>0</v>
      </c>
      <c r="U1581" s="47">
        <v>0</v>
      </c>
      <c r="V1581" s="43">
        <v>0</v>
      </c>
      <c r="W1581" s="54">
        <v>36161</v>
      </c>
    </row>
    <row r="1582" spans="1:23" ht="15.75" hidden="1" thickBot="1" x14ac:dyDescent="0.3">
      <c r="A1582" s="7">
        <v>1</v>
      </c>
      <c r="B1582" s="14" t="s">
        <v>3393</v>
      </c>
      <c r="C1582" s="15" t="s">
        <v>17</v>
      </c>
      <c r="D1582" s="16"/>
      <c r="E1582" s="17">
        <v>900226715</v>
      </c>
      <c r="F1582" s="16">
        <v>3</v>
      </c>
      <c r="G1582" s="16" t="s">
        <v>1969</v>
      </c>
      <c r="H1582" s="42">
        <v>138634579.74000001</v>
      </c>
      <c r="I1582" s="42">
        <v>194047861.66</v>
      </c>
      <c r="J1582" s="42">
        <v>2266346.3924725004</v>
      </c>
      <c r="K1582" s="42">
        <v>0</v>
      </c>
      <c r="L1582" s="42">
        <v>0</v>
      </c>
      <c r="M1582" s="42">
        <v>9440605.4875276256</v>
      </c>
      <c r="N1582" s="50">
        <v>0</v>
      </c>
      <c r="O1582" s="50">
        <v>0</v>
      </c>
      <c r="P1582" s="50">
        <v>0</v>
      </c>
      <c r="Q1582" s="50">
        <v>0</v>
      </c>
      <c r="R1582" s="50">
        <v>0</v>
      </c>
      <c r="S1582" s="50">
        <v>0</v>
      </c>
      <c r="T1582" s="50">
        <v>0</v>
      </c>
      <c r="U1582" s="47">
        <v>0</v>
      </c>
      <c r="V1582" s="43">
        <v>0</v>
      </c>
      <c r="W1582" s="54">
        <v>36161</v>
      </c>
    </row>
    <row r="1583" spans="1:23" ht="15.75" hidden="1" thickBot="1" x14ac:dyDescent="0.3">
      <c r="A1583" s="7">
        <v>1</v>
      </c>
      <c r="B1583" s="14" t="s">
        <v>3394</v>
      </c>
      <c r="C1583" s="15" t="s">
        <v>17</v>
      </c>
      <c r="D1583" s="16"/>
      <c r="E1583" s="17">
        <v>900226715</v>
      </c>
      <c r="F1583" s="16">
        <v>3</v>
      </c>
      <c r="G1583" s="16" t="s">
        <v>1969</v>
      </c>
      <c r="H1583" s="42">
        <v>137095475.96000001</v>
      </c>
      <c r="I1583" s="42">
        <v>190632330.47999999</v>
      </c>
      <c r="J1583" s="42">
        <v>2467335.9742436712</v>
      </c>
      <c r="K1583" s="42">
        <v>0</v>
      </c>
      <c r="L1583" s="42">
        <v>0</v>
      </c>
      <c r="M1583" s="42">
        <v>9439208.415756328</v>
      </c>
      <c r="N1583" s="50">
        <v>0</v>
      </c>
      <c r="O1583" s="50">
        <v>0</v>
      </c>
      <c r="P1583" s="50">
        <v>0</v>
      </c>
      <c r="Q1583" s="50">
        <v>0</v>
      </c>
      <c r="R1583" s="50">
        <v>0</v>
      </c>
      <c r="S1583" s="50">
        <v>0</v>
      </c>
      <c r="T1583" s="50">
        <v>0</v>
      </c>
      <c r="U1583" s="47">
        <v>0</v>
      </c>
      <c r="V1583" s="43">
        <v>0</v>
      </c>
      <c r="W1583" s="54">
        <v>36161</v>
      </c>
    </row>
    <row r="1584" spans="1:23" ht="15.75" hidden="1" thickBot="1" x14ac:dyDescent="0.3">
      <c r="A1584" s="7">
        <v>1</v>
      </c>
      <c r="B1584" s="14" t="s">
        <v>3395</v>
      </c>
      <c r="C1584" s="15" t="s">
        <v>17</v>
      </c>
      <c r="D1584" s="16"/>
      <c r="E1584" s="17">
        <v>900226715</v>
      </c>
      <c r="F1584" s="16">
        <v>3</v>
      </c>
      <c r="G1584" s="16" t="s">
        <v>1969</v>
      </c>
      <c r="H1584" s="42">
        <v>134892581.38</v>
      </c>
      <c r="I1584" s="42">
        <v>112412541.79000001</v>
      </c>
      <c r="J1584" s="42">
        <v>6329483.0483962372</v>
      </c>
      <c r="K1584" s="42">
        <v>0</v>
      </c>
      <c r="L1584" s="42">
        <v>75807667.493615091</v>
      </c>
      <c r="M1584" s="42">
        <v>8473123.4079868533</v>
      </c>
      <c r="N1584" s="50">
        <v>0</v>
      </c>
      <c r="O1584" s="50">
        <v>0</v>
      </c>
      <c r="P1584" s="50">
        <v>0</v>
      </c>
      <c r="Q1584" s="50">
        <v>0</v>
      </c>
      <c r="R1584" s="50">
        <v>0</v>
      </c>
      <c r="S1584" s="50">
        <v>0</v>
      </c>
      <c r="T1584" s="50">
        <v>0</v>
      </c>
      <c r="U1584" s="47">
        <v>0</v>
      </c>
      <c r="V1584" s="43">
        <v>0</v>
      </c>
      <c r="W1584" s="54">
        <v>36161</v>
      </c>
    </row>
    <row r="1585" spans="1:23" ht="15.75" hidden="1" thickBot="1" x14ac:dyDescent="0.3">
      <c r="A1585" s="7">
        <v>1</v>
      </c>
      <c r="B1585" s="14" t="s">
        <v>3396</v>
      </c>
      <c r="C1585" s="15" t="s">
        <v>17</v>
      </c>
      <c r="D1585" s="16"/>
      <c r="E1585" s="17">
        <v>900226715</v>
      </c>
      <c r="F1585" s="16">
        <v>3</v>
      </c>
      <c r="G1585" s="16" t="s">
        <v>1969</v>
      </c>
      <c r="H1585" s="42">
        <v>138109287.41999999</v>
      </c>
      <c r="I1585" s="42">
        <v>195969919.22</v>
      </c>
      <c r="J1585" s="42">
        <v>2305619.0601826878</v>
      </c>
      <c r="K1585" s="42">
        <v>0</v>
      </c>
      <c r="L1585" s="42">
        <v>0</v>
      </c>
      <c r="M1585" s="42">
        <v>10133070.829817185</v>
      </c>
      <c r="N1585" s="50">
        <v>0</v>
      </c>
      <c r="O1585" s="50">
        <v>0</v>
      </c>
      <c r="P1585" s="50">
        <v>0</v>
      </c>
      <c r="Q1585" s="50">
        <v>0</v>
      </c>
      <c r="R1585" s="50">
        <v>0</v>
      </c>
      <c r="S1585" s="50">
        <v>0</v>
      </c>
      <c r="T1585" s="50">
        <v>0</v>
      </c>
      <c r="U1585" s="47">
        <v>0</v>
      </c>
      <c r="V1585" s="43">
        <v>0</v>
      </c>
      <c r="W1585" s="54">
        <v>36161</v>
      </c>
    </row>
    <row r="1586" spans="1:23" ht="15.75" hidden="1" thickBot="1" x14ac:dyDescent="0.3">
      <c r="A1586" s="7">
        <v>1</v>
      </c>
      <c r="B1586" s="14" t="s">
        <v>3397</v>
      </c>
      <c r="C1586" s="15" t="s">
        <v>17</v>
      </c>
      <c r="D1586" s="16"/>
      <c r="E1586" s="17">
        <v>900226715</v>
      </c>
      <c r="F1586" s="16">
        <v>3</v>
      </c>
      <c r="G1586" s="16" t="s">
        <v>1969</v>
      </c>
      <c r="H1586" s="42">
        <v>139152001.96000001</v>
      </c>
      <c r="I1586" s="42">
        <v>198498199.56</v>
      </c>
      <c r="J1586" s="42">
        <v>2197324.0974388109</v>
      </c>
      <c r="K1586" s="42">
        <v>0</v>
      </c>
      <c r="L1586" s="42">
        <v>0</v>
      </c>
      <c r="M1586" s="42">
        <v>13373076.652561354</v>
      </c>
      <c r="N1586" s="50">
        <v>0</v>
      </c>
      <c r="O1586" s="50">
        <v>0</v>
      </c>
      <c r="P1586" s="50">
        <v>0</v>
      </c>
      <c r="Q1586" s="50">
        <v>0</v>
      </c>
      <c r="R1586" s="50">
        <v>0</v>
      </c>
      <c r="S1586" s="50">
        <v>0</v>
      </c>
      <c r="T1586" s="50">
        <v>0</v>
      </c>
      <c r="U1586" s="47">
        <v>0</v>
      </c>
      <c r="V1586" s="43">
        <v>0</v>
      </c>
      <c r="W1586" s="54">
        <v>36161</v>
      </c>
    </row>
    <row r="1587" spans="1:23" ht="15.75" hidden="1" thickBot="1" x14ac:dyDescent="0.3">
      <c r="A1587" s="7">
        <v>1</v>
      </c>
      <c r="B1587" s="14" t="s">
        <v>3398</v>
      </c>
      <c r="C1587" s="15" t="s">
        <v>17</v>
      </c>
      <c r="D1587" s="16"/>
      <c r="E1587" s="17">
        <v>900226715</v>
      </c>
      <c r="F1587" s="16">
        <v>3</v>
      </c>
      <c r="G1587" s="16" t="s">
        <v>1969</v>
      </c>
      <c r="H1587" s="42">
        <v>136885907.87</v>
      </c>
      <c r="I1587" s="42">
        <v>52406607.020000003</v>
      </c>
      <c r="J1587" s="42">
        <v>2758690.3884955333</v>
      </c>
      <c r="K1587" s="42">
        <v>0</v>
      </c>
      <c r="L1587" s="42">
        <v>135930170.353706</v>
      </c>
      <c r="M1587" s="42">
        <v>16602509.207798665</v>
      </c>
      <c r="N1587" s="50">
        <v>0</v>
      </c>
      <c r="O1587" s="50">
        <v>0</v>
      </c>
      <c r="P1587" s="50">
        <v>0</v>
      </c>
      <c r="Q1587" s="50">
        <v>0</v>
      </c>
      <c r="R1587" s="50">
        <v>0</v>
      </c>
      <c r="S1587" s="50">
        <v>0</v>
      </c>
      <c r="T1587" s="50">
        <v>0</v>
      </c>
      <c r="U1587" s="47">
        <v>0</v>
      </c>
      <c r="V1587" s="43">
        <v>0</v>
      </c>
      <c r="W1587" s="54">
        <v>36161</v>
      </c>
    </row>
    <row r="1588" spans="1:23" ht="15.75" hidden="1" thickBot="1" x14ac:dyDescent="0.3">
      <c r="A1588" s="7">
        <v>1</v>
      </c>
      <c r="B1588" s="14" t="s">
        <v>3399</v>
      </c>
      <c r="C1588" s="15" t="s">
        <v>17</v>
      </c>
      <c r="D1588" s="16"/>
      <c r="E1588" s="17">
        <v>900226715</v>
      </c>
      <c r="F1588" s="16">
        <v>3</v>
      </c>
      <c r="G1588" s="16" t="s">
        <v>1969</v>
      </c>
      <c r="H1588" s="42">
        <v>136289055.81</v>
      </c>
      <c r="I1588" s="42">
        <v>173958110.69</v>
      </c>
      <c r="J1588" s="42">
        <v>4307759.6063188966</v>
      </c>
      <c r="K1588" s="42">
        <v>0</v>
      </c>
      <c r="L1588" s="42">
        <v>11623091.132662</v>
      </c>
      <c r="M1588" s="42">
        <v>14116056.961018816</v>
      </c>
      <c r="N1588" s="50">
        <v>0</v>
      </c>
      <c r="O1588" s="50">
        <v>0</v>
      </c>
      <c r="P1588" s="50">
        <v>0</v>
      </c>
      <c r="Q1588" s="50">
        <v>0</v>
      </c>
      <c r="R1588" s="50">
        <v>0</v>
      </c>
      <c r="S1588" s="50">
        <v>0</v>
      </c>
      <c r="T1588" s="50">
        <v>0</v>
      </c>
      <c r="U1588" s="47">
        <v>0</v>
      </c>
      <c r="V1588" s="43">
        <v>0</v>
      </c>
      <c r="W1588" s="54">
        <v>36161</v>
      </c>
    </row>
    <row r="1589" spans="1:23" ht="15.75" hidden="1" thickBot="1" x14ac:dyDescent="0.3">
      <c r="A1589" s="7">
        <v>1</v>
      </c>
      <c r="B1589" s="14" t="s">
        <v>3400</v>
      </c>
      <c r="C1589" s="15" t="s">
        <v>17</v>
      </c>
      <c r="D1589" s="16"/>
      <c r="E1589" s="17">
        <v>891080005</v>
      </c>
      <c r="F1589" s="16">
        <v>1</v>
      </c>
      <c r="G1589" s="16" t="s">
        <v>1816</v>
      </c>
      <c r="H1589" s="42">
        <v>113555052.79000001</v>
      </c>
      <c r="I1589" s="42">
        <v>177323045.06</v>
      </c>
      <c r="J1589" s="42">
        <v>6885602.1299999971</v>
      </c>
      <c r="K1589" s="42">
        <v>0</v>
      </c>
      <c r="L1589" s="42">
        <v>0</v>
      </c>
      <c r="M1589" s="42">
        <v>0</v>
      </c>
      <c r="N1589" s="50">
        <v>0</v>
      </c>
      <c r="O1589" s="50">
        <v>0</v>
      </c>
      <c r="P1589" s="50">
        <v>0</v>
      </c>
      <c r="Q1589" s="50">
        <v>0</v>
      </c>
      <c r="R1589" s="50">
        <v>0</v>
      </c>
      <c r="S1589" s="50">
        <v>0</v>
      </c>
      <c r="T1589" s="50">
        <v>0</v>
      </c>
      <c r="U1589" s="47">
        <v>0</v>
      </c>
      <c r="V1589" s="43">
        <v>0</v>
      </c>
      <c r="W1589" s="54">
        <v>36161</v>
      </c>
    </row>
    <row r="1590" spans="1:23" ht="15.75" hidden="1" thickBot="1" x14ac:dyDescent="0.3">
      <c r="A1590" s="7">
        <v>1</v>
      </c>
      <c r="B1590" s="14" t="s">
        <v>3401</v>
      </c>
      <c r="C1590" s="15" t="s">
        <v>17</v>
      </c>
      <c r="D1590" s="16"/>
      <c r="E1590" s="17">
        <v>891080005</v>
      </c>
      <c r="F1590" s="16">
        <v>1</v>
      </c>
      <c r="G1590" s="16" t="s">
        <v>1816</v>
      </c>
      <c r="H1590" s="42">
        <v>120911329.72</v>
      </c>
      <c r="I1590" s="42">
        <v>156478822.24000001</v>
      </c>
      <c r="J1590" s="42">
        <v>1937552.4631083661</v>
      </c>
      <c r="K1590" s="42">
        <v>0</v>
      </c>
      <c r="L1590" s="42">
        <v>0</v>
      </c>
      <c r="M1590" s="42">
        <v>10072601.306891637</v>
      </c>
      <c r="N1590" s="50">
        <v>0</v>
      </c>
      <c r="O1590" s="50">
        <v>0</v>
      </c>
      <c r="P1590" s="50">
        <v>0</v>
      </c>
      <c r="Q1590" s="50">
        <v>0</v>
      </c>
      <c r="R1590" s="50">
        <v>0</v>
      </c>
      <c r="S1590" s="50">
        <v>0</v>
      </c>
      <c r="T1590" s="50">
        <v>0</v>
      </c>
      <c r="U1590" s="47">
        <v>0</v>
      </c>
      <c r="V1590" s="43">
        <v>0</v>
      </c>
      <c r="W1590" s="54">
        <v>36161</v>
      </c>
    </row>
    <row r="1591" spans="1:23" ht="15.75" hidden="1" thickBot="1" x14ac:dyDescent="0.3">
      <c r="A1591" s="7">
        <v>1</v>
      </c>
      <c r="B1591" s="14" t="s">
        <v>3402</v>
      </c>
      <c r="C1591" s="15" t="s">
        <v>17</v>
      </c>
      <c r="D1591" s="16"/>
      <c r="E1591" s="17">
        <v>891080005</v>
      </c>
      <c r="F1591" s="16">
        <v>1</v>
      </c>
      <c r="G1591" s="16" t="s">
        <v>1816</v>
      </c>
      <c r="H1591" s="42">
        <v>120328948.48</v>
      </c>
      <c r="I1591" s="42">
        <v>161027981.33000001</v>
      </c>
      <c r="J1591" s="42">
        <v>1905738.4523210293</v>
      </c>
      <c r="K1591" s="42">
        <v>0</v>
      </c>
      <c r="L1591" s="42">
        <v>0</v>
      </c>
      <c r="M1591" s="42">
        <v>10047233.337678848</v>
      </c>
      <c r="N1591" s="50">
        <v>0</v>
      </c>
      <c r="O1591" s="50">
        <v>0</v>
      </c>
      <c r="P1591" s="50">
        <v>0</v>
      </c>
      <c r="Q1591" s="50">
        <v>0</v>
      </c>
      <c r="R1591" s="50">
        <v>0</v>
      </c>
      <c r="S1591" s="50">
        <v>0</v>
      </c>
      <c r="T1591" s="50">
        <v>0</v>
      </c>
      <c r="U1591" s="47">
        <v>0</v>
      </c>
      <c r="V1591" s="43">
        <v>0</v>
      </c>
      <c r="W1591" s="54">
        <v>36161</v>
      </c>
    </row>
    <row r="1592" spans="1:23" ht="15.75" hidden="1" thickBot="1" x14ac:dyDescent="0.3">
      <c r="A1592" s="7">
        <v>1</v>
      </c>
      <c r="B1592" s="14" t="s">
        <v>3403</v>
      </c>
      <c r="C1592" s="15" t="s">
        <v>17</v>
      </c>
      <c r="D1592" s="16"/>
      <c r="E1592" s="17">
        <v>891080005</v>
      </c>
      <c r="F1592" s="16">
        <v>1</v>
      </c>
      <c r="G1592" s="16" t="s">
        <v>1816</v>
      </c>
      <c r="H1592" s="42">
        <v>0</v>
      </c>
      <c r="I1592" s="42">
        <v>-839932.77</v>
      </c>
      <c r="J1592" s="42">
        <v>0</v>
      </c>
      <c r="K1592" s="42">
        <v>0</v>
      </c>
      <c r="L1592" s="42">
        <v>0</v>
      </c>
      <c r="M1592" s="42">
        <v>0</v>
      </c>
      <c r="N1592" s="50">
        <v>0</v>
      </c>
      <c r="O1592" s="50">
        <v>0</v>
      </c>
      <c r="P1592" s="50">
        <v>0</v>
      </c>
      <c r="Q1592" s="50">
        <v>0</v>
      </c>
      <c r="R1592" s="50">
        <v>0</v>
      </c>
      <c r="S1592" s="50">
        <v>0</v>
      </c>
      <c r="T1592" s="50">
        <v>0</v>
      </c>
      <c r="U1592" s="47">
        <v>0</v>
      </c>
      <c r="V1592" s="43">
        <v>0</v>
      </c>
      <c r="W1592" s="54">
        <v>36161</v>
      </c>
    </row>
    <row r="1593" spans="1:23" ht="15.75" hidden="1" thickBot="1" x14ac:dyDescent="0.3">
      <c r="A1593" s="7">
        <v>1</v>
      </c>
      <c r="B1593" s="14" t="s">
        <v>3404</v>
      </c>
      <c r="C1593" s="15" t="s">
        <v>17</v>
      </c>
      <c r="D1593" s="16"/>
      <c r="E1593" s="17">
        <v>891080005</v>
      </c>
      <c r="F1593" s="16">
        <v>1</v>
      </c>
      <c r="G1593" s="16" t="s">
        <v>1816</v>
      </c>
      <c r="H1593" s="42">
        <v>0</v>
      </c>
      <c r="I1593" s="42">
        <v>-30389.9</v>
      </c>
      <c r="J1593" s="42">
        <v>0</v>
      </c>
      <c r="K1593" s="42">
        <v>0</v>
      </c>
      <c r="L1593" s="42">
        <v>0</v>
      </c>
      <c r="M1593" s="42">
        <v>0</v>
      </c>
      <c r="N1593" s="50">
        <v>0</v>
      </c>
      <c r="O1593" s="50">
        <v>0</v>
      </c>
      <c r="P1593" s="50">
        <v>0</v>
      </c>
      <c r="Q1593" s="50">
        <v>0</v>
      </c>
      <c r="R1593" s="50">
        <v>0</v>
      </c>
      <c r="S1593" s="50">
        <v>0</v>
      </c>
      <c r="T1593" s="50">
        <v>0</v>
      </c>
      <c r="U1593" s="47">
        <v>0</v>
      </c>
      <c r="V1593" s="43">
        <v>0</v>
      </c>
      <c r="W1593" s="54">
        <v>36161</v>
      </c>
    </row>
    <row r="1594" spans="1:23" ht="15.75" hidden="1" thickBot="1" x14ac:dyDescent="0.3">
      <c r="A1594" s="7">
        <v>1</v>
      </c>
      <c r="B1594" s="14" t="s">
        <v>3405</v>
      </c>
      <c r="C1594" s="15" t="s">
        <v>17</v>
      </c>
      <c r="D1594" s="16"/>
      <c r="E1594" s="17">
        <v>891080005</v>
      </c>
      <c r="F1594" s="16">
        <v>1</v>
      </c>
      <c r="G1594" s="16" t="s">
        <v>1816</v>
      </c>
      <c r="H1594" s="42">
        <v>0</v>
      </c>
      <c r="I1594" s="42">
        <v>-3052306.8</v>
      </c>
      <c r="J1594" s="42">
        <v>0</v>
      </c>
      <c r="K1594" s="42">
        <v>0</v>
      </c>
      <c r="L1594" s="42">
        <v>0</v>
      </c>
      <c r="M1594" s="42">
        <v>0</v>
      </c>
      <c r="N1594" s="50">
        <v>0</v>
      </c>
      <c r="O1594" s="50">
        <v>0</v>
      </c>
      <c r="P1594" s="50">
        <v>0</v>
      </c>
      <c r="Q1594" s="50">
        <v>0</v>
      </c>
      <c r="R1594" s="50">
        <v>0</v>
      </c>
      <c r="S1594" s="50">
        <v>0</v>
      </c>
      <c r="T1594" s="50">
        <v>0</v>
      </c>
      <c r="U1594" s="47">
        <v>0</v>
      </c>
      <c r="V1594" s="43">
        <v>0</v>
      </c>
      <c r="W1594" s="54">
        <v>36161</v>
      </c>
    </row>
    <row r="1595" spans="1:23" ht="15.75" hidden="1" thickBot="1" x14ac:dyDescent="0.3">
      <c r="A1595" s="7">
        <v>1</v>
      </c>
      <c r="B1595" s="14" t="s">
        <v>3406</v>
      </c>
      <c r="C1595" s="15" t="s">
        <v>17</v>
      </c>
      <c r="D1595" s="16"/>
      <c r="E1595" s="17">
        <v>891080005</v>
      </c>
      <c r="F1595" s="16">
        <v>1</v>
      </c>
      <c r="G1595" s="16" t="s">
        <v>1816</v>
      </c>
      <c r="H1595" s="42">
        <v>0</v>
      </c>
      <c r="I1595" s="42">
        <v>-1610512.79</v>
      </c>
      <c r="J1595" s="42">
        <v>0</v>
      </c>
      <c r="K1595" s="42">
        <v>0</v>
      </c>
      <c r="L1595" s="42">
        <v>0</v>
      </c>
      <c r="M1595" s="42">
        <v>0</v>
      </c>
      <c r="N1595" s="50">
        <v>0</v>
      </c>
      <c r="O1595" s="50">
        <v>0</v>
      </c>
      <c r="P1595" s="50">
        <v>0</v>
      </c>
      <c r="Q1595" s="50">
        <v>0</v>
      </c>
      <c r="R1595" s="50">
        <v>0</v>
      </c>
      <c r="S1595" s="50">
        <v>0</v>
      </c>
      <c r="T1595" s="50">
        <v>0</v>
      </c>
      <c r="U1595" s="47">
        <v>0</v>
      </c>
      <c r="V1595" s="43">
        <v>0</v>
      </c>
      <c r="W1595" s="54">
        <v>36161</v>
      </c>
    </row>
    <row r="1596" spans="1:23" ht="15.75" hidden="1" thickBot="1" x14ac:dyDescent="0.3">
      <c r="A1596" s="7">
        <v>1</v>
      </c>
      <c r="B1596" s="14" t="s">
        <v>3407</v>
      </c>
      <c r="C1596" s="15" t="s">
        <v>17</v>
      </c>
      <c r="D1596" s="16"/>
      <c r="E1596" s="17">
        <v>891080005</v>
      </c>
      <c r="F1596" s="16">
        <v>1</v>
      </c>
      <c r="G1596" s="16" t="s">
        <v>1816</v>
      </c>
      <c r="H1596" s="42">
        <v>0</v>
      </c>
      <c r="I1596" s="42">
        <v>-2252355.15</v>
      </c>
      <c r="J1596" s="42">
        <v>0</v>
      </c>
      <c r="K1596" s="42">
        <v>0</v>
      </c>
      <c r="L1596" s="42">
        <v>0</v>
      </c>
      <c r="M1596" s="42">
        <v>0</v>
      </c>
      <c r="N1596" s="50">
        <v>0</v>
      </c>
      <c r="O1596" s="50">
        <v>0</v>
      </c>
      <c r="P1596" s="50">
        <v>0</v>
      </c>
      <c r="Q1596" s="50">
        <v>0</v>
      </c>
      <c r="R1596" s="50">
        <v>0</v>
      </c>
      <c r="S1596" s="50">
        <v>0</v>
      </c>
      <c r="T1596" s="50">
        <v>0</v>
      </c>
      <c r="U1596" s="47">
        <v>0</v>
      </c>
      <c r="V1596" s="43">
        <v>0</v>
      </c>
      <c r="W1596" s="54">
        <v>36161</v>
      </c>
    </row>
    <row r="1597" spans="1:23" ht="15.75" hidden="1" thickBot="1" x14ac:dyDescent="0.3">
      <c r="A1597" s="7">
        <v>1</v>
      </c>
      <c r="B1597" s="14" t="s">
        <v>3408</v>
      </c>
      <c r="C1597" s="15" t="s">
        <v>17</v>
      </c>
      <c r="D1597" s="16"/>
      <c r="E1597" s="17">
        <v>891080005</v>
      </c>
      <c r="F1597" s="16">
        <v>1</v>
      </c>
      <c r="G1597" s="16" t="s">
        <v>1816</v>
      </c>
      <c r="H1597" s="42">
        <v>320625.55</v>
      </c>
      <c r="I1597" s="42">
        <v>438533.67</v>
      </c>
      <c r="J1597" s="42">
        <v>5270.376648585674</v>
      </c>
      <c r="K1597" s="42">
        <v>0</v>
      </c>
      <c r="L1597" s="42">
        <v>0</v>
      </c>
      <c r="M1597" s="42">
        <v>23763.313351414039</v>
      </c>
      <c r="N1597" s="50">
        <v>0</v>
      </c>
      <c r="O1597" s="50">
        <v>0</v>
      </c>
      <c r="P1597" s="50">
        <v>0</v>
      </c>
      <c r="Q1597" s="50">
        <v>0</v>
      </c>
      <c r="R1597" s="50">
        <v>0</v>
      </c>
      <c r="S1597" s="50">
        <v>0</v>
      </c>
      <c r="T1597" s="50">
        <v>0</v>
      </c>
      <c r="U1597" s="47">
        <v>0</v>
      </c>
      <c r="V1597" s="43">
        <v>0</v>
      </c>
      <c r="W1597" s="54">
        <v>36161</v>
      </c>
    </row>
    <row r="1598" spans="1:23" ht="15.75" hidden="1" thickBot="1" x14ac:dyDescent="0.3">
      <c r="A1598" s="7">
        <v>1</v>
      </c>
      <c r="B1598" s="14" t="s">
        <v>3409</v>
      </c>
      <c r="C1598" s="15" t="s">
        <v>17</v>
      </c>
      <c r="D1598" s="16"/>
      <c r="E1598" s="17">
        <v>891080005</v>
      </c>
      <c r="F1598" s="16">
        <v>1</v>
      </c>
      <c r="G1598" s="16" t="s">
        <v>1816</v>
      </c>
      <c r="H1598" s="42">
        <v>0</v>
      </c>
      <c r="I1598" s="42">
        <v>0</v>
      </c>
      <c r="J1598" s="42">
        <v>0</v>
      </c>
      <c r="K1598" s="42">
        <v>0</v>
      </c>
      <c r="L1598" s="42">
        <v>0</v>
      </c>
      <c r="M1598" s="42">
        <v>0</v>
      </c>
      <c r="N1598" s="50">
        <v>0</v>
      </c>
      <c r="O1598" s="50">
        <v>0</v>
      </c>
      <c r="P1598" s="50">
        <v>0</v>
      </c>
      <c r="Q1598" s="50">
        <v>0</v>
      </c>
      <c r="R1598" s="50">
        <v>0</v>
      </c>
      <c r="S1598" s="50">
        <v>0</v>
      </c>
      <c r="T1598" s="50">
        <v>0</v>
      </c>
      <c r="U1598" s="47">
        <v>0</v>
      </c>
      <c r="V1598" s="43">
        <v>0</v>
      </c>
      <c r="W1598" s="54">
        <v>36161</v>
      </c>
    </row>
    <row r="1599" spans="1:23" ht="15.75" hidden="1" thickBot="1" x14ac:dyDescent="0.3">
      <c r="A1599" s="7">
        <v>1</v>
      </c>
      <c r="B1599" s="14" t="s">
        <v>3410</v>
      </c>
      <c r="C1599" s="15" t="s">
        <v>17</v>
      </c>
      <c r="D1599" s="16"/>
      <c r="E1599" s="17">
        <v>891080005</v>
      </c>
      <c r="F1599" s="16">
        <v>1</v>
      </c>
      <c r="G1599" s="16" t="s">
        <v>1816</v>
      </c>
      <c r="H1599" s="42">
        <v>51643.48</v>
      </c>
      <c r="I1599" s="42">
        <v>63211.94</v>
      </c>
      <c r="J1599" s="42">
        <v>1604.2940691848826</v>
      </c>
      <c r="K1599" s="42">
        <v>0</v>
      </c>
      <c r="L1599" s="42">
        <v>4404.2919771274901</v>
      </c>
      <c r="M1599" s="42">
        <v>5403.2939536876311</v>
      </c>
      <c r="N1599" s="50">
        <v>0</v>
      </c>
      <c r="O1599" s="50">
        <v>0</v>
      </c>
      <c r="P1599" s="50">
        <v>0</v>
      </c>
      <c r="Q1599" s="50">
        <v>0</v>
      </c>
      <c r="R1599" s="50">
        <v>0</v>
      </c>
      <c r="S1599" s="50">
        <v>0</v>
      </c>
      <c r="T1599" s="50">
        <v>0</v>
      </c>
      <c r="U1599" s="47">
        <v>0</v>
      </c>
      <c r="V1599" s="43">
        <v>0</v>
      </c>
      <c r="W1599" s="54">
        <v>36161</v>
      </c>
    </row>
    <row r="1600" spans="1:23" ht="15.75" hidden="1" thickBot="1" x14ac:dyDescent="0.3">
      <c r="A1600" s="7">
        <v>1</v>
      </c>
      <c r="B1600" s="14" t="s">
        <v>3411</v>
      </c>
      <c r="C1600" s="15" t="s">
        <v>17</v>
      </c>
      <c r="D1600" s="16"/>
      <c r="E1600" s="17">
        <v>890102044</v>
      </c>
      <c r="F1600" s="16">
        <v>1</v>
      </c>
      <c r="G1600" s="16" t="s">
        <v>1818</v>
      </c>
      <c r="H1600" s="42">
        <v>34583216.43</v>
      </c>
      <c r="I1600" s="42">
        <v>54003772.57</v>
      </c>
      <c r="J1600" s="42">
        <v>2097011.6500000018</v>
      </c>
      <c r="K1600" s="42">
        <v>0</v>
      </c>
      <c r="L1600" s="42">
        <v>0</v>
      </c>
      <c r="M1600" s="42">
        <v>0</v>
      </c>
      <c r="N1600" s="50">
        <v>0</v>
      </c>
      <c r="O1600" s="50">
        <v>0</v>
      </c>
      <c r="P1600" s="50">
        <v>0</v>
      </c>
      <c r="Q1600" s="50">
        <v>0</v>
      </c>
      <c r="R1600" s="50">
        <v>0</v>
      </c>
      <c r="S1600" s="50">
        <v>0</v>
      </c>
      <c r="T1600" s="50">
        <v>0</v>
      </c>
      <c r="U1600" s="47">
        <v>0</v>
      </c>
      <c r="V1600" s="43">
        <v>0</v>
      </c>
      <c r="W1600" s="54">
        <v>36161</v>
      </c>
    </row>
    <row r="1601" spans="1:23" ht="15.75" hidden="1" thickBot="1" x14ac:dyDescent="0.3">
      <c r="A1601" s="7">
        <v>1</v>
      </c>
      <c r="B1601" s="14" t="s">
        <v>3412</v>
      </c>
      <c r="C1601" s="15" t="s">
        <v>17</v>
      </c>
      <c r="D1601" s="16"/>
      <c r="E1601" s="17">
        <v>890102044</v>
      </c>
      <c r="F1601" s="16">
        <v>1</v>
      </c>
      <c r="G1601" s="16" t="s">
        <v>1818</v>
      </c>
      <c r="H1601" s="42">
        <v>39162710.210000001</v>
      </c>
      <c r="I1601" s="42">
        <v>50682882.920000002</v>
      </c>
      <c r="J1601" s="42">
        <v>627565.71917554236</v>
      </c>
      <c r="K1601" s="42">
        <v>0</v>
      </c>
      <c r="L1601" s="42">
        <v>0</v>
      </c>
      <c r="M1601" s="42">
        <v>3262476.4508244619</v>
      </c>
      <c r="N1601" s="50">
        <v>0</v>
      </c>
      <c r="O1601" s="50">
        <v>0</v>
      </c>
      <c r="P1601" s="50">
        <v>0</v>
      </c>
      <c r="Q1601" s="50">
        <v>0</v>
      </c>
      <c r="R1601" s="50">
        <v>0</v>
      </c>
      <c r="S1601" s="50">
        <v>0</v>
      </c>
      <c r="T1601" s="50">
        <v>0</v>
      </c>
      <c r="U1601" s="47">
        <v>0</v>
      </c>
      <c r="V1601" s="43">
        <v>0</v>
      </c>
      <c r="W1601" s="54">
        <v>36161</v>
      </c>
    </row>
    <row r="1602" spans="1:23" ht="15.75" hidden="1" thickBot="1" x14ac:dyDescent="0.3">
      <c r="A1602" s="7">
        <v>1</v>
      </c>
      <c r="B1602" s="14" t="s">
        <v>3413</v>
      </c>
      <c r="C1602" s="15" t="s">
        <v>17</v>
      </c>
      <c r="D1602" s="16"/>
      <c r="E1602" s="17">
        <v>890102044</v>
      </c>
      <c r="F1602" s="16">
        <v>1</v>
      </c>
      <c r="G1602" s="16" t="s">
        <v>1818</v>
      </c>
      <c r="H1602" s="42">
        <v>40796869.82</v>
      </c>
      <c r="I1602" s="42">
        <v>54595653.609999999</v>
      </c>
      <c r="J1602" s="42">
        <v>646130.16715568141</v>
      </c>
      <c r="K1602" s="42">
        <v>0</v>
      </c>
      <c r="L1602" s="42">
        <v>0</v>
      </c>
      <c r="M1602" s="42">
        <v>3406459.3428442786</v>
      </c>
      <c r="N1602" s="50">
        <v>0</v>
      </c>
      <c r="O1602" s="50">
        <v>0</v>
      </c>
      <c r="P1602" s="50">
        <v>0</v>
      </c>
      <c r="Q1602" s="50">
        <v>0</v>
      </c>
      <c r="R1602" s="50">
        <v>0</v>
      </c>
      <c r="S1602" s="50">
        <v>0</v>
      </c>
      <c r="T1602" s="50">
        <v>0</v>
      </c>
      <c r="U1602" s="47">
        <v>0</v>
      </c>
      <c r="V1602" s="43">
        <v>0</v>
      </c>
      <c r="W1602" s="54">
        <v>36161</v>
      </c>
    </row>
    <row r="1603" spans="1:23" ht="15.75" hidden="1" thickBot="1" x14ac:dyDescent="0.3">
      <c r="A1603" s="7">
        <v>1</v>
      </c>
      <c r="B1603" s="14" t="s">
        <v>3414</v>
      </c>
      <c r="C1603" s="15" t="s">
        <v>17</v>
      </c>
      <c r="D1603" s="16"/>
      <c r="E1603" s="17">
        <v>890102044</v>
      </c>
      <c r="F1603" s="16">
        <v>1</v>
      </c>
      <c r="G1603" s="16" t="s">
        <v>1818</v>
      </c>
      <c r="H1603" s="42">
        <v>65935442.729999997</v>
      </c>
      <c r="I1603" s="42">
        <v>88894343.790000007</v>
      </c>
      <c r="J1603" s="42">
        <v>107505.58959565713</v>
      </c>
      <c r="K1603" s="42">
        <v>0</v>
      </c>
      <c r="L1603" s="42">
        <v>0</v>
      </c>
      <c r="M1603" s="42">
        <v>6256514.3404043438</v>
      </c>
      <c r="N1603" s="50">
        <v>0</v>
      </c>
      <c r="O1603" s="50">
        <v>0</v>
      </c>
      <c r="P1603" s="50">
        <v>0</v>
      </c>
      <c r="Q1603" s="50">
        <v>0</v>
      </c>
      <c r="R1603" s="50">
        <v>0</v>
      </c>
      <c r="S1603" s="50">
        <v>0</v>
      </c>
      <c r="T1603" s="50">
        <v>0</v>
      </c>
      <c r="U1603" s="47">
        <v>0</v>
      </c>
      <c r="V1603" s="43">
        <v>0</v>
      </c>
      <c r="W1603" s="54">
        <v>36161</v>
      </c>
    </row>
    <row r="1604" spans="1:23" ht="15.75" hidden="1" thickBot="1" x14ac:dyDescent="0.3">
      <c r="A1604" s="7">
        <v>1</v>
      </c>
      <c r="B1604" s="14" t="s">
        <v>3415</v>
      </c>
      <c r="C1604" s="15" t="s">
        <v>17</v>
      </c>
      <c r="D1604" s="16"/>
      <c r="E1604" s="17">
        <v>890102044</v>
      </c>
      <c r="F1604" s="16">
        <v>1</v>
      </c>
      <c r="G1604" s="16" t="s">
        <v>1818</v>
      </c>
      <c r="H1604" s="42">
        <v>67847952.890000001</v>
      </c>
      <c r="I1604" s="42">
        <v>91057175.120000005</v>
      </c>
      <c r="J1604" s="42">
        <v>1068350.6380906408</v>
      </c>
      <c r="K1604" s="42">
        <v>0</v>
      </c>
      <c r="L1604" s="42">
        <v>0</v>
      </c>
      <c r="M1604" s="42">
        <v>4355613.2919093594</v>
      </c>
      <c r="N1604" s="50">
        <v>0</v>
      </c>
      <c r="O1604" s="50">
        <v>0</v>
      </c>
      <c r="P1604" s="50">
        <v>0</v>
      </c>
      <c r="Q1604" s="50">
        <v>0</v>
      </c>
      <c r="R1604" s="50">
        <v>0</v>
      </c>
      <c r="S1604" s="50">
        <v>0</v>
      </c>
      <c r="T1604" s="50">
        <v>0</v>
      </c>
      <c r="U1604" s="47">
        <v>0</v>
      </c>
      <c r="V1604" s="43">
        <v>0</v>
      </c>
      <c r="W1604" s="54">
        <v>36161</v>
      </c>
    </row>
    <row r="1605" spans="1:23" ht="15.75" hidden="1" thickBot="1" x14ac:dyDescent="0.3">
      <c r="A1605" s="7">
        <v>1</v>
      </c>
      <c r="B1605" s="14" t="s">
        <v>3416</v>
      </c>
      <c r="C1605" s="15" t="s">
        <v>17</v>
      </c>
      <c r="D1605" s="16"/>
      <c r="E1605" s="17">
        <v>890102044</v>
      </c>
      <c r="F1605" s="16">
        <v>1</v>
      </c>
      <c r="G1605" s="16" t="s">
        <v>1818</v>
      </c>
      <c r="H1605" s="42">
        <v>68423834.379999995</v>
      </c>
      <c r="I1605" s="42">
        <v>92730311.719999999</v>
      </c>
      <c r="J1605" s="42">
        <v>1101305.2672697364</v>
      </c>
      <c r="K1605" s="42">
        <v>0</v>
      </c>
      <c r="L1605" s="42">
        <v>0</v>
      </c>
      <c r="M1605" s="42">
        <v>4673380.6727302019</v>
      </c>
      <c r="N1605" s="50">
        <v>0</v>
      </c>
      <c r="O1605" s="50">
        <v>0</v>
      </c>
      <c r="P1605" s="50">
        <v>0</v>
      </c>
      <c r="Q1605" s="50">
        <v>0</v>
      </c>
      <c r="R1605" s="50">
        <v>0</v>
      </c>
      <c r="S1605" s="50">
        <v>0</v>
      </c>
      <c r="T1605" s="50">
        <v>0</v>
      </c>
      <c r="U1605" s="47">
        <v>0</v>
      </c>
      <c r="V1605" s="43">
        <v>0</v>
      </c>
      <c r="W1605" s="54">
        <v>36161</v>
      </c>
    </row>
    <row r="1606" spans="1:23" ht="15.75" hidden="1" thickBot="1" x14ac:dyDescent="0.3">
      <c r="A1606" s="7">
        <v>1</v>
      </c>
      <c r="B1606" s="14" t="s">
        <v>3417</v>
      </c>
      <c r="C1606" s="15" t="s">
        <v>17</v>
      </c>
      <c r="D1606" s="16"/>
      <c r="E1606" s="17">
        <v>890102044</v>
      </c>
      <c r="F1606" s="16">
        <v>1</v>
      </c>
      <c r="G1606" s="16" t="s">
        <v>1818</v>
      </c>
      <c r="H1606" s="42">
        <v>69624681.879999995</v>
      </c>
      <c r="I1606" s="42">
        <v>94814563.140000001</v>
      </c>
      <c r="J1606" s="42">
        <v>1233326.9714388745</v>
      </c>
      <c r="K1606" s="42">
        <v>0</v>
      </c>
      <c r="L1606" s="42">
        <v>0</v>
      </c>
      <c r="M1606" s="42">
        <v>4808074.4785611248</v>
      </c>
      <c r="N1606" s="50">
        <v>0</v>
      </c>
      <c r="O1606" s="50">
        <v>0</v>
      </c>
      <c r="P1606" s="50">
        <v>0</v>
      </c>
      <c r="Q1606" s="50">
        <v>0</v>
      </c>
      <c r="R1606" s="50">
        <v>0</v>
      </c>
      <c r="S1606" s="50">
        <v>0</v>
      </c>
      <c r="T1606" s="50">
        <v>0</v>
      </c>
      <c r="U1606" s="47">
        <v>0</v>
      </c>
      <c r="V1606" s="43">
        <v>0</v>
      </c>
      <c r="W1606" s="54">
        <v>36161</v>
      </c>
    </row>
    <row r="1607" spans="1:23" ht="15.75" hidden="1" thickBot="1" x14ac:dyDescent="0.3">
      <c r="A1607" s="7">
        <v>1</v>
      </c>
      <c r="B1607" s="14" t="s">
        <v>3418</v>
      </c>
      <c r="C1607" s="15" t="s">
        <v>17</v>
      </c>
      <c r="D1607" s="16"/>
      <c r="E1607" s="17">
        <v>890102044</v>
      </c>
      <c r="F1607" s="16">
        <v>1</v>
      </c>
      <c r="G1607" s="16" t="s">
        <v>1818</v>
      </c>
      <c r="H1607" s="42">
        <v>69877666.700000003</v>
      </c>
      <c r="I1607" s="42">
        <v>57482818.670000002</v>
      </c>
      <c r="J1607" s="42">
        <v>4283744.2256623907</v>
      </c>
      <c r="K1607" s="42">
        <v>0</v>
      </c>
      <c r="L1607" s="42">
        <v>33774088.613770798</v>
      </c>
      <c r="M1607" s="42">
        <v>4402398.3205672568</v>
      </c>
      <c r="N1607" s="50">
        <v>0</v>
      </c>
      <c r="O1607" s="50">
        <v>0</v>
      </c>
      <c r="P1607" s="50">
        <v>0</v>
      </c>
      <c r="Q1607" s="50">
        <v>0</v>
      </c>
      <c r="R1607" s="50">
        <v>0</v>
      </c>
      <c r="S1607" s="50">
        <v>0</v>
      </c>
      <c r="T1607" s="50">
        <v>0</v>
      </c>
      <c r="U1607" s="47">
        <v>0</v>
      </c>
      <c r="V1607" s="43">
        <v>0</v>
      </c>
      <c r="W1607" s="54">
        <v>36161</v>
      </c>
    </row>
    <row r="1608" spans="1:23" ht="15.75" hidden="1" thickBot="1" x14ac:dyDescent="0.3">
      <c r="A1608" s="7">
        <v>1</v>
      </c>
      <c r="B1608" s="14" t="s">
        <v>3419</v>
      </c>
      <c r="C1608" s="15" t="s">
        <v>17</v>
      </c>
      <c r="D1608" s="16"/>
      <c r="E1608" s="17">
        <v>890102044</v>
      </c>
      <c r="F1608" s="16">
        <v>1</v>
      </c>
      <c r="G1608" s="16" t="s">
        <v>1818</v>
      </c>
      <c r="H1608" s="42">
        <v>72438690.109999999</v>
      </c>
      <c r="I1608" s="42">
        <v>99077584.150000006</v>
      </c>
      <c r="J1608" s="42">
        <v>1190732.2477105935</v>
      </c>
      <c r="K1608" s="42">
        <v>0</v>
      </c>
      <c r="L1608" s="42">
        <v>0</v>
      </c>
      <c r="M1608" s="42">
        <v>5368827.5822893437</v>
      </c>
      <c r="N1608" s="50">
        <v>0</v>
      </c>
      <c r="O1608" s="50">
        <v>0</v>
      </c>
      <c r="P1608" s="50">
        <v>0</v>
      </c>
      <c r="Q1608" s="50">
        <v>0</v>
      </c>
      <c r="R1608" s="50">
        <v>0</v>
      </c>
      <c r="S1608" s="50">
        <v>0</v>
      </c>
      <c r="T1608" s="50">
        <v>0</v>
      </c>
      <c r="U1608" s="47">
        <v>0</v>
      </c>
      <c r="V1608" s="43">
        <v>0</v>
      </c>
      <c r="W1608" s="54">
        <v>36161</v>
      </c>
    </row>
    <row r="1609" spans="1:23" ht="15.75" hidden="1" thickBot="1" x14ac:dyDescent="0.3">
      <c r="A1609" s="7">
        <v>1</v>
      </c>
      <c r="B1609" s="14" t="s">
        <v>3420</v>
      </c>
      <c r="C1609" s="15" t="s">
        <v>17</v>
      </c>
      <c r="D1609" s="16"/>
      <c r="E1609" s="17">
        <v>890102044</v>
      </c>
      <c r="F1609" s="16">
        <v>1</v>
      </c>
      <c r="G1609" s="16" t="s">
        <v>1818</v>
      </c>
      <c r="H1609" s="42">
        <v>70386913.379999995</v>
      </c>
      <c r="I1609" s="42">
        <v>94734701.629999995</v>
      </c>
      <c r="J1609" s="42">
        <v>1093622.9908172863</v>
      </c>
      <c r="K1609" s="42">
        <v>0</v>
      </c>
      <c r="L1609" s="42">
        <v>0</v>
      </c>
      <c r="M1609" s="42">
        <v>6833205.5491827214</v>
      </c>
      <c r="N1609" s="50">
        <v>0</v>
      </c>
      <c r="O1609" s="50">
        <v>0</v>
      </c>
      <c r="P1609" s="50">
        <v>0</v>
      </c>
      <c r="Q1609" s="50">
        <v>0</v>
      </c>
      <c r="R1609" s="50">
        <v>0</v>
      </c>
      <c r="S1609" s="50">
        <v>0</v>
      </c>
      <c r="T1609" s="50">
        <v>0</v>
      </c>
      <c r="U1609" s="47">
        <v>0</v>
      </c>
      <c r="V1609" s="43">
        <v>0</v>
      </c>
      <c r="W1609" s="54">
        <v>36161</v>
      </c>
    </row>
    <row r="1610" spans="1:23" ht="15.75" hidden="1" thickBot="1" x14ac:dyDescent="0.3">
      <c r="A1610" s="7">
        <v>1</v>
      </c>
      <c r="B1610" s="14" t="s">
        <v>3421</v>
      </c>
      <c r="C1610" s="15" t="s">
        <v>17</v>
      </c>
      <c r="D1610" s="16"/>
      <c r="E1610" s="17">
        <v>890102044</v>
      </c>
      <c r="F1610" s="16">
        <v>1</v>
      </c>
      <c r="G1610" s="16" t="s">
        <v>1818</v>
      </c>
      <c r="H1610" s="42">
        <v>72517393.579999998</v>
      </c>
      <c r="I1610" s="42">
        <v>22383633.920000002</v>
      </c>
      <c r="J1610" s="42">
        <v>1445843.3703885879</v>
      </c>
      <c r="K1610" s="42">
        <v>0</v>
      </c>
      <c r="L1610" s="42">
        <v>72221604.163444996</v>
      </c>
      <c r="M1610" s="42">
        <v>8884804.2161647528</v>
      </c>
      <c r="N1610" s="50">
        <v>0</v>
      </c>
      <c r="O1610" s="50">
        <v>0</v>
      </c>
      <c r="P1610" s="50">
        <v>0</v>
      </c>
      <c r="Q1610" s="50">
        <v>0</v>
      </c>
      <c r="R1610" s="50">
        <v>0</v>
      </c>
      <c r="S1610" s="50">
        <v>0</v>
      </c>
      <c r="T1610" s="50">
        <v>0</v>
      </c>
      <c r="U1610" s="47">
        <v>0</v>
      </c>
      <c r="V1610" s="43">
        <v>0</v>
      </c>
      <c r="W1610" s="54">
        <v>36161</v>
      </c>
    </row>
    <row r="1611" spans="1:23" ht="15.75" hidden="1" thickBot="1" x14ac:dyDescent="0.3">
      <c r="A1611" s="7">
        <v>1</v>
      </c>
      <c r="B1611" s="14" t="s">
        <v>3422</v>
      </c>
      <c r="C1611" s="15" t="s">
        <v>17</v>
      </c>
      <c r="D1611" s="16"/>
      <c r="E1611" s="17">
        <v>890102044</v>
      </c>
      <c r="F1611" s="16">
        <v>1</v>
      </c>
      <c r="G1611" s="16" t="s">
        <v>1818</v>
      </c>
      <c r="H1611" s="42">
        <v>73325460.319999993</v>
      </c>
      <c r="I1611" s="42">
        <v>89750825.25</v>
      </c>
      <c r="J1611" s="42">
        <v>2277840.3641249887</v>
      </c>
      <c r="K1611" s="42">
        <v>0</v>
      </c>
      <c r="L1611" s="42">
        <v>6253388.4738413999</v>
      </c>
      <c r="M1611" s="42">
        <v>7671811.112033614</v>
      </c>
      <c r="N1611" s="50">
        <v>0</v>
      </c>
      <c r="O1611" s="50">
        <v>0</v>
      </c>
      <c r="P1611" s="50">
        <v>0</v>
      </c>
      <c r="Q1611" s="50">
        <v>0</v>
      </c>
      <c r="R1611" s="50">
        <v>0</v>
      </c>
      <c r="S1611" s="50">
        <v>0</v>
      </c>
      <c r="T1611" s="50">
        <v>0</v>
      </c>
      <c r="U1611" s="47">
        <v>0</v>
      </c>
      <c r="V1611" s="43">
        <v>0</v>
      </c>
      <c r="W1611" s="54">
        <v>36161</v>
      </c>
    </row>
    <row r="1612" spans="1:23" ht="15.75" hidden="1" thickBot="1" x14ac:dyDescent="0.3">
      <c r="A1612" s="7">
        <v>1</v>
      </c>
      <c r="B1612" s="14" t="s">
        <v>3423</v>
      </c>
      <c r="C1612" s="15" t="s">
        <v>17</v>
      </c>
      <c r="D1612" s="16"/>
      <c r="E1612" s="17">
        <v>830003564</v>
      </c>
      <c r="F1612" s="16">
        <v>7</v>
      </c>
      <c r="G1612" s="16" t="s">
        <v>1896</v>
      </c>
      <c r="H1612" s="42">
        <v>94374.41</v>
      </c>
      <c r="I1612" s="42">
        <v>147371.31</v>
      </c>
      <c r="J1612" s="42">
        <v>5722.5499999999984</v>
      </c>
      <c r="K1612" s="42">
        <v>0</v>
      </c>
      <c r="L1612" s="42">
        <v>0</v>
      </c>
      <c r="M1612" s="42">
        <v>0</v>
      </c>
      <c r="N1612" s="50">
        <v>0</v>
      </c>
      <c r="O1612" s="50">
        <v>0</v>
      </c>
      <c r="P1612" s="50">
        <v>0</v>
      </c>
      <c r="Q1612" s="50">
        <v>0</v>
      </c>
      <c r="R1612" s="50">
        <v>0</v>
      </c>
      <c r="S1612" s="50">
        <v>0</v>
      </c>
      <c r="T1612" s="50">
        <v>0</v>
      </c>
      <c r="U1612" s="47">
        <v>0</v>
      </c>
      <c r="V1612" s="43">
        <v>0</v>
      </c>
      <c r="W1612" s="54">
        <v>36161</v>
      </c>
    </row>
    <row r="1613" spans="1:23" ht="15.75" hidden="1" thickBot="1" x14ac:dyDescent="0.3">
      <c r="A1613" s="7">
        <v>1</v>
      </c>
      <c r="B1613" s="14" t="s">
        <v>3424</v>
      </c>
      <c r="C1613" s="15" t="s">
        <v>17</v>
      </c>
      <c r="D1613" s="16"/>
      <c r="E1613" s="17">
        <v>830003564</v>
      </c>
      <c r="F1613" s="16">
        <v>7</v>
      </c>
      <c r="G1613" s="16" t="s">
        <v>1896</v>
      </c>
      <c r="H1613" s="42">
        <v>0</v>
      </c>
      <c r="I1613" s="42">
        <v>-117186.9</v>
      </c>
      <c r="J1613" s="42">
        <v>0</v>
      </c>
      <c r="K1613" s="42">
        <v>0</v>
      </c>
      <c r="L1613" s="42">
        <v>0</v>
      </c>
      <c r="M1613" s="42">
        <v>0</v>
      </c>
      <c r="N1613" s="50">
        <v>0</v>
      </c>
      <c r="O1613" s="50">
        <v>0</v>
      </c>
      <c r="P1613" s="50">
        <v>0</v>
      </c>
      <c r="Q1613" s="50">
        <v>0</v>
      </c>
      <c r="R1613" s="50">
        <v>0</v>
      </c>
      <c r="S1613" s="50">
        <v>0</v>
      </c>
      <c r="T1613" s="50">
        <v>0</v>
      </c>
      <c r="U1613" s="47">
        <v>0</v>
      </c>
      <c r="V1613" s="43">
        <v>0</v>
      </c>
      <c r="W1613" s="54">
        <v>36161</v>
      </c>
    </row>
    <row r="1614" spans="1:23" ht="15.75" hidden="1" thickBot="1" x14ac:dyDescent="0.3">
      <c r="A1614" s="7">
        <v>1</v>
      </c>
      <c r="B1614" s="14" t="s">
        <v>3425</v>
      </c>
      <c r="C1614" s="15" t="s">
        <v>17</v>
      </c>
      <c r="D1614" s="16"/>
      <c r="E1614" s="17">
        <v>830003564</v>
      </c>
      <c r="F1614" s="16">
        <v>7</v>
      </c>
      <c r="G1614" s="16" t="s">
        <v>1896</v>
      </c>
      <c r="H1614" s="42">
        <v>151234.31</v>
      </c>
      <c r="I1614" s="42">
        <v>202386.5</v>
      </c>
      <c r="J1614" s="42">
        <v>2395.2094221791722</v>
      </c>
      <c r="K1614" s="42">
        <v>0</v>
      </c>
      <c r="L1614" s="42">
        <v>0</v>
      </c>
      <c r="M1614" s="42">
        <v>12627.770577820684</v>
      </c>
      <c r="N1614" s="50">
        <v>0</v>
      </c>
      <c r="O1614" s="50">
        <v>0</v>
      </c>
      <c r="P1614" s="50">
        <v>0</v>
      </c>
      <c r="Q1614" s="50">
        <v>0</v>
      </c>
      <c r="R1614" s="50">
        <v>0</v>
      </c>
      <c r="S1614" s="50">
        <v>0</v>
      </c>
      <c r="T1614" s="50">
        <v>0</v>
      </c>
      <c r="U1614" s="47">
        <v>0</v>
      </c>
      <c r="V1614" s="43">
        <v>0</v>
      </c>
      <c r="W1614" s="54">
        <v>36161</v>
      </c>
    </row>
    <row r="1615" spans="1:23" ht="15.75" hidden="1" thickBot="1" x14ac:dyDescent="0.3">
      <c r="A1615" s="7">
        <v>1</v>
      </c>
      <c r="B1615" s="14" t="s">
        <v>3426</v>
      </c>
      <c r="C1615" s="15" t="s">
        <v>17</v>
      </c>
      <c r="D1615" s="16"/>
      <c r="E1615" s="17">
        <v>830003564</v>
      </c>
      <c r="F1615" s="16">
        <v>7</v>
      </c>
      <c r="G1615" s="16" t="s">
        <v>1896</v>
      </c>
      <c r="H1615" s="42">
        <v>0</v>
      </c>
      <c r="I1615" s="42">
        <v>-166042.47</v>
      </c>
      <c r="J1615" s="42">
        <v>0</v>
      </c>
      <c r="K1615" s="42">
        <v>0</v>
      </c>
      <c r="L1615" s="42">
        <v>0</v>
      </c>
      <c r="M1615" s="42">
        <v>0</v>
      </c>
      <c r="N1615" s="50">
        <v>0</v>
      </c>
      <c r="O1615" s="50">
        <v>0</v>
      </c>
      <c r="P1615" s="50">
        <v>0</v>
      </c>
      <c r="Q1615" s="50">
        <v>0</v>
      </c>
      <c r="R1615" s="50">
        <v>0</v>
      </c>
      <c r="S1615" s="50">
        <v>0</v>
      </c>
      <c r="T1615" s="50">
        <v>0</v>
      </c>
      <c r="U1615" s="47">
        <v>0</v>
      </c>
      <c r="V1615" s="43">
        <v>0</v>
      </c>
      <c r="W1615" s="54">
        <v>36161</v>
      </c>
    </row>
    <row r="1616" spans="1:23" ht="15.75" hidden="1" thickBot="1" x14ac:dyDescent="0.3">
      <c r="A1616" s="7">
        <v>1</v>
      </c>
      <c r="B1616" s="14" t="s">
        <v>3427</v>
      </c>
      <c r="C1616" s="15" t="s">
        <v>17</v>
      </c>
      <c r="D1616" s="16"/>
      <c r="E1616" s="17">
        <v>900156264</v>
      </c>
      <c r="F1616" s="16">
        <v>2</v>
      </c>
      <c r="G1616" s="16" t="s">
        <v>1927</v>
      </c>
      <c r="H1616" s="42">
        <v>4369883.18</v>
      </c>
      <c r="I1616" s="42">
        <v>6823835.4299999997</v>
      </c>
      <c r="J1616" s="42">
        <v>264975.23999999958</v>
      </c>
      <c r="K1616" s="42">
        <v>0</v>
      </c>
      <c r="L1616" s="42">
        <v>0</v>
      </c>
      <c r="M1616" s="42">
        <v>0</v>
      </c>
      <c r="N1616" s="50">
        <v>0</v>
      </c>
      <c r="O1616" s="50">
        <v>0</v>
      </c>
      <c r="P1616" s="50">
        <v>0</v>
      </c>
      <c r="Q1616" s="50">
        <v>0</v>
      </c>
      <c r="R1616" s="50">
        <v>0</v>
      </c>
      <c r="S1616" s="50">
        <v>0</v>
      </c>
      <c r="T1616" s="50">
        <v>0</v>
      </c>
      <c r="U1616" s="47">
        <v>0</v>
      </c>
      <c r="V1616" s="43">
        <v>0</v>
      </c>
      <c r="W1616" s="54">
        <v>36161</v>
      </c>
    </row>
    <row r="1617" spans="1:23" ht="15.75" hidden="1" thickBot="1" x14ac:dyDescent="0.3">
      <c r="A1617" s="7">
        <v>1</v>
      </c>
      <c r="B1617" s="14" t="s">
        <v>3428</v>
      </c>
      <c r="C1617" s="15" t="s">
        <v>17</v>
      </c>
      <c r="D1617" s="16"/>
      <c r="E1617" s="17">
        <v>900156264</v>
      </c>
      <c r="F1617" s="16">
        <v>2</v>
      </c>
      <c r="G1617" s="16" t="s">
        <v>1927</v>
      </c>
      <c r="H1617" s="42">
        <v>5037809.54</v>
      </c>
      <c r="I1617" s="42">
        <v>6519740.5800000001</v>
      </c>
      <c r="J1617" s="42">
        <v>80728.74821968202</v>
      </c>
      <c r="K1617" s="42">
        <v>0</v>
      </c>
      <c r="L1617" s="42">
        <v>0</v>
      </c>
      <c r="M1617" s="42">
        <v>419678.18178031745</v>
      </c>
      <c r="N1617" s="50">
        <v>0</v>
      </c>
      <c r="O1617" s="50">
        <v>0</v>
      </c>
      <c r="P1617" s="50">
        <v>0</v>
      </c>
      <c r="Q1617" s="50">
        <v>0</v>
      </c>
      <c r="R1617" s="50">
        <v>0</v>
      </c>
      <c r="S1617" s="50">
        <v>0</v>
      </c>
      <c r="T1617" s="50">
        <v>0</v>
      </c>
      <c r="U1617" s="47">
        <v>0</v>
      </c>
      <c r="V1617" s="43">
        <v>0</v>
      </c>
      <c r="W1617" s="54">
        <v>36161</v>
      </c>
    </row>
    <row r="1618" spans="1:23" ht="15.75" hidden="1" thickBot="1" x14ac:dyDescent="0.3">
      <c r="A1618" s="7">
        <v>1</v>
      </c>
      <c r="B1618" s="14" t="s">
        <v>3429</v>
      </c>
      <c r="C1618" s="15" t="s">
        <v>17</v>
      </c>
      <c r="D1618" s="16"/>
      <c r="E1618" s="17">
        <v>900156264</v>
      </c>
      <c r="F1618" s="16">
        <v>2</v>
      </c>
      <c r="G1618" s="16" t="s">
        <v>1927</v>
      </c>
      <c r="H1618" s="42">
        <v>5160828.9800000004</v>
      </c>
      <c r="I1618" s="42">
        <v>6906383.5700000003</v>
      </c>
      <c r="J1618" s="42">
        <v>81735.861066694633</v>
      </c>
      <c r="K1618" s="42">
        <v>0</v>
      </c>
      <c r="L1618" s="42">
        <v>0</v>
      </c>
      <c r="M1618" s="42">
        <v>430919.18893330015</v>
      </c>
      <c r="N1618" s="50">
        <v>0</v>
      </c>
      <c r="O1618" s="50">
        <v>0</v>
      </c>
      <c r="P1618" s="50">
        <v>0</v>
      </c>
      <c r="Q1618" s="50">
        <v>0</v>
      </c>
      <c r="R1618" s="50">
        <v>0</v>
      </c>
      <c r="S1618" s="50">
        <v>0</v>
      </c>
      <c r="T1618" s="50">
        <v>0</v>
      </c>
      <c r="U1618" s="47">
        <v>0</v>
      </c>
      <c r="V1618" s="43">
        <v>0</v>
      </c>
      <c r="W1618" s="54">
        <v>36161</v>
      </c>
    </row>
    <row r="1619" spans="1:23" ht="15.75" hidden="1" thickBot="1" x14ac:dyDescent="0.3">
      <c r="A1619" s="7">
        <v>1</v>
      </c>
      <c r="B1619" s="14" t="s">
        <v>3430</v>
      </c>
      <c r="C1619" s="15" t="s">
        <v>17</v>
      </c>
      <c r="D1619" s="16"/>
      <c r="E1619" s="17">
        <v>900156264</v>
      </c>
      <c r="F1619" s="16">
        <v>2</v>
      </c>
      <c r="G1619" s="16" t="s">
        <v>1927</v>
      </c>
      <c r="H1619" s="42">
        <v>5372393.7400000002</v>
      </c>
      <c r="I1619" s="42">
        <v>7243075.8899999997</v>
      </c>
      <c r="J1619" s="42">
        <v>8759.5128047857779</v>
      </c>
      <c r="K1619" s="42">
        <v>0</v>
      </c>
      <c r="L1619" s="42">
        <v>0</v>
      </c>
      <c r="M1619" s="42">
        <v>509778.30719521496</v>
      </c>
      <c r="N1619" s="50">
        <v>0</v>
      </c>
      <c r="O1619" s="50">
        <v>0</v>
      </c>
      <c r="P1619" s="50">
        <v>0</v>
      </c>
      <c r="Q1619" s="50">
        <v>0</v>
      </c>
      <c r="R1619" s="50">
        <v>0</v>
      </c>
      <c r="S1619" s="50">
        <v>0</v>
      </c>
      <c r="T1619" s="50">
        <v>0</v>
      </c>
      <c r="U1619" s="47">
        <v>0</v>
      </c>
      <c r="V1619" s="43">
        <v>0</v>
      </c>
      <c r="W1619" s="54">
        <v>36161</v>
      </c>
    </row>
    <row r="1620" spans="1:23" ht="15.75" hidden="1" thickBot="1" x14ac:dyDescent="0.3">
      <c r="A1620" s="7">
        <v>1</v>
      </c>
      <c r="B1620" s="14" t="s">
        <v>3431</v>
      </c>
      <c r="C1620" s="15" t="s">
        <v>17</v>
      </c>
      <c r="D1620" s="16"/>
      <c r="E1620" s="17">
        <v>900156264</v>
      </c>
      <c r="F1620" s="16">
        <v>2</v>
      </c>
      <c r="G1620" s="16" t="s">
        <v>1927</v>
      </c>
      <c r="H1620" s="42">
        <v>4842967.66</v>
      </c>
      <c r="I1620" s="42">
        <v>6499635.3700000001</v>
      </c>
      <c r="J1620" s="42">
        <v>76258.566136393376</v>
      </c>
      <c r="K1620" s="42">
        <v>0</v>
      </c>
      <c r="L1620" s="42">
        <v>0</v>
      </c>
      <c r="M1620" s="42">
        <v>310902.44386360695</v>
      </c>
      <c r="N1620" s="50">
        <v>0</v>
      </c>
      <c r="O1620" s="50">
        <v>0</v>
      </c>
      <c r="P1620" s="50">
        <v>0</v>
      </c>
      <c r="Q1620" s="50">
        <v>0</v>
      </c>
      <c r="R1620" s="50">
        <v>0</v>
      </c>
      <c r="S1620" s="50">
        <v>0</v>
      </c>
      <c r="T1620" s="50">
        <v>0</v>
      </c>
      <c r="U1620" s="47">
        <v>0</v>
      </c>
      <c r="V1620" s="43">
        <v>0</v>
      </c>
      <c r="W1620" s="54">
        <v>36161</v>
      </c>
    </row>
    <row r="1621" spans="1:23" ht="15.75" hidden="1" thickBot="1" x14ac:dyDescent="0.3">
      <c r="A1621" s="7">
        <v>1</v>
      </c>
      <c r="B1621" s="14" t="s">
        <v>3432</v>
      </c>
      <c r="C1621" s="15" t="s">
        <v>17</v>
      </c>
      <c r="D1621" s="16"/>
      <c r="E1621" s="17">
        <v>900156264</v>
      </c>
      <c r="F1621" s="16">
        <v>2</v>
      </c>
      <c r="G1621" s="16" t="s">
        <v>1927</v>
      </c>
      <c r="H1621" s="42">
        <v>5522903.5599999996</v>
      </c>
      <c r="I1621" s="42">
        <v>7484827.0899999999</v>
      </c>
      <c r="J1621" s="42">
        <v>88893.041710091056</v>
      </c>
      <c r="K1621" s="42">
        <v>0</v>
      </c>
      <c r="L1621" s="42">
        <v>0</v>
      </c>
      <c r="M1621" s="42">
        <v>377216.95828990435</v>
      </c>
      <c r="N1621" s="50">
        <v>0</v>
      </c>
      <c r="O1621" s="50">
        <v>0</v>
      </c>
      <c r="P1621" s="50">
        <v>0</v>
      </c>
      <c r="Q1621" s="50">
        <v>0</v>
      </c>
      <c r="R1621" s="50">
        <v>0</v>
      </c>
      <c r="S1621" s="50">
        <v>0</v>
      </c>
      <c r="T1621" s="50">
        <v>0</v>
      </c>
      <c r="U1621" s="47">
        <v>0</v>
      </c>
      <c r="V1621" s="43">
        <v>0</v>
      </c>
      <c r="W1621" s="54">
        <v>36161</v>
      </c>
    </row>
    <row r="1622" spans="1:23" ht="15.75" hidden="1" thickBot="1" x14ac:dyDescent="0.3">
      <c r="A1622" s="7">
        <v>1</v>
      </c>
      <c r="B1622" s="14" t="s">
        <v>3433</v>
      </c>
      <c r="C1622" s="15" t="s">
        <v>17</v>
      </c>
      <c r="D1622" s="16"/>
      <c r="E1622" s="17">
        <v>900156264</v>
      </c>
      <c r="F1622" s="16">
        <v>2</v>
      </c>
      <c r="G1622" s="16" t="s">
        <v>1927</v>
      </c>
      <c r="H1622" s="42">
        <v>4652524.6399999997</v>
      </c>
      <c r="I1622" s="42">
        <v>6335786.0899999999</v>
      </c>
      <c r="J1622" s="42">
        <v>82414.510407545618</v>
      </c>
      <c r="K1622" s="42">
        <v>0</v>
      </c>
      <c r="L1622" s="42">
        <v>0</v>
      </c>
      <c r="M1622" s="42">
        <v>321289.57959245477</v>
      </c>
      <c r="N1622" s="50">
        <v>0</v>
      </c>
      <c r="O1622" s="50">
        <v>0</v>
      </c>
      <c r="P1622" s="50">
        <v>0</v>
      </c>
      <c r="Q1622" s="50">
        <v>0</v>
      </c>
      <c r="R1622" s="50">
        <v>0</v>
      </c>
      <c r="S1622" s="50">
        <v>0</v>
      </c>
      <c r="T1622" s="50">
        <v>0</v>
      </c>
      <c r="U1622" s="47">
        <v>0</v>
      </c>
      <c r="V1622" s="43">
        <v>0</v>
      </c>
      <c r="W1622" s="54">
        <v>36161</v>
      </c>
    </row>
    <row r="1623" spans="1:23" ht="15.75" hidden="1" thickBot="1" x14ac:dyDescent="0.3">
      <c r="A1623" s="7">
        <v>1</v>
      </c>
      <c r="B1623" s="14" t="s">
        <v>3434</v>
      </c>
      <c r="C1623" s="15" t="s">
        <v>17</v>
      </c>
      <c r="D1623" s="16"/>
      <c r="E1623" s="17">
        <v>900156264</v>
      </c>
      <c r="F1623" s="16">
        <v>2</v>
      </c>
      <c r="G1623" s="16" t="s">
        <v>1927</v>
      </c>
      <c r="H1623" s="42">
        <v>5079616.1399999997</v>
      </c>
      <c r="I1623" s="42">
        <v>4178597.64</v>
      </c>
      <c r="J1623" s="42">
        <v>311398.15203505318</v>
      </c>
      <c r="K1623" s="42">
        <v>0</v>
      </c>
      <c r="L1623" s="42">
        <v>2455139.29566374</v>
      </c>
      <c r="M1623" s="42">
        <v>320023.4723012413</v>
      </c>
      <c r="N1623" s="50">
        <v>0</v>
      </c>
      <c r="O1623" s="50">
        <v>0</v>
      </c>
      <c r="P1623" s="50">
        <v>0</v>
      </c>
      <c r="Q1623" s="50">
        <v>0</v>
      </c>
      <c r="R1623" s="50">
        <v>0</v>
      </c>
      <c r="S1623" s="50">
        <v>0</v>
      </c>
      <c r="T1623" s="50">
        <v>0</v>
      </c>
      <c r="U1623" s="47">
        <v>0</v>
      </c>
      <c r="V1623" s="43">
        <v>0</v>
      </c>
      <c r="W1623" s="54">
        <v>36161</v>
      </c>
    </row>
    <row r="1624" spans="1:23" ht="15.75" hidden="1" thickBot="1" x14ac:dyDescent="0.3">
      <c r="A1624" s="7">
        <v>1</v>
      </c>
      <c r="B1624" s="14" t="s">
        <v>3435</v>
      </c>
      <c r="C1624" s="15" t="s">
        <v>17</v>
      </c>
      <c r="D1624" s="16"/>
      <c r="E1624" s="17">
        <v>900156264</v>
      </c>
      <c r="F1624" s="16">
        <v>2</v>
      </c>
      <c r="G1624" s="16" t="s">
        <v>1927</v>
      </c>
      <c r="H1624" s="42">
        <v>5369572.5</v>
      </c>
      <c r="I1624" s="42">
        <v>7344200.5999999996</v>
      </c>
      <c r="J1624" s="42">
        <v>88263.925981011649</v>
      </c>
      <c r="K1624" s="42">
        <v>0</v>
      </c>
      <c r="L1624" s="42">
        <v>0</v>
      </c>
      <c r="M1624" s="42">
        <v>397968.39401898335</v>
      </c>
      <c r="N1624" s="50">
        <v>0</v>
      </c>
      <c r="O1624" s="50">
        <v>0</v>
      </c>
      <c r="P1624" s="50">
        <v>0</v>
      </c>
      <c r="Q1624" s="50">
        <v>0</v>
      </c>
      <c r="R1624" s="50">
        <v>0</v>
      </c>
      <c r="S1624" s="50">
        <v>0</v>
      </c>
      <c r="T1624" s="50">
        <v>0</v>
      </c>
      <c r="U1624" s="47">
        <v>0</v>
      </c>
      <c r="V1624" s="43">
        <v>0</v>
      </c>
      <c r="W1624" s="54">
        <v>36161</v>
      </c>
    </row>
    <row r="1625" spans="1:23" ht="15.75" hidden="1" thickBot="1" x14ac:dyDescent="0.3">
      <c r="A1625" s="7">
        <v>1</v>
      </c>
      <c r="B1625" s="14" t="s">
        <v>3436</v>
      </c>
      <c r="C1625" s="15" t="s">
        <v>17</v>
      </c>
      <c r="D1625" s="16"/>
      <c r="E1625" s="17">
        <v>900156264</v>
      </c>
      <c r="F1625" s="16">
        <v>2</v>
      </c>
      <c r="G1625" s="16" t="s">
        <v>1927</v>
      </c>
      <c r="H1625" s="42">
        <v>6049601.8700000001</v>
      </c>
      <c r="I1625" s="42">
        <v>8142241.2400000002</v>
      </c>
      <c r="J1625" s="42">
        <v>93994.514373313534</v>
      </c>
      <c r="K1625" s="42">
        <v>0</v>
      </c>
      <c r="L1625" s="42">
        <v>0</v>
      </c>
      <c r="M1625" s="42">
        <v>587299.13562668662</v>
      </c>
      <c r="N1625" s="50">
        <v>0</v>
      </c>
      <c r="O1625" s="50">
        <v>0</v>
      </c>
      <c r="P1625" s="50">
        <v>0</v>
      </c>
      <c r="Q1625" s="50">
        <v>0</v>
      </c>
      <c r="R1625" s="50">
        <v>0</v>
      </c>
      <c r="S1625" s="50">
        <v>0</v>
      </c>
      <c r="T1625" s="50">
        <v>0</v>
      </c>
      <c r="U1625" s="47">
        <v>0</v>
      </c>
      <c r="V1625" s="43">
        <v>0</v>
      </c>
      <c r="W1625" s="54">
        <v>36161</v>
      </c>
    </row>
    <row r="1626" spans="1:23" ht="15.75" hidden="1" thickBot="1" x14ac:dyDescent="0.3">
      <c r="A1626" s="7">
        <v>1</v>
      </c>
      <c r="B1626" s="14" t="s">
        <v>3437</v>
      </c>
      <c r="C1626" s="15" t="s">
        <v>17</v>
      </c>
      <c r="D1626" s="16"/>
      <c r="E1626" s="17">
        <v>900156264</v>
      </c>
      <c r="F1626" s="16">
        <v>2</v>
      </c>
      <c r="G1626" s="16" t="s">
        <v>1927</v>
      </c>
      <c r="H1626" s="42">
        <v>5973363.0300000003</v>
      </c>
      <c r="I1626" s="42">
        <v>1843772.44</v>
      </c>
      <c r="J1626" s="42">
        <v>119096.2182648262</v>
      </c>
      <c r="K1626" s="42">
        <v>0</v>
      </c>
      <c r="L1626" s="42">
        <v>5948998.42475593</v>
      </c>
      <c r="M1626" s="42">
        <v>731854.2269791055</v>
      </c>
      <c r="N1626" s="50">
        <v>0</v>
      </c>
      <c r="O1626" s="50">
        <v>0</v>
      </c>
      <c r="P1626" s="50">
        <v>0</v>
      </c>
      <c r="Q1626" s="50">
        <v>0</v>
      </c>
      <c r="R1626" s="50">
        <v>0</v>
      </c>
      <c r="S1626" s="50">
        <v>0</v>
      </c>
      <c r="T1626" s="50">
        <v>0</v>
      </c>
      <c r="U1626" s="47">
        <v>0</v>
      </c>
      <c r="V1626" s="43">
        <v>0</v>
      </c>
      <c r="W1626" s="54">
        <v>36161</v>
      </c>
    </row>
    <row r="1627" spans="1:23" ht="15.75" hidden="1" thickBot="1" x14ac:dyDescent="0.3">
      <c r="A1627" s="7">
        <v>1</v>
      </c>
      <c r="B1627" s="14" t="s">
        <v>3438</v>
      </c>
      <c r="C1627" s="15" t="s">
        <v>17</v>
      </c>
      <c r="D1627" s="16"/>
      <c r="E1627" s="17">
        <v>900156264</v>
      </c>
      <c r="F1627" s="16">
        <v>2</v>
      </c>
      <c r="G1627" s="16" t="s">
        <v>1927</v>
      </c>
      <c r="H1627" s="42">
        <v>5981183.7000000002</v>
      </c>
      <c r="I1627" s="42">
        <v>7321006.5300000003</v>
      </c>
      <c r="J1627" s="42">
        <v>185804.24280501273</v>
      </c>
      <c r="K1627" s="42">
        <v>0</v>
      </c>
      <c r="L1627" s="42">
        <v>510091.10587695998</v>
      </c>
      <c r="M1627" s="42">
        <v>625792.34131802747</v>
      </c>
      <c r="N1627" s="50">
        <v>0</v>
      </c>
      <c r="O1627" s="50">
        <v>0</v>
      </c>
      <c r="P1627" s="50">
        <v>0</v>
      </c>
      <c r="Q1627" s="50">
        <v>0</v>
      </c>
      <c r="R1627" s="50">
        <v>0</v>
      </c>
      <c r="S1627" s="50">
        <v>0</v>
      </c>
      <c r="T1627" s="50">
        <v>0</v>
      </c>
      <c r="U1627" s="47">
        <v>0</v>
      </c>
      <c r="V1627" s="43">
        <v>0</v>
      </c>
      <c r="W1627" s="54">
        <v>36161</v>
      </c>
    </row>
    <row r="1628" spans="1:23" ht="15.75" thickBot="1" x14ac:dyDescent="0.3">
      <c r="A1628" s="7">
        <v>1</v>
      </c>
      <c r="B1628" s="14" t="s">
        <v>3439</v>
      </c>
      <c r="C1628" s="15" t="s">
        <v>17</v>
      </c>
      <c r="D1628" s="16"/>
      <c r="E1628" s="17">
        <v>900156264</v>
      </c>
      <c r="F1628" s="16">
        <v>2</v>
      </c>
      <c r="G1628" s="16" t="s">
        <v>1940</v>
      </c>
      <c r="H1628" s="42">
        <v>10572623.24</v>
      </c>
      <c r="I1628" s="42">
        <v>16509787.109999999</v>
      </c>
      <c r="J1628" s="42">
        <v>641088.83999999962</v>
      </c>
      <c r="K1628" s="42">
        <v>0</v>
      </c>
      <c r="L1628" s="42">
        <v>0</v>
      </c>
      <c r="M1628" s="42">
        <v>0</v>
      </c>
      <c r="N1628" s="50">
        <v>0</v>
      </c>
      <c r="O1628" s="50">
        <v>0</v>
      </c>
      <c r="P1628" s="50">
        <v>0</v>
      </c>
      <c r="Q1628" s="50">
        <v>0</v>
      </c>
      <c r="R1628" s="50">
        <v>0</v>
      </c>
      <c r="S1628" s="50">
        <v>0</v>
      </c>
      <c r="T1628" s="50">
        <v>0</v>
      </c>
      <c r="U1628" s="47">
        <v>0</v>
      </c>
      <c r="V1628" s="43">
        <v>0</v>
      </c>
      <c r="W1628" s="54">
        <v>36161</v>
      </c>
    </row>
    <row r="1629" spans="1:23" ht="15.75" thickBot="1" x14ac:dyDescent="0.3">
      <c r="A1629" s="7">
        <v>1</v>
      </c>
      <c r="B1629" s="14" t="s">
        <v>3440</v>
      </c>
      <c r="C1629" s="15" t="s">
        <v>17</v>
      </c>
      <c r="D1629" s="16"/>
      <c r="E1629" s="17">
        <v>900156264</v>
      </c>
      <c r="F1629" s="16">
        <v>2</v>
      </c>
      <c r="G1629" s="16" t="s">
        <v>1940</v>
      </c>
      <c r="H1629" s="42">
        <v>12142996.99</v>
      </c>
      <c r="I1629" s="42">
        <v>15715002.66</v>
      </c>
      <c r="J1629" s="42">
        <v>194586.34452372391</v>
      </c>
      <c r="K1629" s="42">
        <v>0</v>
      </c>
      <c r="L1629" s="42">
        <v>0</v>
      </c>
      <c r="M1629" s="42">
        <v>1011580.6954762762</v>
      </c>
      <c r="N1629" s="50">
        <v>0</v>
      </c>
      <c r="O1629" s="50">
        <v>0</v>
      </c>
      <c r="P1629" s="50">
        <v>0</v>
      </c>
      <c r="Q1629" s="50">
        <v>0</v>
      </c>
      <c r="R1629" s="50">
        <v>0</v>
      </c>
      <c r="S1629" s="50">
        <v>0</v>
      </c>
      <c r="T1629" s="50">
        <v>0</v>
      </c>
      <c r="U1629" s="47">
        <v>0</v>
      </c>
      <c r="V1629" s="43">
        <v>0</v>
      </c>
      <c r="W1629" s="54">
        <v>36161</v>
      </c>
    </row>
    <row r="1630" spans="1:23" ht="15.75" thickBot="1" x14ac:dyDescent="0.3">
      <c r="A1630" s="7">
        <v>1</v>
      </c>
      <c r="B1630" s="14" t="s">
        <v>3441</v>
      </c>
      <c r="C1630" s="15" t="s">
        <v>17</v>
      </c>
      <c r="D1630" s="16"/>
      <c r="E1630" s="17">
        <v>900156264</v>
      </c>
      <c r="F1630" s="16">
        <v>2</v>
      </c>
      <c r="G1630" s="16" t="s">
        <v>1940</v>
      </c>
      <c r="H1630" s="42">
        <v>11630987.6</v>
      </c>
      <c r="I1630" s="42">
        <v>15564953.23</v>
      </c>
      <c r="J1630" s="42">
        <v>184208.54276682669</v>
      </c>
      <c r="K1630" s="42">
        <v>0</v>
      </c>
      <c r="L1630" s="42">
        <v>0</v>
      </c>
      <c r="M1630" s="42">
        <v>971164.85723316181</v>
      </c>
      <c r="N1630" s="50">
        <v>0</v>
      </c>
      <c r="O1630" s="50">
        <v>0</v>
      </c>
      <c r="P1630" s="50">
        <v>0</v>
      </c>
      <c r="Q1630" s="50">
        <v>0</v>
      </c>
      <c r="R1630" s="50">
        <v>0</v>
      </c>
      <c r="S1630" s="50">
        <v>0</v>
      </c>
      <c r="T1630" s="50">
        <v>0</v>
      </c>
      <c r="U1630" s="47">
        <v>0</v>
      </c>
      <c r="V1630" s="43">
        <v>0</v>
      </c>
      <c r="W1630" s="54">
        <v>36161</v>
      </c>
    </row>
    <row r="1631" spans="1:23" ht="15.75" thickBot="1" x14ac:dyDescent="0.3">
      <c r="A1631" s="7">
        <v>1</v>
      </c>
      <c r="B1631" s="14" t="s">
        <v>3442</v>
      </c>
      <c r="C1631" s="15" t="s">
        <v>17</v>
      </c>
      <c r="D1631" s="16"/>
      <c r="E1631" s="17">
        <v>900156264</v>
      </c>
      <c r="F1631" s="16">
        <v>2</v>
      </c>
      <c r="G1631" s="16" t="s">
        <v>1940</v>
      </c>
      <c r="H1631" s="42">
        <v>28930230.68</v>
      </c>
      <c r="I1631" s="42">
        <v>39003815.93</v>
      </c>
      <c r="J1631" s="42">
        <v>47169.797885924614</v>
      </c>
      <c r="K1631" s="42">
        <v>0</v>
      </c>
      <c r="L1631" s="42">
        <v>0</v>
      </c>
      <c r="M1631" s="42">
        <v>2745145.7921140743</v>
      </c>
      <c r="N1631" s="50">
        <v>0</v>
      </c>
      <c r="O1631" s="50">
        <v>0</v>
      </c>
      <c r="P1631" s="50">
        <v>0</v>
      </c>
      <c r="Q1631" s="50">
        <v>0</v>
      </c>
      <c r="R1631" s="50">
        <v>0</v>
      </c>
      <c r="S1631" s="50">
        <v>0</v>
      </c>
      <c r="T1631" s="50">
        <v>0</v>
      </c>
      <c r="U1631" s="47">
        <v>0</v>
      </c>
      <c r="V1631" s="43">
        <v>0</v>
      </c>
      <c r="W1631" s="54">
        <v>36161</v>
      </c>
    </row>
    <row r="1632" spans="1:23" ht="15.75" thickBot="1" x14ac:dyDescent="0.3">
      <c r="A1632" s="7">
        <v>1</v>
      </c>
      <c r="B1632" s="14" t="s">
        <v>3443</v>
      </c>
      <c r="C1632" s="15" t="s">
        <v>17</v>
      </c>
      <c r="D1632" s="16"/>
      <c r="E1632" s="17">
        <v>900156264</v>
      </c>
      <c r="F1632" s="16">
        <v>2</v>
      </c>
      <c r="G1632" s="16" t="s">
        <v>1940</v>
      </c>
      <c r="H1632" s="42">
        <v>29608799.289999999</v>
      </c>
      <c r="I1632" s="42">
        <v>39737287.68</v>
      </c>
      <c r="J1632" s="42">
        <v>466227.47213844809</v>
      </c>
      <c r="K1632" s="42">
        <v>0</v>
      </c>
      <c r="L1632" s="42">
        <v>0</v>
      </c>
      <c r="M1632" s="42">
        <v>1900786.5978615519</v>
      </c>
      <c r="N1632" s="50">
        <v>0</v>
      </c>
      <c r="O1632" s="50">
        <v>0</v>
      </c>
      <c r="P1632" s="50">
        <v>0</v>
      </c>
      <c r="Q1632" s="50">
        <v>0</v>
      </c>
      <c r="R1632" s="50">
        <v>0</v>
      </c>
      <c r="S1632" s="50">
        <v>0</v>
      </c>
      <c r="T1632" s="50">
        <v>0</v>
      </c>
      <c r="U1632" s="47">
        <v>0</v>
      </c>
      <c r="V1632" s="43">
        <v>0</v>
      </c>
      <c r="W1632" s="54">
        <v>36161</v>
      </c>
    </row>
    <row r="1633" spans="1:23" ht="15.75" thickBot="1" x14ac:dyDescent="0.3">
      <c r="A1633" s="7">
        <v>1</v>
      </c>
      <c r="B1633" s="14" t="s">
        <v>3444</v>
      </c>
      <c r="C1633" s="15" t="s">
        <v>17</v>
      </c>
      <c r="D1633" s="16"/>
      <c r="E1633" s="17">
        <v>900156264</v>
      </c>
      <c r="F1633" s="16">
        <v>2</v>
      </c>
      <c r="G1633" s="16" t="s">
        <v>1940</v>
      </c>
      <c r="H1633" s="42">
        <v>29968477</v>
      </c>
      <c r="I1633" s="42">
        <v>40614301.130000003</v>
      </c>
      <c r="J1633" s="42">
        <v>482352.99592467473</v>
      </c>
      <c r="K1633" s="42">
        <v>0</v>
      </c>
      <c r="L1633" s="42">
        <v>0</v>
      </c>
      <c r="M1633" s="42">
        <v>2046861.3340752996</v>
      </c>
      <c r="N1633" s="50">
        <v>0</v>
      </c>
      <c r="O1633" s="50">
        <v>0</v>
      </c>
      <c r="P1633" s="50">
        <v>0</v>
      </c>
      <c r="Q1633" s="50">
        <v>0</v>
      </c>
      <c r="R1633" s="50">
        <v>0</v>
      </c>
      <c r="S1633" s="50">
        <v>0</v>
      </c>
      <c r="T1633" s="50">
        <v>0</v>
      </c>
      <c r="U1633" s="47">
        <v>0</v>
      </c>
      <c r="V1633" s="43">
        <v>0</v>
      </c>
      <c r="W1633" s="54">
        <v>36161</v>
      </c>
    </row>
    <row r="1634" spans="1:23" ht="15.75" thickBot="1" x14ac:dyDescent="0.3">
      <c r="A1634" s="7">
        <v>1</v>
      </c>
      <c r="B1634" s="14" t="s">
        <v>3445</v>
      </c>
      <c r="C1634" s="15" t="s">
        <v>17</v>
      </c>
      <c r="D1634" s="16"/>
      <c r="E1634" s="17">
        <v>900156264</v>
      </c>
      <c r="F1634" s="16">
        <v>2</v>
      </c>
      <c r="G1634" s="16" t="s">
        <v>1940</v>
      </c>
      <c r="H1634" s="42">
        <v>31819888.34</v>
      </c>
      <c r="I1634" s="42">
        <v>43332173.75</v>
      </c>
      <c r="J1634" s="42">
        <v>563655.38019401301</v>
      </c>
      <c r="K1634" s="42">
        <v>0</v>
      </c>
      <c r="L1634" s="42">
        <v>0</v>
      </c>
      <c r="M1634" s="42">
        <v>2197387.3198059876</v>
      </c>
      <c r="N1634" s="50">
        <v>0</v>
      </c>
      <c r="O1634" s="50">
        <v>0</v>
      </c>
      <c r="P1634" s="50">
        <v>0</v>
      </c>
      <c r="Q1634" s="50">
        <v>0</v>
      </c>
      <c r="R1634" s="50">
        <v>0</v>
      </c>
      <c r="S1634" s="50">
        <v>0</v>
      </c>
      <c r="T1634" s="50">
        <v>0</v>
      </c>
      <c r="U1634" s="47">
        <v>0</v>
      </c>
      <c r="V1634" s="43">
        <v>0</v>
      </c>
      <c r="W1634" s="54">
        <v>36161</v>
      </c>
    </row>
    <row r="1635" spans="1:23" ht="15.75" thickBot="1" x14ac:dyDescent="0.3">
      <c r="A1635" s="7">
        <v>1</v>
      </c>
      <c r="B1635" s="14" t="s">
        <v>3446</v>
      </c>
      <c r="C1635" s="15" t="s">
        <v>17</v>
      </c>
      <c r="D1635" s="16"/>
      <c r="E1635" s="17">
        <v>900156264</v>
      </c>
      <c r="F1635" s="16">
        <v>2</v>
      </c>
      <c r="G1635" s="16" t="s">
        <v>1940</v>
      </c>
      <c r="H1635" s="42">
        <v>31798772.379999999</v>
      </c>
      <c r="I1635" s="42">
        <v>26158330.02</v>
      </c>
      <c r="J1635" s="42">
        <v>1949375.4444611762</v>
      </c>
      <c r="K1635" s="42">
        <v>0</v>
      </c>
      <c r="L1635" s="42">
        <v>15369353.42878931</v>
      </c>
      <c r="M1635" s="42">
        <v>2003370.5867497113</v>
      </c>
      <c r="N1635" s="50">
        <v>0</v>
      </c>
      <c r="O1635" s="50">
        <v>0</v>
      </c>
      <c r="P1635" s="50">
        <v>0</v>
      </c>
      <c r="Q1635" s="50">
        <v>0</v>
      </c>
      <c r="R1635" s="50">
        <v>0</v>
      </c>
      <c r="S1635" s="50">
        <v>0</v>
      </c>
      <c r="T1635" s="50">
        <v>0</v>
      </c>
      <c r="U1635" s="47">
        <v>0</v>
      </c>
      <c r="V1635" s="43">
        <v>0</v>
      </c>
      <c r="W1635" s="54">
        <v>36161</v>
      </c>
    </row>
    <row r="1636" spans="1:23" ht="15.75" thickBot="1" x14ac:dyDescent="0.3">
      <c r="A1636" s="7">
        <v>1</v>
      </c>
      <c r="B1636" s="14" t="s">
        <v>3447</v>
      </c>
      <c r="C1636" s="15" t="s">
        <v>17</v>
      </c>
      <c r="D1636" s="16"/>
      <c r="E1636" s="17">
        <v>900156264</v>
      </c>
      <c r="F1636" s="16">
        <v>2</v>
      </c>
      <c r="G1636" s="16" t="s">
        <v>1940</v>
      </c>
      <c r="H1636" s="42">
        <v>33433127.940000001</v>
      </c>
      <c r="I1636" s="42">
        <v>45727960.329999998</v>
      </c>
      <c r="J1636" s="42">
        <v>549566.86138864129</v>
      </c>
      <c r="K1636" s="42">
        <v>0</v>
      </c>
      <c r="L1636" s="42">
        <v>0</v>
      </c>
      <c r="M1636" s="42">
        <v>2477911.9986113291</v>
      </c>
      <c r="N1636" s="50">
        <v>0</v>
      </c>
      <c r="O1636" s="50">
        <v>0</v>
      </c>
      <c r="P1636" s="50">
        <v>0</v>
      </c>
      <c r="Q1636" s="50">
        <v>0</v>
      </c>
      <c r="R1636" s="50">
        <v>0</v>
      </c>
      <c r="S1636" s="50">
        <v>0</v>
      </c>
      <c r="T1636" s="50">
        <v>0</v>
      </c>
      <c r="U1636" s="47">
        <v>0</v>
      </c>
      <c r="V1636" s="43">
        <v>0</v>
      </c>
      <c r="W1636" s="54">
        <v>36161</v>
      </c>
    </row>
    <row r="1637" spans="1:23" ht="15.75" thickBot="1" x14ac:dyDescent="0.3">
      <c r="A1637" s="7">
        <v>1</v>
      </c>
      <c r="B1637" s="14" t="s">
        <v>3448</v>
      </c>
      <c r="C1637" s="15" t="s">
        <v>17</v>
      </c>
      <c r="D1637" s="16"/>
      <c r="E1637" s="17">
        <v>900156264</v>
      </c>
      <c r="F1637" s="16">
        <v>2</v>
      </c>
      <c r="G1637" s="16" t="s">
        <v>1940</v>
      </c>
      <c r="H1637" s="42">
        <v>34766946.68</v>
      </c>
      <c r="I1637" s="42">
        <v>46793305.210000001</v>
      </c>
      <c r="J1637" s="42">
        <v>540184.67827824689</v>
      </c>
      <c r="K1637" s="42">
        <v>0</v>
      </c>
      <c r="L1637" s="42">
        <v>0</v>
      </c>
      <c r="M1637" s="42">
        <v>3375196.9117217539</v>
      </c>
      <c r="N1637" s="50">
        <v>0</v>
      </c>
      <c r="O1637" s="50">
        <v>0</v>
      </c>
      <c r="P1637" s="50">
        <v>0</v>
      </c>
      <c r="Q1637" s="50">
        <v>0</v>
      </c>
      <c r="R1637" s="50">
        <v>0</v>
      </c>
      <c r="S1637" s="50">
        <v>0</v>
      </c>
      <c r="T1637" s="50">
        <v>0</v>
      </c>
      <c r="U1637" s="47">
        <v>0</v>
      </c>
      <c r="V1637" s="43">
        <v>0</v>
      </c>
      <c r="W1637" s="54">
        <v>36161</v>
      </c>
    </row>
    <row r="1638" spans="1:23" ht="15.75" thickBot="1" x14ac:dyDescent="0.3">
      <c r="A1638" s="7">
        <v>1</v>
      </c>
      <c r="B1638" s="14" t="s">
        <v>3449</v>
      </c>
      <c r="C1638" s="15" t="s">
        <v>17</v>
      </c>
      <c r="D1638" s="16"/>
      <c r="E1638" s="17">
        <v>900156264</v>
      </c>
      <c r="F1638" s="16">
        <v>2</v>
      </c>
      <c r="G1638" s="16" t="s">
        <v>1940</v>
      </c>
      <c r="H1638" s="42">
        <v>34050193.219999999</v>
      </c>
      <c r="I1638" s="42">
        <v>10510127.6</v>
      </c>
      <c r="J1638" s="42">
        <v>678888.79755688179</v>
      </c>
      <c r="K1638" s="42">
        <v>0</v>
      </c>
      <c r="L1638" s="42">
        <v>33911306.724028297</v>
      </c>
      <c r="M1638" s="42">
        <v>4171817.0684140474</v>
      </c>
      <c r="N1638" s="50">
        <v>0</v>
      </c>
      <c r="O1638" s="50">
        <v>0</v>
      </c>
      <c r="P1638" s="50">
        <v>0</v>
      </c>
      <c r="Q1638" s="50">
        <v>0</v>
      </c>
      <c r="R1638" s="50">
        <v>0</v>
      </c>
      <c r="S1638" s="50">
        <v>0</v>
      </c>
      <c r="T1638" s="50">
        <v>0</v>
      </c>
      <c r="U1638" s="47">
        <v>0</v>
      </c>
      <c r="V1638" s="43">
        <v>0</v>
      </c>
      <c r="W1638" s="54">
        <v>36161</v>
      </c>
    </row>
    <row r="1639" spans="1:23" ht="15.75" thickBot="1" x14ac:dyDescent="0.3">
      <c r="A1639" s="7">
        <v>1</v>
      </c>
      <c r="B1639" s="14" t="s">
        <v>3450</v>
      </c>
      <c r="C1639" s="15" t="s">
        <v>17</v>
      </c>
      <c r="D1639" s="16"/>
      <c r="E1639" s="17">
        <v>900156264</v>
      </c>
      <c r="F1639" s="16">
        <v>2</v>
      </c>
      <c r="G1639" s="16" t="s">
        <v>1940</v>
      </c>
      <c r="H1639" s="42">
        <v>34317077.409999996</v>
      </c>
      <c r="I1639" s="42">
        <v>42004318.890000001</v>
      </c>
      <c r="J1639" s="42">
        <v>1066052.9605198032</v>
      </c>
      <c r="K1639" s="42">
        <v>0</v>
      </c>
      <c r="L1639" s="42">
        <v>2926650.78765513</v>
      </c>
      <c r="M1639" s="42">
        <v>3590487.3218250652</v>
      </c>
      <c r="N1639" s="50">
        <v>0</v>
      </c>
      <c r="O1639" s="50">
        <v>0</v>
      </c>
      <c r="P1639" s="50">
        <v>0</v>
      </c>
      <c r="Q1639" s="50">
        <v>0</v>
      </c>
      <c r="R1639" s="50">
        <v>0</v>
      </c>
      <c r="S1639" s="50">
        <v>0</v>
      </c>
      <c r="T1639" s="50">
        <v>0</v>
      </c>
      <c r="U1639" s="47">
        <v>0</v>
      </c>
      <c r="V1639" s="43">
        <v>0</v>
      </c>
      <c r="W1639" s="54">
        <v>36161</v>
      </c>
    </row>
    <row r="1640" spans="1:23" ht="15.75" hidden="1" thickBot="1" x14ac:dyDescent="0.3">
      <c r="A1640" s="7">
        <v>1</v>
      </c>
      <c r="B1640" s="14" t="s">
        <v>3451</v>
      </c>
      <c r="C1640" s="15" t="s">
        <v>17</v>
      </c>
      <c r="D1640" s="16"/>
      <c r="E1640" s="17">
        <v>900226715</v>
      </c>
      <c r="F1640" s="16">
        <v>3</v>
      </c>
      <c r="G1640" s="16" t="s">
        <v>1969</v>
      </c>
      <c r="H1640" s="42">
        <v>210914185.72999999</v>
      </c>
      <c r="I1640" s="42">
        <v>329355187.12</v>
      </c>
      <c r="J1640" s="42">
        <v>12789137.340000028</v>
      </c>
      <c r="K1640" s="42">
        <v>0</v>
      </c>
      <c r="L1640" s="42">
        <v>0</v>
      </c>
      <c r="M1640" s="42">
        <v>0</v>
      </c>
      <c r="N1640" s="50">
        <v>0</v>
      </c>
      <c r="O1640" s="50">
        <v>0</v>
      </c>
      <c r="P1640" s="50">
        <v>0</v>
      </c>
      <c r="Q1640" s="50">
        <v>0</v>
      </c>
      <c r="R1640" s="50">
        <v>0</v>
      </c>
      <c r="S1640" s="50">
        <v>0</v>
      </c>
      <c r="T1640" s="50">
        <v>0</v>
      </c>
      <c r="U1640" s="47">
        <v>0</v>
      </c>
      <c r="V1640" s="43">
        <v>0</v>
      </c>
      <c r="W1640" s="54">
        <v>36161</v>
      </c>
    </row>
    <row r="1641" spans="1:23" ht="15.75" hidden="1" thickBot="1" x14ac:dyDescent="0.3">
      <c r="A1641" s="7">
        <v>1</v>
      </c>
      <c r="B1641" s="14" t="s">
        <v>3452</v>
      </c>
      <c r="C1641" s="15" t="s">
        <v>17</v>
      </c>
      <c r="D1641" s="16"/>
      <c r="E1641" s="17">
        <v>900226715</v>
      </c>
      <c r="F1641" s="16">
        <v>3</v>
      </c>
      <c r="G1641" s="16" t="s">
        <v>1969</v>
      </c>
      <c r="H1641" s="42">
        <v>229673099.34999999</v>
      </c>
      <c r="I1641" s="42">
        <v>297234148.10000002</v>
      </c>
      <c r="J1641" s="42">
        <v>3680413.4099170221</v>
      </c>
      <c r="K1641" s="42">
        <v>0</v>
      </c>
      <c r="L1641" s="42">
        <v>0</v>
      </c>
      <c r="M1641" s="42">
        <v>19133075.170082979</v>
      </c>
      <c r="N1641" s="50">
        <v>0</v>
      </c>
      <c r="O1641" s="50">
        <v>0</v>
      </c>
      <c r="P1641" s="50">
        <v>0</v>
      </c>
      <c r="Q1641" s="50">
        <v>0</v>
      </c>
      <c r="R1641" s="50">
        <v>0</v>
      </c>
      <c r="S1641" s="50">
        <v>0</v>
      </c>
      <c r="T1641" s="50">
        <v>0</v>
      </c>
      <c r="U1641" s="47">
        <v>0</v>
      </c>
      <c r="V1641" s="43">
        <v>0</v>
      </c>
      <c r="W1641" s="54">
        <v>36161</v>
      </c>
    </row>
    <row r="1642" spans="1:23" ht="15.75" hidden="1" thickBot="1" x14ac:dyDescent="0.3">
      <c r="A1642" s="7">
        <v>1</v>
      </c>
      <c r="B1642" s="14" t="s">
        <v>3453</v>
      </c>
      <c r="C1642" s="15" t="s">
        <v>17</v>
      </c>
      <c r="D1642" s="16"/>
      <c r="E1642" s="17">
        <v>900226715</v>
      </c>
      <c r="F1642" s="16">
        <v>3</v>
      </c>
      <c r="G1642" s="16" t="s">
        <v>1969</v>
      </c>
      <c r="H1642" s="42">
        <v>226040148.22</v>
      </c>
      <c r="I1642" s="42">
        <v>302494031.79000002</v>
      </c>
      <c r="J1642" s="42">
        <v>3579964.8180744676</v>
      </c>
      <c r="K1642" s="42">
        <v>0</v>
      </c>
      <c r="L1642" s="42">
        <v>0</v>
      </c>
      <c r="M1642" s="42">
        <v>18873913.061925299</v>
      </c>
      <c r="N1642" s="50">
        <v>0</v>
      </c>
      <c r="O1642" s="50">
        <v>0</v>
      </c>
      <c r="P1642" s="50">
        <v>0</v>
      </c>
      <c r="Q1642" s="50">
        <v>0</v>
      </c>
      <c r="R1642" s="50">
        <v>0</v>
      </c>
      <c r="S1642" s="50">
        <v>0</v>
      </c>
      <c r="T1642" s="50">
        <v>0</v>
      </c>
      <c r="U1642" s="47">
        <v>0</v>
      </c>
      <c r="V1642" s="43">
        <v>0</v>
      </c>
      <c r="W1642" s="54">
        <v>36161</v>
      </c>
    </row>
    <row r="1643" spans="1:23" ht="15.75" hidden="1" thickBot="1" x14ac:dyDescent="0.3">
      <c r="A1643" s="7">
        <v>1</v>
      </c>
      <c r="B1643" s="14" t="s">
        <v>3454</v>
      </c>
      <c r="C1643" s="15" t="s">
        <v>17</v>
      </c>
      <c r="D1643" s="16"/>
      <c r="E1643" s="17">
        <v>900226715</v>
      </c>
      <c r="F1643" s="16">
        <v>3</v>
      </c>
      <c r="G1643" s="16" t="s">
        <v>1969</v>
      </c>
      <c r="H1643" s="42">
        <v>308380484.19999999</v>
      </c>
      <c r="I1643" s="42">
        <v>415759410.19999999</v>
      </c>
      <c r="J1643" s="42">
        <v>502804.32512950548</v>
      </c>
      <c r="K1643" s="42">
        <v>0</v>
      </c>
      <c r="L1643" s="42">
        <v>0</v>
      </c>
      <c r="M1643" s="42">
        <v>29261757.294870455</v>
      </c>
      <c r="N1643" s="50">
        <v>0</v>
      </c>
      <c r="O1643" s="50">
        <v>0</v>
      </c>
      <c r="P1643" s="50">
        <v>0</v>
      </c>
      <c r="Q1643" s="50">
        <v>0</v>
      </c>
      <c r="R1643" s="50">
        <v>0</v>
      </c>
      <c r="S1643" s="50">
        <v>0</v>
      </c>
      <c r="T1643" s="50">
        <v>0</v>
      </c>
      <c r="U1643" s="47">
        <v>0</v>
      </c>
      <c r="V1643" s="43">
        <v>0</v>
      </c>
      <c r="W1643" s="54">
        <v>36161</v>
      </c>
    </row>
    <row r="1644" spans="1:23" ht="15.75" hidden="1" thickBot="1" x14ac:dyDescent="0.3">
      <c r="A1644" s="7">
        <v>1</v>
      </c>
      <c r="B1644" s="14" t="s">
        <v>3455</v>
      </c>
      <c r="C1644" s="15" t="s">
        <v>17</v>
      </c>
      <c r="D1644" s="16"/>
      <c r="E1644" s="17">
        <v>900226715</v>
      </c>
      <c r="F1644" s="16">
        <v>3</v>
      </c>
      <c r="G1644" s="16" t="s">
        <v>1969</v>
      </c>
      <c r="H1644" s="42">
        <v>305546008.26999998</v>
      </c>
      <c r="I1644" s="42">
        <v>410066261.32999998</v>
      </c>
      <c r="J1644" s="42">
        <v>4811202.9733038759</v>
      </c>
      <c r="K1644" s="42">
        <v>0</v>
      </c>
      <c r="L1644" s="42">
        <v>0</v>
      </c>
      <c r="M1644" s="42">
        <v>19615039.176696114</v>
      </c>
      <c r="N1644" s="50">
        <v>0</v>
      </c>
      <c r="O1644" s="50">
        <v>0</v>
      </c>
      <c r="P1644" s="50">
        <v>0</v>
      </c>
      <c r="Q1644" s="50">
        <v>0</v>
      </c>
      <c r="R1644" s="50">
        <v>0</v>
      </c>
      <c r="S1644" s="50">
        <v>0</v>
      </c>
      <c r="T1644" s="50">
        <v>0</v>
      </c>
      <c r="U1644" s="47">
        <v>0</v>
      </c>
      <c r="V1644" s="43">
        <v>0</v>
      </c>
      <c r="W1644" s="54">
        <v>36161</v>
      </c>
    </row>
    <row r="1645" spans="1:23" ht="15.75" hidden="1" thickBot="1" x14ac:dyDescent="0.3">
      <c r="A1645" s="7">
        <v>1</v>
      </c>
      <c r="B1645" s="14" t="s">
        <v>3456</v>
      </c>
      <c r="C1645" s="15" t="s">
        <v>17</v>
      </c>
      <c r="D1645" s="16"/>
      <c r="E1645" s="17">
        <v>900226715</v>
      </c>
      <c r="F1645" s="16">
        <v>3</v>
      </c>
      <c r="G1645" s="16" t="s">
        <v>1969</v>
      </c>
      <c r="H1645" s="42">
        <v>309194803.01999998</v>
      </c>
      <c r="I1645" s="42">
        <v>419031332.13999999</v>
      </c>
      <c r="J1645" s="42">
        <v>4976597.2375370795</v>
      </c>
      <c r="K1645" s="42">
        <v>0</v>
      </c>
      <c r="L1645" s="42">
        <v>0</v>
      </c>
      <c r="M1645" s="42">
        <v>21118153.192462653</v>
      </c>
      <c r="N1645" s="50">
        <v>0</v>
      </c>
      <c r="O1645" s="50">
        <v>0</v>
      </c>
      <c r="P1645" s="50">
        <v>0</v>
      </c>
      <c r="Q1645" s="50">
        <v>0</v>
      </c>
      <c r="R1645" s="50">
        <v>0</v>
      </c>
      <c r="S1645" s="50">
        <v>0</v>
      </c>
      <c r="T1645" s="50">
        <v>0</v>
      </c>
      <c r="U1645" s="47">
        <v>0</v>
      </c>
      <c r="V1645" s="43">
        <v>0</v>
      </c>
      <c r="W1645" s="54">
        <v>36161</v>
      </c>
    </row>
    <row r="1646" spans="1:23" ht="15.75" hidden="1" thickBot="1" x14ac:dyDescent="0.3">
      <c r="A1646" s="7">
        <v>1</v>
      </c>
      <c r="B1646" s="14" t="s">
        <v>3457</v>
      </c>
      <c r="C1646" s="15" t="s">
        <v>17</v>
      </c>
      <c r="D1646" s="16"/>
      <c r="E1646" s="17">
        <v>900226715</v>
      </c>
      <c r="F1646" s="16">
        <v>3</v>
      </c>
      <c r="G1646" s="16" t="s">
        <v>1969</v>
      </c>
      <c r="H1646" s="42">
        <v>303743143.56999999</v>
      </c>
      <c r="I1646" s="42">
        <v>413635979.23000002</v>
      </c>
      <c r="J1646" s="42">
        <v>5380485.7891619559</v>
      </c>
      <c r="K1646" s="42">
        <v>0</v>
      </c>
      <c r="L1646" s="42">
        <v>0</v>
      </c>
      <c r="M1646" s="42">
        <v>20975602.58083804</v>
      </c>
      <c r="N1646" s="50">
        <v>0</v>
      </c>
      <c r="O1646" s="50">
        <v>0</v>
      </c>
      <c r="P1646" s="50">
        <v>0</v>
      </c>
      <c r="Q1646" s="50">
        <v>0</v>
      </c>
      <c r="R1646" s="50">
        <v>0</v>
      </c>
      <c r="S1646" s="50">
        <v>0</v>
      </c>
      <c r="T1646" s="50">
        <v>0</v>
      </c>
      <c r="U1646" s="47">
        <v>0</v>
      </c>
      <c r="V1646" s="43">
        <v>0</v>
      </c>
      <c r="W1646" s="54">
        <v>36161</v>
      </c>
    </row>
    <row r="1647" spans="1:23" ht="15.75" hidden="1" thickBot="1" x14ac:dyDescent="0.3">
      <c r="A1647" s="7">
        <v>1</v>
      </c>
      <c r="B1647" s="14" t="s">
        <v>3458</v>
      </c>
      <c r="C1647" s="15" t="s">
        <v>17</v>
      </c>
      <c r="D1647" s="16"/>
      <c r="E1647" s="17">
        <v>900226715</v>
      </c>
      <c r="F1647" s="16">
        <v>3</v>
      </c>
      <c r="G1647" s="16" t="s">
        <v>1969</v>
      </c>
      <c r="H1647" s="42">
        <v>308350464.14999998</v>
      </c>
      <c r="I1647" s="42">
        <v>253655490.41999999</v>
      </c>
      <c r="J1647" s="42">
        <v>18902956.877904557</v>
      </c>
      <c r="K1647" s="42">
        <v>0</v>
      </c>
      <c r="L1647" s="42">
        <v>149035541.57879621</v>
      </c>
      <c r="M1647" s="42">
        <v>19426543.983301051</v>
      </c>
      <c r="N1647" s="50">
        <v>0</v>
      </c>
      <c r="O1647" s="50">
        <v>0</v>
      </c>
      <c r="P1647" s="50">
        <v>0</v>
      </c>
      <c r="Q1647" s="50">
        <v>0</v>
      </c>
      <c r="R1647" s="50">
        <v>0</v>
      </c>
      <c r="S1647" s="50">
        <v>0</v>
      </c>
      <c r="T1647" s="50">
        <v>0</v>
      </c>
      <c r="U1647" s="47">
        <v>0</v>
      </c>
      <c r="V1647" s="43">
        <v>0</v>
      </c>
      <c r="W1647" s="54">
        <v>36161</v>
      </c>
    </row>
    <row r="1648" spans="1:23" ht="15.75" hidden="1" thickBot="1" x14ac:dyDescent="0.3">
      <c r="A1648" s="7">
        <v>1</v>
      </c>
      <c r="B1648" s="14" t="s">
        <v>3459</v>
      </c>
      <c r="C1648" s="15" t="s">
        <v>17</v>
      </c>
      <c r="D1648" s="16"/>
      <c r="E1648" s="17">
        <v>900226715</v>
      </c>
      <c r="F1648" s="16">
        <v>3</v>
      </c>
      <c r="G1648" s="16" t="s">
        <v>1969</v>
      </c>
      <c r="H1648" s="42">
        <v>304852964.94</v>
      </c>
      <c r="I1648" s="42">
        <v>416960815.32999998</v>
      </c>
      <c r="J1648" s="42">
        <v>5011110.1627781568</v>
      </c>
      <c r="K1648" s="42">
        <v>0</v>
      </c>
      <c r="L1648" s="42">
        <v>0</v>
      </c>
      <c r="M1648" s="42">
        <v>22594320.857221559</v>
      </c>
      <c r="N1648" s="50">
        <v>0</v>
      </c>
      <c r="O1648" s="50">
        <v>0</v>
      </c>
      <c r="P1648" s="50">
        <v>0</v>
      </c>
      <c r="Q1648" s="50">
        <v>0</v>
      </c>
      <c r="R1648" s="50">
        <v>0</v>
      </c>
      <c r="S1648" s="50">
        <v>0</v>
      </c>
      <c r="T1648" s="50">
        <v>0</v>
      </c>
      <c r="U1648" s="47">
        <v>0</v>
      </c>
      <c r="V1648" s="43">
        <v>0</v>
      </c>
      <c r="W1648" s="54">
        <v>36161</v>
      </c>
    </row>
    <row r="1649" spans="1:23" ht="15.75" hidden="1" thickBot="1" x14ac:dyDescent="0.3">
      <c r="A1649" s="7">
        <v>1</v>
      </c>
      <c r="B1649" s="14" t="s">
        <v>3460</v>
      </c>
      <c r="C1649" s="15" t="s">
        <v>17</v>
      </c>
      <c r="D1649" s="16"/>
      <c r="E1649" s="17">
        <v>900226715</v>
      </c>
      <c r="F1649" s="16">
        <v>3</v>
      </c>
      <c r="G1649" s="16" t="s">
        <v>1969</v>
      </c>
      <c r="H1649" s="42">
        <v>309436867.36000001</v>
      </c>
      <c r="I1649" s="42">
        <v>416475277.75</v>
      </c>
      <c r="J1649" s="42">
        <v>4807815.202614747</v>
      </c>
      <c r="K1649" s="42">
        <v>0</v>
      </c>
      <c r="L1649" s="42">
        <v>0</v>
      </c>
      <c r="M1649" s="42">
        <v>30040324.497385271</v>
      </c>
      <c r="N1649" s="50">
        <v>0</v>
      </c>
      <c r="O1649" s="50">
        <v>0</v>
      </c>
      <c r="P1649" s="50">
        <v>0</v>
      </c>
      <c r="Q1649" s="50">
        <v>0</v>
      </c>
      <c r="R1649" s="50">
        <v>0</v>
      </c>
      <c r="S1649" s="50">
        <v>0</v>
      </c>
      <c r="T1649" s="50">
        <v>0</v>
      </c>
      <c r="U1649" s="47">
        <v>0</v>
      </c>
      <c r="V1649" s="43">
        <v>0</v>
      </c>
      <c r="W1649" s="54">
        <v>36161</v>
      </c>
    </row>
    <row r="1650" spans="1:23" ht="15.75" hidden="1" thickBot="1" x14ac:dyDescent="0.3">
      <c r="A1650" s="7">
        <v>1</v>
      </c>
      <c r="B1650" s="14" t="s">
        <v>3461</v>
      </c>
      <c r="C1650" s="15" t="s">
        <v>17</v>
      </c>
      <c r="D1650" s="16"/>
      <c r="E1650" s="17">
        <v>900226715</v>
      </c>
      <c r="F1650" s="16">
        <v>3</v>
      </c>
      <c r="G1650" s="16" t="s">
        <v>1969</v>
      </c>
      <c r="H1650" s="42">
        <v>303095699.76999998</v>
      </c>
      <c r="I1650" s="42">
        <v>93555254.170000002</v>
      </c>
      <c r="J1650" s="42">
        <v>6043086.8586673783</v>
      </c>
      <c r="K1650" s="42">
        <v>0</v>
      </c>
      <c r="L1650" s="42">
        <v>301859410.20339698</v>
      </c>
      <c r="M1650" s="42">
        <v>37135172.937928513</v>
      </c>
      <c r="N1650" s="50">
        <v>0</v>
      </c>
      <c r="O1650" s="50">
        <v>0</v>
      </c>
      <c r="P1650" s="50">
        <v>0</v>
      </c>
      <c r="Q1650" s="50">
        <v>0</v>
      </c>
      <c r="R1650" s="50">
        <v>0</v>
      </c>
      <c r="S1650" s="50">
        <v>0</v>
      </c>
      <c r="T1650" s="50">
        <v>0</v>
      </c>
      <c r="U1650" s="47">
        <v>0</v>
      </c>
      <c r="V1650" s="43">
        <v>0</v>
      </c>
      <c r="W1650" s="54">
        <v>36161</v>
      </c>
    </row>
    <row r="1651" spans="1:23" ht="15.75" hidden="1" thickBot="1" x14ac:dyDescent="0.3">
      <c r="A1651" s="7">
        <v>1</v>
      </c>
      <c r="B1651" s="14" t="s">
        <v>3462</v>
      </c>
      <c r="C1651" s="15" t="s">
        <v>17</v>
      </c>
      <c r="D1651" s="16"/>
      <c r="E1651" s="17">
        <v>900226715</v>
      </c>
      <c r="F1651" s="16">
        <v>3</v>
      </c>
      <c r="G1651" s="16" t="s">
        <v>1969</v>
      </c>
      <c r="H1651" s="42">
        <v>304596366.70999998</v>
      </c>
      <c r="I1651" s="42">
        <v>372827871.29000002</v>
      </c>
      <c r="J1651" s="42">
        <v>9462223.5699926205</v>
      </c>
      <c r="K1651" s="42">
        <v>0</v>
      </c>
      <c r="L1651" s="42">
        <v>25976780.788249899</v>
      </c>
      <c r="M1651" s="42">
        <v>31868954.941757426</v>
      </c>
      <c r="N1651" s="50">
        <v>0</v>
      </c>
      <c r="O1651" s="50">
        <v>0</v>
      </c>
      <c r="P1651" s="50">
        <v>0</v>
      </c>
      <c r="Q1651" s="50">
        <v>0</v>
      </c>
      <c r="R1651" s="50">
        <v>0</v>
      </c>
      <c r="S1651" s="50">
        <v>0</v>
      </c>
      <c r="T1651" s="50">
        <v>0</v>
      </c>
      <c r="U1651" s="47">
        <v>0</v>
      </c>
      <c r="V1651" s="43">
        <v>0</v>
      </c>
      <c r="W1651" s="54">
        <v>36161</v>
      </c>
    </row>
    <row r="1652" spans="1:23" ht="15.75" hidden="1" thickBot="1" x14ac:dyDescent="0.3">
      <c r="A1652" s="7">
        <v>1</v>
      </c>
      <c r="B1652" s="14" t="s">
        <v>3463</v>
      </c>
      <c r="C1652" s="15" t="s">
        <v>17</v>
      </c>
      <c r="D1652" s="16"/>
      <c r="E1652" s="17">
        <v>804002105</v>
      </c>
      <c r="F1652" s="16">
        <v>0</v>
      </c>
      <c r="G1652" s="16" t="s">
        <v>1995</v>
      </c>
      <c r="H1652" s="42">
        <v>494030160.50999999</v>
      </c>
      <c r="I1652" s="42">
        <v>771457810.61000001</v>
      </c>
      <c r="J1652" s="42">
        <v>29956351.930000026</v>
      </c>
      <c r="K1652" s="42">
        <v>0</v>
      </c>
      <c r="L1652" s="42">
        <v>0</v>
      </c>
      <c r="M1652" s="42">
        <v>0</v>
      </c>
      <c r="N1652" s="50">
        <v>0</v>
      </c>
      <c r="O1652" s="50">
        <v>0</v>
      </c>
      <c r="P1652" s="50">
        <v>0</v>
      </c>
      <c r="Q1652" s="50">
        <v>0</v>
      </c>
      <c r="R1652" s="50">
        <v>0</v>
      </c>
      <c r="S1652" s="50">
        <v>0</v>
      </c>
      <c r="T1652" s="50">
        <v>0</v>
      </c>
      <c r="U1652" s="47">
        <v>0</v>
      </c>
      <c r="V1652" s="43">
        <v>0</v>
      </c>
      <c r="W1652" s="54">
        <v>36161</v>
      </c>
    </row>
    <row r="1653" spans="1:23" ht="15.75" hidden="1" thickBot="1" x14ac:dyDescent="0.3">
      <c r="A1653" s="7">
        <v>1</v>
      </c>
      <c r="B1653" s="14" t="s">
        <v>3464</v>
      </c>
      <c r="C1653" s="15" t="s">
        <v>17</v>
      </c>
      <c r="D1653" s="16"/>
      <c r="E1653" s="17">
        <v>804002105</v>
      </c>
      <c r="F1653" s="16">
        <v>0</v>
      </c>
      <c r="G1653" s="16" t="s">
        <v>1995</v>
      </c>
      <c r="H1653" s="42">
        <v>528104063.72000003</v>
      </c>
      <c r="I1653" s="42">
        <v>683452097.45000005</v>
      </c>
      <c r="J1653" s="42">
        <v>8462642.2690888159</v>
      </c>
      <c r="K1653" s="42">
        <v>0</v>
      </c>
      <c r="L1653" s="42">
        <v>0</v>
      </c>
      <c r="M1653" s="42">
        <v>43994071.490911156</v>
      </c>
      <c r="N1653" s="50">
        <v>0</v>
      </c>
      <c r="O1653" s="50">
        <v>0</v>
      </c>
      <c r="P1653" s="50">
        <v>0</v>
      </c>
      <c r="Q1653" s="50">
        <v>0</v>
      </c>
      <c r="R1653" s="50">
        <v>0</v>
      </c>
      <c r="S1653" s="50">
        <v>0</v>
      </c>
      <c r="T1653" s="50">
        <v>0</v>
      </c>
      <c r="U1653" s="47">
        <v>0</v>
      </c>
      <c r="V1653" s="43">
        <v>0</v>
      </c>
      <c r="W1653" s="54">
        <v>36161</v>
      </c>
    </row>
    <row r="1654" spans="1:23" ht="15.75" hidden="1" thickBot="1" x14ac:dyDescent="0.3">
      <c r="A1654" s="7">
        <v>1</v>
      </c>
      <c r="B1654" s="14" t="s">
        <v>3465</v>
      </c>
      <c r="C1654" s="15" t="s">
        <v>17</v>
      </c>
      <c r="D1654" s="16"/>
      <c r="E1654" s="17">
        <v>804002105</v>
      </c>
      <c r="F1654" s="16">
        <v>0</v>
      </c>
      <c r="G1654" s="16" t="s">
        <v>1995</v>
      </c>
      <c r="H1654" s="42">
        <v>530923182.80000001</v>
      </c>
      <c r="I1654" s="42">
        <v>710498092.51999998</v>
      </c>
      <c r="J1654" s="42">
        <v>8408622.6729414444</v>
      </c>
      <c r="K1654" s="42">
        <v>0</v>
      </c>
      <c r="L1654" s="42">
        <v>0</v>
      </c>
      <c r="M1654" s="42">
        <v>44331053.897058077</v>
      </c>
      <c r="N1654" s="50">
        <v>0</v>
      </c>
      <c r="O1654" s="50">
        <v>0</v>
      </c>
      <c r="P1654" s="50">
        <v>0</v>
      </c>
      <c r="Q1654" s="50">
        <v>0</v>
      </c>
      <c r="R1654" s="50">
        <v>0</v>
      </c>
      <c r="S1654" s="50">
        <v>0</v>
      </c>
      <c r="T1654" s="50">
        <v>0</v>
      </c>
      <c r="U1654" s="47">
        <v>0</v>
      </c>
      <c r="V1654" s="43">
        <v>0</v>
      </c>
      <c r="W1654" s="54">
        <v>36161</v>
      </c>
    </row>
    <row r="1655" spans="1:23" ht="15.75" hidden="1" thickBot="1" x14ac:dyDescent="0.3">
      <c r="A1655" s="7">
        <v>1</v>
      </c>
      <c r="B1655" s="14" t="s">
        <v>3466</v>
      </c>
      <c r="C1655" s="15" t="s">
        <v>17</v>
      </c>
      <c r="D1655" s="16"/>
      <c r="E1655" s="17">
        <v>804002105</v>
      </c>
      <c r="F1655" s="16">
        <v>0</v>
      </c>
      <c r="G1655" s="16" t="s">
        <v>1995</v>
      </c>
      <c r="H1655" s="42">
        <v>526413679.16000003</v>
      </c>
      <c r="I1655" s="42">
        <v>709712358.53999996</v>
      </c>
      <c r="J1655" s="42">
        <v>858300.34082206781</v>
      </c>
      <c r="K1655" s="42">
        <v>0</v>
      </c>
      <c r="L1655" s="42">
        <v>0</v>
      </c>
      <c r="M1655" s="42">
        <v>49950597.089177944</v>
      </c>
      <c r="N1655" s="50">
        <v>0</v>
      </c>
      <c r="O1655" s="50">
        <v>0</v>
      </c>
      <c r="P1655" s="50">
        <v>0</v>
      </c>
      <c r="Q1655" s="50">
        <v>0</v>
      </c>
      <c r="R1655" s="50">
        <v>0</v>
      </c>
      <c r="S1655" s="50">
        <v>0</v>
      </c>
      <c r="T1655" s="50">
        <v>0</v>
      </c>
      <c r="U1655" s="47">
        <v>0</v>
      </c>
      <c r="V1655" s="43">
        <v>0</v>
      </c>
      <c r="W1655" s="54">
        <v>36161</v>
      </c>
    </row>
    <row r="1656" spans="1:23" ht="15.75" hidden="1" thickBot="1" x14ac:dyDescent="0.3">
      <c r="A1656" s="7">
        <v>1</v>
      </c>
      <c r="B1656" s="14" t="s">
        <v>3467</v>
      </c>
      <c r="C1656" s="15" t="s">
        <v>17</v>
      </c>
      <c r="D1656" s="16"/>
      <c r="E1656" s="17">
        <v>804002105</v>
      </c>
      <c r="F1656" s="16">
        <v>0</v>
      </c>
      <c r="G1656" s="16" t="s">
        <v>1995</v>
      </c>
      <c r="H1656" s="42">
        <v>527186405.63</v>
      </c>
      <c r="I1656" s="42">
        <v>707524734.50999999</v>
      </c>
      <c r="J1656" s="42">
        <v>8301207.4538115263</v>
      </c>
      <c r="K1656" s="42">
        <v>0</v>
      </c>
      <c r="L1656" s="42">
        <v>0</v>
      </c>
      <c r="M1656" s="42">
        <v>33843616.726188473</v>
      </c>
      <c r="N1656" s="50">
        <v>0</v>
      </c>
      <c r="O1656" s="50">
        <v>0</v>
      </c>
      <c r="P1656" s="50">
        <v>0</v>
      </c>
      <c r="Q1656" s="50">
        <v>0</v>
      </c>
      <c r="R1656" s="50">
        <v>0</v>
      </c>
      <c r="S1656" s="50">
        <v>0</v>
      </c>
      <c r="T1656" s="50">
        <v>0</v>
      </c>
      <c r="U1656" s="47">
        <v>0</v>
      </c>
      <c r="V1656" s="43">
        <v>0</v>
      </c>
      <c r="W1656" s="54">
        <v>36161</v>
      </c>
    </row>
    <row r="1657" spans="1:23" ht="15.75" hidden="1" thickBot="1" x14ac:dyDescent="0.3">
      <c r="A1657" s="7">
        <v>1</v>
      </c>
      <c r="B1657" s="14" t="s">
        <v>3468</v>
      </c>
      <c r="C1657" s="15" t="s">
        <v>17</v>
      </c>
      <c r="D1657" s="16"/>
      <c r="E1657" s="17">
        <v>804002105</v>
      </c>
      <c r="F1657" s="16">
        <v>0</v>
      </c>
      <c r="G1657" s="16" t="s">
        <v>1995</v>
      </c>
      <c r="H1657" s="42">
        <v>521922191</v>
      </c>
      <c r="I1657" s="42">
        <v>707326736.50999999</v>
      </c>
      <c r="J1657" s="42">
        <v>8400518.0849599205</v>
      </c>
      <c r="K1657" s="42">
        <v>0</v>
      </c>
      <c r="L1657" s="42">
        <v>0</v>
      </c>
      <c r="M1657" s="42">
        <v>35647535.725039616</v>
      </c>
      <c r="N1657" s="50">
        <v>0</v>
      </c>
      <c r="O1657" s="50">
        <v>0</v>
      </c>
      <c r="P1657" s="50">
        <v>0</v>
      </c>
      <c r="Q1657" s="50">
        <v>0</v>
      </c>
      <c r="R1657" s="50">
        <v>0</v>
      </c>
      <c r="S1657" s="50">
        <v>0</v>
      </c>
      <c r="T1657" s="50">
        <v>0</v>
      </c>
      <c r="U1657" s="47">
        <v>0</v>
      </c>
      <c r="V1657" s="43">
        <v>0</v>
      </c>
      <c r="W1657" s="54">
        <v>36161</v>
      </c>
    </row>
    <row r="1658" spans="1:23" ht="15.75" hidden="1" thickBot="1" x14ac:dyDescent="0.3">
      <c r="A1658" s="7">
        <v>1</v>
      </c>
      <c r="B1658" s="14" t="s">
        <v>3469</v>
      </c>
      <c r="C1658" s="15" t="s">
        <v>17</v>
      </c>
      <c r="D1658" s="16"/>
      <c r="E1658" s="17">
        <v>804002105</v>
      </c>
      <c r="F1658" s="16">
        <v>0</v>
      </c>
      <c r="G1658" s="16" t="s">
        <v>1995</v>
      </c>
      <c r="H1658" s="42">
        <v>525192008.29000002</v>
      </c>
      <c r="I1658" s="42">
        <v>715203997.95000005</v>
      </c>
      <c r="J1658" s="42">
        <v>9303216.2085100468</v>
      </c>
      <c r="K1658" s="42">
        <v>0</v>
      </c>
      <c r="L1658" s="42">
        <v>0</v>
      </c>
      <c r="M1658" s="42">
        <v>36268205.801489972</v>
      </c>
      <c r="N1658" s="50">
        <v>0</v>
      </c>
      <c r="O1658" s="50">
        <v>0</v>
      </c>
      <c r="P1658" s="50">
        <v>0</v>
      </c>
      <c r="Q1658" s="50">
        <v>0</v>
      </c>
      <c r="R1658" s="50">
        <v>0</v>
      </c>
      <c r="S1658" s="50">
        <v>0</v>
      </c>
      <c r="T1658" s="50">
        <v>0</v>
      </c>
      <c r="U1658" s="47">
        <v>0</v>
      </c>
      <c r="V1658" s="43">
        <v>0</v>
      </c>
      <c r="W1658" s="54">
        <v>36161</v>
      </c>
    </row>
    <row r="1659" spans="1:23" ht="15.75" hidden="1" thickBot="1" x14ac:dyDescent="0.3">
      <c r="A1659" s="7">
        <v>1</v>
      </c>
      <c r="B1659" s="14" t="s">
        <v>3470</v>
      </c>
      <c r="C1659" s="15" t="s">
        <v>17</v>
      </c>
      <c r="D1659" s="16"/>
      <c r="E1659" s="17">
        <v>804002105</v>
      </c>
      <c r="F1659" s="16">
        <v>0</v>
      </c>
      <c r="G1659" s="16" t="s">
        <v>1995</v>
      </c>
      <c r="H1659" s="42">
        <v>519925649.69999999</v>
      </c>
      <c r="I1659" s="42">
        <v>427701628.44</v>
      </c>
      <c r="J1659" s="42">
        <v>31873252.285438806</v>
      </c>
      <c r="K1659" s="42">
        <v>0</v>
      </c>
      <c r="L1659" s="42">
        <v>251296527.147585</v>
      </c>
      <c r="M1659" s="42">
        <v>32756099.556979232</v>
      </c>
      <c r="N1659" s="50">
        <v>0</v>
      </c>
      <c r="O1659" s="50">
        <v>0</v>
      </c>
      <c r="P1659" s="50">
        <v>0</v>
      </c>
      <c r="Q1659" s="50">
        <v>0</v>
      </c>
      <c r="R1659" s="50">
        <v>0</v>
      </c>
      <c r="S1659" s="50">
        <v>0</v>
      </c>
      <c r="T1659" s="50">
        <v>0</v>
      </c>
      <c r="U1659" s="47">
        <v>0</v>
      </c>
      <c r="V1659" s="43">
        <v>0</v>
      </c>
      <c r="W1659" s="54">
        <v>36161</v>
      </c>
    </row>
    <row r="1660" spans="1:23" ht="15.75" hidden="1" thickBot="1" x14ac:dyDescent="0.3">
      <c r="A1660" s="7">
        <v>1</v>
      </c>
      <c r="B1660" s="14" t="s">
        <v>3471</v>
      </c>
      <c r="C1660" s="15" t="s">
        <v>17</v>
      </c>
      <c r="D1660" s="16"/>
      <c r="E1660" s="17">
        <v>804002105</v>
      </c>
      <c r="F1660" s="16">
        <v>0</v>
      </c>
      <c r="G1660" s="16" t="s">
        <v>1995</v>
      </c>
      <c r="H1660" s="42">
        <v>518617306.49000001</v>
      </c>
      <c r="I1660" s="42">
        <v>709335712.07000005</v>
      </c>
      <c r="J1660" s="42">
        <v>8524924.3214690685</v>
      </c>
      <c r="K1660" s="42">
        <v>0</v>
      </c>
      <c r="L1660" s="42">
        <v>0</v>
      </c>
      <c r="M1660" s="42">
        <v>38437565.558530509</v>
      </c>
      <c r="N1660" s="50">
        <v>0</v>
      </c>
      <c r="O1660" s="50">
        <v>0</v>
      </c>
      <c r="P1660" s="50">
        <v>0</v>
      </c>
      <c r="Q1660" s="50">
        <v>0</v>
      </c>
      <c r="R1660" s="50">
        <v>0</v>
      </c>
      <c r="S1660" s="50">
        <v>0</v>
      </c>
      <c r="T1660" s="50">
        <v>0</v>
      </c>
      <c r="U1660" s="47">
        <v>0</v>
      </c>
      <c r="V1660" s="43">
        <v>0</v>
      </c>
      <c r="W1660" s="54">
        <v>36161</v>
      </c>
    </row>
    <row r="1661" spans="1:23" ht="15.75" hidden="1" thickBot="1" x14ac:dyDescent="0.3">
      <c r="A1661" s="7">
        <v>1</v>
      </c>
      <c r="B1661" s="14" t="s">
        <v>3472</v>
      </c>
      <c r="C1661" s="15" t="s">
        <v>17</v>
      </c>
      <c r="D1661" s="16"/>
      <c r="E1661" s="17">
        <v>804002105</v>
      </c>
      <c r="F1661" s="16">
        <v>0</v>
      </c>
      <c r="G1661" s="16" t="s">
        <v>1995</v>
      </c>
      <c r="H1661" s="42">
        <v>514391959.20999998</v>
      </c>
      <c r="I1661" s="42">
        <v>692327116.34000003</v>
      </c>
      <c r="J1661" s="42">
        <v>7992265.1204415346</v>
      </c>
      <c r="K1661" s="42">
        <v>0</v>
      </c>
      <c r="L1661" s="42">
        <v>0</v>
      </c>
      <c r="M1661" s="42">
        <v>49937492.929558381</v>
      </c>
      <c r="N1661" s="50">
        <v>0</v>
      </c>
      <c r="O1661" s="50">
        <v>0</v>
      </c>
      <c r="P1661" s="50">
        <v>0</v>
      </c>
      <c r="Q1661" s="50">
        <v>0</v>
      </c>
      <c r="R1661" s="50">
        <v>0</v>
      </c>
      <c r="S1661" s="50">
        <v>0</v>
      </c>
      <c r="T1661" s="50">
        <v>0</v>
      </c>
      <c r="U1661" s="47">
        <v>0</v>
      </c>
      <c r="V1661" s="43">
        <v>0</v>
      </c>
      <c r="W1661" s="54">
        <v>36161</v>
      </c>
    </row>
    <row r="1662" spans="1:23" ht="15.75" hidden="1" thickBot="1" x14ac:dyDescent="0.3">
      <c r="A1662" s="7">
        <v>1</v>
      </c>
      <c r="B1662" s="14" t="s">
        <v>3473</v>
      </c>
      <c r="C1662" s="15" t="s">
        <v>17</v>
      </c>
      <c r="D1662" s="16"/>
      <c r="E1662" s="17">
        <v>804002105</v>
      </c>
      <c r="F1662" s="16">
        <v>0</v>
      </c>
      <c r="G1662" s="16" t="s">
        <v>1995</v>
      </c>
      <c r="H1662" s="42">
        <v>519395590.70999998</v>
      </c>
      <c r="I1662" s="42">
        <v>160319617.02000001</v>
      </c>
      <c r="J1662" s="42">
        <v>10355648.962078795</v>
      </c>
      <c r="K1662" s="42">
        <v>0</v>
      </c>
      <c r="L1662" s="42">
        <v>517277040.86912</v>
      </c>
      <c r="M1662" s="42">
        <v>63636155.5087891</v>
      </c>
      <c r="N1662" s="50">
        <v>0</v>
      </c>
      <c r="O1662" s="50">
        <v>0</v>
      </c>
      <c r="P1662" s="50">
        <v>0</v>
      </c>
      <c r="Q1662" s="50">
        <v>0</v>
      </c>
      <c r="R1662" s="50">
        <v>0</v>
      </c>
      <c r="S1662" s="50">
        <v>0</v>
      </c>
      <c r="T1662" s="50">
        <v>0</v>
      </c>
      <c r="U1662" s="47">
        <v>0</v>
      </c>
      <c r="V1662" s="43">
        <v>0</v>
      </c>
      <c r="W1662" s="54">
        <v>36161</v>
      </c>
    </row>
    <row r="1663" spans="1:23" ht="15.75" hidden="1" thickBot="1" x14ac:dyDescent="0.3">
      <c r="A1663" s="7">
        <v>1</v>
      </c>
      <c r="B1663" s="14" t="s">
        <v>3474</v>
      </c>
      <c r="C1663" s="15" t="s">
        <v>17</v>
      </c>
      <c r="D1663" s="16"/>
      <c r="E1663" s="17">
        <v>804002105</v>
      </c>
      <c r="F1663" s="16">
        <v>0</v>
      </c>
      <c r="G1663" s="16" t="s">
        <v>1995</v>
      </c>
      <c r="H1663" s="42">
        <v>516760499.98000002</v>
      </c>
      <c r="I1663" s="42">
        <v>632518106.69000006</v>
      </c>
      <c r="J1663" s="42">
        <v>16053058.794998657</v>
      </c>
      <c r="K1663" s="42">
        <v>0</v>
      </c>
      <c r="L1663" s="42">
        <v>44070697.147868499</v>
      </c>
      <c r="M1663" s="42">
        <v>54067017.507132724</v>
      </c>
      <c r="N1663" s="50">
        <v>0</v>
      </c>
      <c r="O1663" s="50">
        <v>0</v>
      </c>
      <c r="P1663" s="50">
        <v>0</v>
      </c>
      <c r="Q1663" s="50">
        <v>0</v>
      </c>
      <c r="R1663" s="50">
        <v>0</v>
      </c>
      <c r="S1663" s="50">
        <v>0</v>
      </c>
      <c r="T1663" s="50">
        <v>0</v>
      </c>
      <c r="U1663" s="47">
        <v>0</v>
      </c>
      <c r="V1663" s="43">
        <v>0</v>
      </c>
      <c r="W1663" s="54">
        <v>36161</v>
      </c>
    </row>
    <row r="1664" spans="1:23" ht="15.75" hidden="1" thickBot="1" x14ac:dyDescent="0.3">
      <c r="A1664" s="7">
        <v>1</v>
      </c>
      <c r="B1664" s="14" t="s">
        <v>3475</v>
      </c>
      <c r="C1664" s="15" t="s">
        <v>17</v>
      </c>
      <c r="D1664" s="16"/>
      <c r="E1664" s="17">
        <v>806008394</v>
      </c>
      <c r="F1664" s="16">
        <v>7</v>
      </c>
      <c r="G1664" s="16" t="s">
        <v>2008</v>
      </c>
      <c r="H1664" s="42">
        <v>9625.7099999999991</v>
      </c>
      <c r="I1664" s="42">
        <v>15031.12</v>
      </c>
      <c r="J1664" s="42">
        <v>583.66999999999962</v>
      </c>
      <c r="K1664" s="42">
        <v>0</v>
      </c>
      <c r="L1664" s="42">
        <v>0</v>
      </c>
      <c r="M1664" s="42">
        <v>0</v>
      </c>
      <c r="N1664" s="50">
        <v>0</v>
      </c>
      <c r="O1664" s="50">
        <v>0</v>
      </c>
      <c r="P1664" s="50">
        <v>0</v>
      </c>
      <c r="Q1664" s="50">
        <v>0</v>
      </c>
      <c r="R1664" s="50">
        <v>0</v>
      </c>
      <c r="S1664" s="50">
        <v>0</v>
      </c>
      <c r="T1664" s="50">
        <v>0</v>
      </c>
      <c r="U1664" s="47">
        <v>0</v>
      </c>
      <c r="V1664" s="43">
        <v>0</v>
      </c>
      <c r="W1664" s="54">
        <v>36161</v>
      </c>
    </row>
    <row r="1665" spans="1:23" ht="15.75" hidden="1" thickBot="1" x14ac:dyDescent="0.3">
      <c r="A1665" s="7">
        <v>1</v>
      </c>
      <c r="B1665" s="14" t="s">
        <v>3476</v>
      </c>
      <c r="C1665" s="15" t="s">
        <v>17</v>
      </c>
      <c r="D1665" s="16"/>
      <c r="E1665" s="17">
        <v>806008394</v>
      </c>
      <c r="F1665" s="16">
        <v>7</v>
      </c>
      <c r="G1665" s="16" t="s">
        <v>2008</v>
      </c>
      <c r="H1665" s="42">
        <v>10545.47</v>
      </c>
      <c r="I1665" s="42">
        <v>13647.55</v>
      </c>
      <c r="J1665" s="42">
        <v>168.9859674508358</v>
      </c>
      <c r="K1665" s="42">
        <v>0</v>
      </c>
      <c r="L1665" s="42">
        <v>0</v>
      </c>
      <c r="M1665" s="42">
        <v>878.49403254916399</v>
      </c>
      <c r="N1665" s="50">
        <v>0</v>
      </c>
      <c r="O1665" s="50">
        <v>0</v>
      </c>
      <c r="P1665" s="50">
        <v>0</v>
      </c>
      <c r="Q1665" s="50">
        <v>0</v>
      </c>
      <c r="R1665" s="50">
        <v>0</v>
      </c>
      <c r="S1665" s="50">
        <v>0</v>
      </c>
      <c r="T1665" s="50">
        <v>0</v>
      </c>
      <c r="U1665" s="47">
        <v>0</v>
      </c>
      <c r="V1665" s="43">
        <v>0</v>
      </c>
      <c r="W1665" s="54">
        <v>36161</v>
      </c>
    </row>
    <row r="1666" spans="1:23" ht="15.75" hidden="1" thickBot="1" x14ac:dyDescent="0.3">
      <c r="A1666" s="7">
        <v>1</v>
      </c>
      <c r="B1666" s="14" t="s">
        <v>3477</v>
      </c>
      <c r="C1666" s="15" t="s">
        <v>17</v>
      </c>
      <c r="D1666" s="16"/>
      <c r="E1666" s="17">
        <v>806008394</v>
      </c>
      <c r="F1666" s="16">
        <v>7</v>
      </c>
      <c r="G1666" s="16" t="s">
        <v>2008</v>
      </c>
      <c r="H1666" s="42">
        <v>10354.790000000001</v>
      </c>
      <c r="I1666" s="42">
        <v>13857.11</v>
      </c>
      <c r="J1666" s="42">
        <v>163.99625185239512</v>
      </c>
      <c r="K1666" s="42">
        <v>0</v>
      </c>
      <c r="L1666" s="42">
        <v>0</v>
      </c>
      <c r="M1666" s="42">
        <v>864.60374814759427</v>
      </c>
      <c r="N1666" s="50">
        <v>0</v>
      </c>
      <c r="O1666" s="50">
        <v>0</v>
      </c>
      <c r="P1666" s="50">
        <v>0</v>
      </c>
      <c r="Q1666" s="50">
        <v>0</v>
      </c>
      <c r="R1666" s="50">
        <v>0</v>
      </c>
      <c r="S1666" s="50">
        <v>0</v>
      </c>
      <c r="T1666" s="50">
        <v>0</v>
      </c>
      <c r="U1666" s="47">
        <v>0</v>
      </c>
      <c r="V1666" s="43">
        <v>0</v>
      </c>
      <c r="W1666" s="54">
        <v>36161</v>
      </c>
    </row>
    <row r="1667" spans="1:23" ht="15.75" hidden="1" thickBot="1" x14ac:dyDescent="0.3">
      <c r="A1667" s="7">
        <v>1</v>
      </c>
      <c r="B1667" s="14" t="s">
        <v>3478</v>
      </c>
      <c r="C1667" s="15" t="s">
        <v>17</v>
      </c>
      <c r="D1667" s="16"/>
      <c r="E1667" s="17">
        <v>806008394</v>
      </c>
      <c r="F1667" s="16">
        <v>7</v>
      </c>
      <c r="G1667" s="16" t="s">
        <v>2008</v>
      </c>
      <c r="H1667" s="42">
        <v>10324.49</v>
      </c>
      <c r="I1667" s="42">
        <v>13919.5</v>
      </c>
      <c r="J1667" s="42">
        <v>16.833761720788367</v>
      </c>
      <c r="K1667" s="42">
        <v>0</v>
      </c>
      <c r="L1667" s="42">
        <v>0</v>
      </c>
      <c r="M1667" s="42">
        <v>979.67623827921147</v>
      </c>
      <c r="N1667" s="50">
        <v>0</v>
      </c>
      <c r="O1667" s="50">
        <v>0</v>
      </c>
      <c r="P1667" s="50">
        <v>0</v>
      </c>
      <c r="Q1667" s="50">
        <v>0</v>
      </c>
      <c r="R1667" s="50">
        <v>0</v>
      </c>
      <c r="S1667" s="50">
        <v>0</v>
      </c>
      <c r="T1667" s="50">
        <v>0</v>
      </c>
      <c r="U1667" s="47">
        <v>0</v>
      </c>
      <c r="V1667" s="43">
        <v>0</v>
      </c>
      <c r="W1667" s="54">
        <v>36161</v>
      </c>
    </row>
    <row r="1668" spans="1:23" ht="15.75" hidden="1" thickBot="1" x14ac:dyDescent="0.3">
      <c r="A1668" s="7">
        <v>1</v>
      </c>
      <c r="B1668" s="14" t="s">
        <v>3479</v>
      </c>
      <c r="C1668" s="15" t="s">
        <v>17</v>
      </c>
      <c r="D1668" s="16"/>
      <c r="E1668" s="17">
        <v>806008394</v>
      </c>
      <c r="F1668" s="16">
        <v>7</v>
      </c>
      <c r="G1668" s="16" t="s">
        <v>2008</v>
      </c>
      <c r="H1668" s="42">
        <v>10421.26</v>
      </c>
      <c r="I1668" s="42">
        <v>13986.13</v>
      </c>
      <c r="J1668" s="42">
        <v>164.09651900094613</v>
      </c>
      <c r="K1668" s="42">
        <v>0</v>
      </c>
      <c r="L1668" s="42">
        <v>0</v>
      </c>
      <c r="M1668" s="42">
        <v>669.01348099905329</v>
      </c>
      <c r="N1668" s="50">
        <v>0</v>
      </c>
      <c r="O1668" s="50">
        <v>0</v>
      </c>
      <c r="P1668" s="50">
        <v>0</v>
      </c>
      <c r="Q1668" s="50">
        <v>0</v>
      </c>
      <c r="R1668" s="50">
        <v>0</v>
      </c>
      <c r="S1668" s="50">
        <v>0</v>
      </c>
      <c r="T1668" s="50">
        <v>0</v>
      </c>
      <c r="U1668" s="47">
        <v>0</v>
      </c>
      <c r="V1668" s="43">
        <v>0</v>
      </c>
      <c r="W1668" s="54">
        <v>36161</v>
      </c>
    </row>
    <row r="1669" spans="1:23" ht="15.75" hidden="1" thickBot="1" x14ac:dyDescent="0.3">
      <c r="A1669" s="7">
        <v>1</v>
      </c>
      <c r="B1669" s="14" t="s">
        <v>3480</v>
      </c>
      <c r="C1669" s="15" t="s">
        <v>17</v>
      </c>
      <c r="D1669" s="16"/>
      <c r="E1669" s="17">
        <v>806008394</v>
      </c>
      <c r="F1669" s="16">
        <v>7</v>
      </c>
      <c r="G1669" s="16" t="s">
        <v>2008</v>
      </c>
      <c r="H1669" s="42">
        <v>10346.040000000001</v>
      </c>
      <c r="I1669" s="42">
        <v>14021.3</v>
      </c>
      <c r="J1669" s="42">
        <v>166.52259831280824</v>
      </c>
      <c r="K1669" s="42">
        <v>0</v>
      </c>
      <c r="L1669" s="42">
        <v>0</v>
      </c>
      <c r="M1669" s="42">
        <v>706.63740168718289</v>
      </c>
      <c r="N1669" s="50">
        <v>0</v>
      </c>
      <c r="O1669" s="50">
        <v>0</v>
      </c>
      <c r="P1669" s="50">
        <v>0</v>
      </c>
      <c r="Q1669" s="50">
        <v>0</v>
      </c>
      <c r="R1669" s="50">
        <v>0</v>
      </c>
      <c r="S1669" s="50">
        <v>0</v>
      </c>
      <c r="T1669" s="50">
        <v>0</v>
      </c>
      <c r="U1669" s="47">
        <v>0</v>
      </c>
      <c r="V1669" s="43">
        <v>0</v>
      </c>
      <c r="W1669" s="54">
        <v>36161</v>
      </c>
    </row>
    <row r="1670" spans="1:23" ht="15.75" hidden="1" thickBot="1" x14ac:dyDescent="0.3">
      <c r="A1670" s="7">
        <v>1</v>
      </c>
      <c r="B1670" s="14" t="s">
        <v>3481</v>
      </c>
      <c r="C1670" s="15" t="s">
        <v>17</v>
      </c>
      <c r="D1670" s="16"/>
      <c r="E1670" s="17">
        <v>806008394</v>
      </c>
      <c r="F1670" s="16">
        <v>7</v>
      </c>
      <c r="G1670" s="16" t="s">
        <v>2008</v>
      </c>
      <c r="H1670" s="42">
        <v>10308.280000000001</v>
      </c>
      <c r="I1670" s="42">
        <v>14037.76</v>
      </c>
      <c r="J1670" s="42">
        <v>182.60028769867887</v>
      </c>
      <c r="K1670" s="42">
        <v>0</v>
      </c>
      <c r="L1670" s="42">
        <v>0</v>
      </c>
      <c r="M1670" s="42">
        <v>711.85971230132088</v>
      </c>
      <c r="N1670" s="50">
        <v>0</v>
      </c>
      <c r="O1670" s="50">
        <v>0</v>
      </c>
      <c r="P1670" s="50">
        <v>0</v>
      </c>
      <c r="Q1670" s="50">
        <v>0</v>
      </c>
      <c r="R1670" s="50">
        <v>0</v>
      </c>
      <c r="S1670" s="50">
        <v>0</v>
      </c>
      <c r="T1670" s="50">
        <v>0</v>
      </c>
      <c r="U1670" s="47">
        <v>0</v>
      </c>
      <c r="V1670" s="43">
        <v>0</v>
      </c>
      <c r="W1670" s="54">
        <v>36161</v>
      </c>
    </row>
    <row r="1671" spans="1:23" ht="15.75" hidden="1" thickBot="1" x14ac:dyDescent="0.3">
      <c r="A1671" s="7">
        <v>1</v>
      </c>
      <c r="B1671" s="14" t="s">
        <v>3482</v>
      </c>
      <c r="C1671" s="15" t="s">
        <v>17</v>
      </c>
      <c r="D1671" s="16"/>
      <c r="E1671" s="17">
        <v>806008394</v>
      </c>
      <c r="F1671" s="16">
        <v>7</v>
      </c>
      <c r="G1671" s="16" t="s">
        <v>2008</v>
      </c>
      <c r="H1671" s="42">
        <v>10385.93</v>
      </c>
      <c r="I1671" s="42">
        <v>8543.69</v>
      </c>
      <c r="J1671" s="42">
        <v>636.69450260355802</v>
      </c>
      <c r="K1671" s="42">
        <v>0</v>
      </c>
      <c r="L1671" s="42">
        <v>5019.8553923952295</v>
      </c>
      <c r="M1671" s="42">
        <v>654.33010500128262</v>
      </c>
      <c r="N1671" s="50">
        <v>0</v>
      </c>
      <c r="O1671" s="50">
        <v>0</v>
      </c>
      <c r="P1671" s="50">
        <v>0</v>
      </c>
      <c r="Q1671" s="50">
        <v>0</v>
      </c>
      <c r="R1671" s="50">
        <v>0</v>
      </c>
      <c r="S1671" s="50">
        <v>0</v>
      </c>
      <c r="T1671" s="50">
        <v>0</v>
      </c>
      <c r="U1671" s="47">
        <v>0</v>
      </c>
      <c r="V1671" s="43">
        <v>0</v>
      </c>
      <c r="W1671" s="54">
        <v>36161</v>
      </c>
    </row>
    <row r="1672" spans="1:23" ht="15.75" hidden="1" thickBot="1" x14ac:dyDescent="0.3">
      <c r="A1672" s="7">
        <v>1</v>
      </c>
      <c r="B1672" s="14" t="s">
        <v>3483</v>
      </c>
      <c r="C1672" s="15" t="s">
        <v>17</v>
      </c>
      <c r="D1672" s="16"/>
      <c r="E1672" s="17">
        <v>806008394</v>
      </c>
      <c r="F1672" s="16">
        <v>7</v>
      </c>
      <c r="G1672" s="16" t="s">
        <v>2008</v>
      </c>
      <c r="H1672" s="42">
        <v>10267.469999999999</v>
      </c>
      <c r="I1672" s="42">
        <v>14043.28</v>
      </c>
      <c r="J1672" s="42">
        <v>168.77402386753263</v>
      </c>
      <c r="K1672" s="42">
        <v>0</v>
      </c>
      <c r="L1672" s="42">
        <v>0</v>
      </c>
      <c r="M1672" s="42">
        <v>760.97597613245853</v>
      </c>
      <c r="N1672" s="50">
        <v>0</v>
      </c>
      <c r="O1672" s="50">
        <v>0</v>
      </c>
      <c r="P1672" s="50">
        <v>0</v>
      </c>
      <c r="Q1672" s="50">
        <v>0</v>
      </c>
      <c r="R1672" s="50">
        <v>0</v>
      </c>
      <c r="S1672" s="50">
        <v>0</v>
      </c>
      <c r="T1672" s="50">
        <v>0</v>
      </c>
      <c r="U1672" s="47">
        <v>0</v>
      </c>
      <c r="V1672" s="43">
        <v>0</v>
      </c>
      <c r="W1672" s="54">
        <v>36161</v>
      </c>
    </row>
    <row r="1673" spans="1:23" ht="15.75" hidden="1" thickBot="1" x14ac:dyDescent="0.3">
      <c r="A1673" s="7">
        <v>1</v>
      </c>
      <c r="B1673" s="14" t="s">
        <v>3484</v>
      </c>
      <c r="C1673" s="15" t="s">
        <v>17</v>
      </c>
      <c r="D1673" s="16"/>
      <c r="E1673" s="17">
        <v>806008394</v>
      </c>
      <c r="F1673" s="16">
        <v>7</v>
      </c>
      <c r="G1673" s="16" t="s">
        <v>2008</v>
      </c>
      <c r="H1673" s="42">
        <v>10266.5</v>
      </c>
      <c r="I1673" s="42">
        <v>13817.81</v>
      </c>
      <c r="J1673" s="42">
        <v>159.5134749506052</v>
      </c>
      <c r="K1673" s="42">
        <v>0</v>
      </c>
      <c r="L1673" s="42">
        <v>0</v>
      </c>
      <c r="M1673" s="42">
        <v>996.67652504939588</v>
      </c>
      <c r="N1673" s="50">
        <v>0</v>
      </c>
      <c r="O1673" s="50">
        <v>0</v>
      </c>
      <c r="P1673" s="50">
        <v>0</v>
      </c>
      <c r="Q1673" s="50">
        <v>0</v>
      </c>
      <c r="R1673" s="50">
        <v>0</v>
      </c>
      <c r="S1673" s="50">
        <v>0</v>
      </c>
      <c r="T1673" s="50">
        <v>0</v>
      </c>
      <c r="U1673" s="47">
        <v>0</v>
      </c>
      <c r="V1673" s="43">
        <v>0</v>
      </c>
      <c r="W1673" s="54">
        <v>36161</v>
      </c>
    </row>
    <row r="1674" spans="1:23" ht="15.75" hidden="1" thickBot="1" x14ac:dyDescent="0.3">
      <c r="A1674" s="7">
        <v>1</v>
      </c>
      <c r="B1674" s="14" t="s">
        <v>3485</v>
      </c>
      <c r="C1674" s="15" t="s">
        <v>17</v>
      </c>
      <c r="D1674" s="16"/>
      <c r="E1674" s="17">
        <v>806008394</v>
      </c>
      <c r="F1674" s="16">
        <v>7</v>
      </c>
      <c r="G1674" s="16" t="s">
        <v>2008</v>
      </c>
      <c r="H1674" s="42">
        <v>10314.69</v>
      </c>
      <c r="I1674" s="42">
        <v>3183.79</v>
      </c>
      <c r="J1674" s="42">
        <v>205.65304291618162</v>
      </c>
      <c r="K1674" s="42">
        <v>0</v>
      </c>
      <c r="L1674" s="42">
        <v>10272.6152532751</v>
      </c>
      <c r="M1674" s="42">
        <v>1263.7517038085016</v>
      </c>
      <c r="N1674" s="50">
        <v>0</v>
      </c>
      <c r="O1674" s="50">
        <v>0</v>
      </c>
      <c r="P1674" s="50">
        <v>0</v>
      </c>
      <c r="Q1674" s="50">
        <v>0</v>
      </c>
      <c r="R1674" s="50">
        <v>0</v>
      </c>
      <c r="S1674" s="50">
        <v>0</v>
      </c>
      <c r="T1674" s="50">
        <v>0</v>
      </c>
      <c r="U1674" s="47">
        <v>0</v>
      </c>
      <c r="V1674" s="43">
        <v>0</v>
      </c>
      <c r="W1674" s="54">
        <v>36161</v>
      </c>
    </row>
    <row r="1675" spans="1:23" ht="15.75" hidden="1" thickBot="1" x14ac:dyDescent="0.3">
      <c r="A1675" s="7">
        <v>1</v>
      </c>
      <c r="B1675" s="14" t="s">
        <v>3486</v>
      </c>
      <c r="C1675" s="15" t="s">
        <v>17</v>
      </c>
      <c r="D1675" s="16"/>
      <c r="E1675" s="17">
        <v>806008394</v>
      </c>
      <c r="F1675" s="16">
        <v>7</v>
      </c>
      <c r="G1675" s="16" t="s">
        <v>2008</v>
      </c>
      <c r="H1675" s="42">
        <v>10323.4</v>
      </c>
      <c r="I1675" s="42">
        <v>12635.9</v>
      </c>
      <c r="J1675" s="42">
        <v>320.69349052255615</v>
      </c>
      <c r="K1675" s="42">
        <v>0</v>
      </c>
      <c r="L1675" s="42">
        <v>880.40453091193001</v>
      </c>
      <c r="M1675" s="42">
        <v>1080.101978565513</v>
      </c>
      <c r="N1675" s="50">
        <v>0</v>
      </c>
      <c r="O1675" s="50">
        <v>0</v>
      </c>
      <c r="P1675" s="50">
        <v>0</v>
      </c>
      <c r="Q1675" s="50">
        <v>0</v>
      </c>
      <c r="R1675" s="50">
        <v>0</v>
      </c>
      <c r="S1675" s="50">
        <v>0</v>
      </c>
      <c r="T1675" s="50">
        <v>0</v>
      </c>
      <c r="U1675" s="47">
        <v>0</v>
      </c>
      <c r="V1675" s="43">
        <v>0</v>
      </c>
      <c r="W1675" s="54">
        <v>36161</v>
      </c>
    </row>
    <row r="1676" spans="1:23" ht="15.75" hidden="1" thickBot="1" x14ac:dyDescent="0.3">
      <c r="A1676" s="7">
        <v>1</v>
      </c>
      <c r="B1676" s="14" t="s">
        <v>3487</v>
      </c>
      <c r="C1676" s="15" t="s">
        <v>17</v>
      </c>
      <c r="D1676" s="16"/>
      <c r="E1676" s="17">
        <v>891080005</v>
      </c>
      <c r="F1676" s="16">
        <v>1</v>
      </c>
      <c r="G1676" s="16" t="s">
        <v>1816</v>
      </c>
      <c r="H1676" s="42">
        <v>119733186.68000001</v>
      </c>
      <c r="I1676" s="42">
        <v>168907796.94</v>
      </c>
      <c r="J1676" s="42">
        <v>7438135.4699999979</v>
      </c>
      <c r="K1676" s="42">
        <v>0</v>
      </c>
      <c r="L1676" s="42">
        <v>0</v>
      </c>
      <c r="M1676" s="42">
        <v>0</v>
      </c>
      <c r="N1676" s="50">
        <v>0</v>
      </c>
      <c r="O1676" s="50">
        <v>0</v>
      </c>
      <c r="P1676" s="50">
        <v>0</v>
      </c>
      <c r="Q1676" s="50">
        <v>0</v>
      </c>
      <c r="R1676" s="50">
        <v>0</v>
      </c>
      <c r="S1676" s="50">
        <v>0</v>
      </c>
      <c r="T1676" s="50">
        <v>0</v>
      </c>
      <c r="U1676" s="47">
        <v>0</v>
      </c>
      <c r="V1676" s="43">
        <v>0</v>
      </c>
      <c r="W1676" s="54">
        <v>36161</v>
      </c>
    </row>
    <row r="1677" spans="1:23" ht="15.75" hidden="1" thickBot="1" x14ac:dyDescent="0.3">
      <c r="A1677" s="7">
        <v>1</v>
      </c>
      <c r="B1677" s="14" t="s">
        <v>3488</v>
      </c>
      <c r="C1677" s="15" t="s">
        <v>17</v>
      </c>
      <c r="D1677" s="16"/>
      <c r="E1677" s="17">
        <v>891080005</v>
      </c>
      <c r="F1677" s="16">
        <v>1</v>
      </c>
      <c r="G1677" s="16" t="s">
        <v>1816</v>
      </c>
      <c r="H1677" s="42">
        <v>124480726.01000001</v>
      </c>
      <c r="I1677" s="42">
        <v>153065524.63999999</v>
      </c>
      <c r="J1677" s="42">
        <v>2220210.7979061007</v>
      </c>
      <c r="K1677" s="42">
        <v>0</v>
      </c>
      <c r="L1677" s="42">
        <v>0</v>
      </c>
      <c r="M1677" s="42">
        <v>10848889.18209403</v>
      </c>
      <c r="N1677" s="50">
        <v>0</v>
      </c>
      <c r="O1677" s="50">
        <v>0</v>
      </c>
      <c r="P1677" s="50">
        <v>0</v>
      </c>
      <c r="Q1677" s="50">
        <v>0</v>
      </c>
      <c r="R1677" s="50">
        <v>0</v>
      </c>
      <c r="S1677" s="50">
        <v>0</v>
      </c>
      <c r="T1677" s="50">
        <v>0</v>
      </c>
      <c r="U1677" s="47">
        <v>0</v>
      </c>
      <c r="V1677" s="43">
        <v>0</v>
      </c>
      <c r="W1677" s="54">
        <v>36161</v>
      </c>
    </row>
    <row r="1678" spans="1:23" ht="15.75" hidden="1" thickBot="1" x14ac:dyDescent="0.3">
      <c r="A1678" s="7">
        <v>1</v>
      </c>
      <c r="B1678" s="14" t="s">
        <v>3489</v>
      </c>
      <c r="C1678" s="15" t="s">
        <v>17</v>
      </c>
      <c r="D1678" s="16"/>
      <c r="E1678" s="17">
        <v>891080005</v>
      </c>
      <c r="F1678" s="16">
        <v>1</v>
      </c>
      <c r="G1678" s="16" t="s">
        <v>1816</v>
      </c>
      <c r="H1678" s="42">
        <v>124136405.06999999</v>
      </c>
      <c r="I1678" s="42">
        <v>155820475.41</v>
      </c>
      <c r="J1678" s="42">
        <v>2347131.966618598</v>
      </c>
      <c r="K1678" s="42">
        <v>0</v>
      </c>
      <c r="L1678" s="42">
        <v>0</v>
      </c>
      <c r="M1678" s="42">
        <v>10359076.753381146</v>
      </c>
      <c r="N1678" s="50">
        <v>0</v>
      </c>
      <c r="O1678" s="50">
        <v>0</v>
      </c>
      <c r="P1678" s="50">
        <v>0</v>
      </c>
      <c r="Q1678" s="50">
        <v>0</v>
      </c>
      <c r="R1678" s="50">
        <v>0</v>
      </c>
      <c r="S1678" s="50">
        <v>0</v>
      </c>
      <c r="T1678" s="50">
        <v>0</v>
      </c>
      <c r="U1678" s="47">
        <v>0</v>
      </c>
      <c r="V1678" s="43">
        <v>0</v>
      </c>
      <c r="W1678" s="54">
        <v>36161</v>
      </c>
    </row>
    <row r="1679" spans="1:23" ht="15.75" hidden="1" thickBot="1" x14ac:dyDescent="0.3">
      <c r="A1679" s="7">
        <v>1</v>
      </c>
      <c r="B1679" s="14" t="s">
        <v>3490</v>
      </c>
      <c r="C1679" s="15" t="s">
        <v>17</v>
      </c>
      <c r="D1679" s="16"/>
      <c r="E1679" s="17">
        <v>891080005</v>
      </c>
      <c r="F1679" s="16">
        <v>1</v>
      </c>
      <c r="G1679" s="16" t="s">
        <v>1816</v>
      </c>
      <c r="H1679" s="42">
        <v>0</v>
      </c>
      <c r="I1679" s="42">
        <v>-479.97</v>
      </c>
      <c r="J1679" s="42">
        <v>0</v>
      </c>
      <c r="K1679" s="42">
        <v>0</v>
      </c>
      <c r="L1679" s="42">
        <v>0</v>
      </c>
      <c r="M1679" s="42">
        <v>0</v>
      </c>
      <c r="N1679" s="50">
        <v>0</v>
      </c>
      <c r="O1679" s="50">
        <v>0</v>
      </c>
      <c r="P1679" s="50">
        <v>0</v>
      </c>
      <c r="Q1679" s="50">
        <v>0</v>
      </c>
      <c r="R1679" s="50">
        <v>0</v>
      </c>
      <c r="S1679" s="50">
        <v>0</v>
      </c>
      <c r="T1679" s="50">
        <v>0</v>
      </c>
      <c r="U1679" s="47">
        <v>0</v>
      </c>
      <c r="V1679" s="43">
        <v>0</v>
      </c>
      <c r="W1679" s="54">
        <v>36161</v>
      </c>
    </row>
    <row r="1680" spans="1:23" ht="15.75" hidden="1" thickBot="1" x14ac:dyDescent="0.3">
      <c r="A1680" s="7">
        <v>1</v>
      </c>
      <c r="B1680" s="14" t="s">
        <v>3491</v>
      </c>
      <c r="C1680" s="15" t="s">
        <v>17</v>
      </c>
      <c r="D1680" s="16"/>
      <c r="E1680" s="17">
        <v>891080005</v>
      </c>
      <c r="F1680" s="16">
        <v>1</v>
      </c>
      <c r="G1680" s="16" t="s">
        <v>1816</v>
      </c>
      <c r="H1680" s="42">
        <v>0</v>
      </c>
      <c r="I1680" s="42">
        <v>-151163.79999999999</v>
      </c>
      <c r="J1680" s="42">
        <v>0</v>
      </c>
      <c r="K1680" s="42">
        <v>0</v>
      </c>
      <c r="L1680" s="42">
        <v>0</v>
      </c>
      <c r="M1680" s="42">
        <v>0</v>
      </c>
      <c r="N1680" s="50">
        <v>0</v>
      </c>
      <c r="O1680" s="50">
        <v>0</v>
      </c>
      <c r="P1680" s="50">
        <v>0</v>
      </c>
      <c r="Q1680" s="50">
        <v>0</v>
      </c>
      <c r="R1680" s="50">
        <v>0</v>
      </c>
      <c r="S1680" s="50">
        <v>0</v>
      </c>
      <c r="T1680" s="50">
        <v>0</v>
      </c>
      <c r="U1680" s="47">
        <v>0</v>
      </c>
      <c r="V1680" s="43">
        <v>0</v>
      </c>
      <c r="W1680" s="54">
        <v>36161</v>
      </c>
    </row>
    <row r="1681" spans="1:23" ht="15.75" hidden="1" thickBot="1" x14ac:dyDescent="0.3">
      <c r="A1681" s="7">
        <v>1</v>
      </c>
      <c r="B1681" s="14" t="s">
        <v>3492</v>
      </c>
      <c r="C1681" s="15" t="s">
        <v>17</v>
      </c>
      <c r="D1681" s="16"/>
      <c r="E1681" s="17">
        <v>891080005</v>
      </c>
      <c r="F1681" s="16">
        <v>1</v>
      </c>
      <c r="G1681" s="16" t="s">
        <v>1816</v>
      </c>
      <c r="H1681" s="42">
        <v>0</v>
      </c>
      <c r="I1681" s="42">
        <v>-1637319.94</v>
      </c>
      <c r="J1681" s="42">
        <v>0</v>
      </c>
      <c r="K1681" s="42">
        <v>0</v>
      </c>
      <c r="L1681" s="42">
        <v>0</v>
      </c>
      <c r="M1681" s="42">
        <v>0</v>
      </c>
      <c r="N1681" s="50">
        <v>0</v>
      </c>
      <c r="O1681" s="50">
        <v>0</v>
      </c>
      <c r="P1681" s="50">
        <v>0</v>
      </c>
      <c r="Q1681" s="50">
        <v>0</v>
      </c>
      <c r="R1681" s="50">
        <v>0</v>
      </c>
      <c r="S1681" s="50">
        <v>0</v>
      </c>
      <c r="T1681" s="50">
        <v>0</v>
      </c>
      <c r="U1681" s="47">
        <v>0</v>
      </c>
      <c r="V1681" s="43">
        <v>0</v>
      </c>
      <c r="W1681" s="54">
        <v>36161</v>
      </c>
    </row>
    <row r="1682" spans="1:23" ht="15.75" hidden="1" thickBot="1" x14ac:dyDescent="0.3">
      <c r="A1682" s="7">
        <v>1</v>
      </c>
      <c r="B1682" s="14" t="s">
        <v>3493</v>
      </c>
      <c r="C1682" s="15" t="s">
        <v>17</v>
      </c>
      <c r="D1682" s="16"/>
      <c r="E1682" s="17">
        <v>891080005</v>
      </c>
      <c r="F1682" s="16">
        <v>1</v>
      </c>
      <c r="G1682" s="16" t="s">
        <v>1816</v>
      </c>
      <c r="H1682" s="42">
        <v>0</v>
      </c>
      <c r="I1682" s="42">
        <v>-800148.94</v>
      </c>
      <c r="J1682" s="42">
        <v>0</v>
      </c>
      <c r="K1682" s="42">
        <v>0</v>
      </c>
      <c r="L1682" s="42">
        <v>0</v>
      </c>
      <c r="M1682" s="42">
        <v>0</v>
      </c>
      <c r="N1682" s="50">
        <v>0</v>
      </c>
      <c r="O1682" s="50">
        <v>0</v>
      </c>
      <c r="P1682" s="50">
        <v>0</v>
      </c>
      <c r="Q1682" s="50">
        <v>0</v>
      </c>
      <c r="R1682" s="50">
        <v>0</v>
      </c>
      <c r="S1682" s="50">
        <v>0</v>
      </c>
      <c r="T1682" s="50">
        <v>0</v>
      </c>
      <c r="U1682" s="47">
        <v>0</v>
      </c>
      <c r="V1682" s="43">
        <v>0</v>
      </c>
      <c r="W1682" s="54">
        <v>36161</v>
      </c>
    </row>
    <row r="1683" spans="1:23" ht="15.75" hidden="1" thickBot="1" x14ac:dyDescent="0.3">
      <c r="A1683" s="7">
        <v>1</v>
      </c>
      <c r="B1683" s="14" t="s">
        <v>3494</v>
      </c>
      <c r="C1683" s="15" t="s">
        <v>17</v>
      </c>
      <c r="D1683" s="16"/>
      <c r="E1683" s="17">
        <v>891080005</v>
      </c>
      <c r="F1683" s="16">
        <v>1</v>
      </c>
      <c r="G1683" s="16" t="s">
        <v>1816</v>
      </c>
      <c r="H1683" s="42">
        <v>0</v>
      </c>
      <c r="I1683" s="42">
        <v>-376362.9</v>
      </c>
      <c r="J1683" s="42">
        <v>0</v>
      </c>
      <c r="K1683" s="42">
        <v>0</v>
      </c>
      <c r="L1683" s="42">
        <v>0</v>
      </c>
      <c r="M1683" s="42">
        <v>0</v>
      </c>
      <c r="N1683" s="50">
        <v>0</v>
      </c>
      <c r="O1683" s="50">
        <v>0</v>
      </c>
      <c r="P1683" s="50">
        <v>0</v>
      </c>
      <c r="Q1683" s="50">
        <v>0</v>
      </c>
      <c r="R1683" s="50">
        <v>0</v>
      </c>
      <c r="S1683" s="50">
        <v>0</v>
      </c>
      <c r="T1683" s="50">
        <v>0</v>
      </c>
      <c r="U1683" s="47">
        <v>0</v>
      </c>
      <c r="V1683" s="43">
        <v>0</v>
      </c>
      <c r="W1683" s="54">
        <v>36161</v>
      </c>
    </row>
    <row r="1684" spans="1:23" ht="15.75" hidden="1" thickBot="1" x14ac:dyDescent="0.3">
      <c r="A1684" s="7">
        <v>1</v>
      </c>
      <c r="B1684" s="14" t="s">
        <v>3495</v>
      </c>
      <c r="C1684" s="15" t="s">
        <v>17</v>
      </c>
      <c r="D1684" s="16"/>
      <c r="E1684" s="17">
        <v>891080005</v>
      </c>
      <c r="F1684" s="16">
        <v>1</v>
      </c>
      <c r="G1684" s="16" t="s">
        <v>1816</v>
      </c>
      <c r="H1684" s="42">
        <v>131025.63</v>
      </c>
      <c r="I1684" s="42">
        <v>166503.34</v>
      </c>
      <c r="J1684" s="42">
        <v>2866.5243190412166</v>
      </c>
      <c r="K1684" s="42">
        <v>0</v>
      </c>
      <c r="L1684" s="42">
        <v>0</v>
      </c>
      <c r="M1684" s="42">
        <v>9711.8156809591583</v>
      </c>
      <c r="N1684" s="50">
        <v>0</v>
      </c>
      <c r="O1684" s="50">
        <v>0</v>
      </c>
      <c r="P1684" s="50">
        <v>0</v>
      </c>
      <c r="Q1684" s="50">
        <v>0</v>
      </c>
      <c r="R1684" s="50">
        <v>0</v>
      </c>
      <c r="S1684" s="50">
        <v>0</v>
      </c>
      <c r="T1684" s="50">
        <v>0</v>
      </c>
      <c r="U1684" s="47">
        <v>0</v>
      </c>
      <c r="V1684" s="43">
        <v>0</v>
      </c>
      <c r="W1684" s="54">
        <v>36161</v>
      </c>
    </row>
    <row r="1685" spans="1:23" ht="15.75" hidden="1" thickBot="1" x14ac:dyDescent="0.3">
      <c r="A1685" s="7">
        <v>1</v>
      </c>
      <c r="B1685" s="14" t="s">
        <v>3496</v>
      </c>
      <c r="C1685" s="15" t="s">
        <v>17</v>
      </c>
      <c r="D1685" s="16"/>
      <c r="E1685" s="17">
        <v>891080005</v>
      </c>
      <c r="F1685" s="16">
        <v>1</v>
      </c>
      <c r="G1685" s="16" t="s">
        <v>1816</v>
      </c>
      <c r="H1685" s="42">
        <v>0</v>
      </c>
      <c r="I1685" s="42">
        <v>-2973167.18</v>
      </c>
      <c r="J1685" s="42">
        <v>0</v>
      </c>
      <c r="K1685" s="42">
        <v>0</v>
      </c>
      <c r="L1685" s="42">
        <v>0</v>
      </c>
      <c r="M1685" s="42">
        <v>0</v>
      </c>
      <c r="N1685" s="50">
        <v>0</v>
      </c>
      <c r="O1685" s="50">
        <v>0</v>
      </c>
      <c r="P1685" s="50">
        <v>0</v>
      </c>
      <c r="Q1685" s="50">
        <v>0</v>
      </c>
      <c r="R1685" s="50">
        <v>0</v>
      </c>
      <c r="S1685" s="50">
        <v>0</v>
      </c>
      <c r="T1685" s="50">
        <v>0</v>
      </c>
      <c r="U1685" s="47">
        <v>0</v>
      </c>
      <c r="V1685" s="43">
        <v>0</v>
      </c>
      <c r="W1685" s="54">
        <v>36161</v>
      </c>
    </row>
    <row r="1686" spans="1:23" ht="15.75" hidden="1" thickBot="1" x14ac:dyDescent="0.3">
      <c r="A1686" s="7">
        <v>1</v>
      </c>
      <c r="B1686" s="14" t="s">
        <v>3497</v>
      </c>
      <c r="C1686" s="15" t="s">
        <v>17</v>
      </c>
      <c r="D1686" s="16"/>
      <c r="E1686" s="17">
        <v>891080005</v>
      </c>
      <c r="F1686" s="16">
        <v>1</v>
      </c>
      <c r="G1686" s="16" t="s">
        <v>1816</v>
      </c>
      <c r="H1686" s="42">
        <v>0</v>
      </c>
      <c r="I1686" s="42">
        <v>-1683512.4</v>
      </c>
      <c r="J1686" s="42">
        <v>0</v>
      </c>
      <c r="K1686" s="42">
        <v>0</v>
      </c>
      <c r="L1686" s="42">
        <v>0</v>
      </c>
      <c r="M1686" s="42">
        <v>0</v>
      </c>
      <c r="N1686" s="50">
        <v>0</v>
      </c>
      <c r="O1686" s="50">
        <v>0</v>
      </c>
      <c r="P1686" s="50">
        <v>0</v>
      </c>
      <c r="Q1686" s="50">
        <v>0</v>
      </c>
      <c r="R1686" s="50">
        <v>0</v>
      </c>
      <c r="S1686" s="50">
        <v>0</v>
      </c>
      <c r="T1686" s="50">
        <v>0</v>
      </c>
      <c r="U1686" s="47">
        <v>0</v>
      </c>
      <c r="V1686" s="43">
        <v>0</v>
      </c>
      <c r="W1686" s="54">
        <v>36161</v>
      </c>
    </row>
    <row r="1687" spans="1:23" ht="15.75" hidden="1" thickBot="1" x14ac:dyDescent="0.3">
      <c r="A1687" s="7">
        <v>1</v>
      </c>
      <c r="B1687" s="14" t="s">
        <v>3498</v>
      </c>
      <c r="C1687" s="15" t="s">
        <v>17</v>
      </c>
      <c r="D1687" s="16"/>
      <c r="E1687" s="17">
        <v>891080005</v>
      </c>
      <c r="F1687" s="16">
        <v>1</v>
      </c>
      <c r="G1687" s="16" t="s">
        <v>1816</v>
      </c>
      <c r="H1687" s="42">
        <v>138078</v>
      </c>
      <c r="I1687" s="42">
        <v>158181.84</v>
      </c>
      <c r="J1687" s="42">
        <v>5231.8703354122372</v>
      </c>
      <c r="K1687" s="42">
        <v>0</v>
      </c>
      <c r="L1687" s="42">
        <v>11775.6544775449</v>
      </c>
      <c r="M1687" s="42">
        <v>14447.835187042836</v>
      </c>
      <c r="N1687" s="50">
        <v>0</v>
      </c>
      <c r="O1687" s="50">
        <v>0</v>
      </c>
      <c r="P1687" s="50">
        <v>0</v>
      </c>
      <c r="Q1687" s="50">
        <v>0</v>
      </c>
      <c r="R1687" s="50">
        <v>0</v>
      </c>
      <c r="S1687" s="50">
        <v>0</v>
      </c>
      <c r="T1687" s="50">
        <v>0</v>
      </c>
      <c r="U1687" s="47">
        <v>0</v>
      </c>
      <c r="V1687" s="43">
        <v>0</v>
      </c>
      <c r="W1687" s="54">
        <v>36161</v>
      </c>
    </row>
    <row r="1688" spans="1:23" ht="15.75" hidden="1" thickBot="1" x14ac:dyDescent="0.3">
      <c r="A1688" s="7">
        <v>1</v>
      </c>
      <c r="B1688" s="14" t="s">
        <v>3499</v>
      </c>
      <c r="C1688" s="15" t="s">
        <v>17</v>
      </c>
      <c r="D1688" s="16"/>
      <c r="E1688" s="17">
        <v>890102044</v>
      </c>
      <c r="F1688" s="16">
        <v>1</v>
      </c>
      <c r="G1688" s="16" t="s">
        <v>1818</v>
      </c>
      <c r="H1688" s="42">
        <v>53690.32</v>
      </c>
      <c r="I1688" s="42">
        <v>67394.009999999995</v>
      </c>
      <c r="J1688" s="42">
        <v>1015.1594630652464</v>
      </c>
      <c r="K1688" s="42">
        <v>0</v>
      </c>
      <c r="L1688" s="42">
        <v>0</v>
      </c>
      <c r="M1688" s="42">
        <v>4480.4105369346407</v>
      </c>
      <c r="N1688" s="50">
        <v>0</v>
      </c>
      <c r="O1688" s="50">
        <v>0</v>
      </c>
      <c r="P1688" s="50">
        <v>0</v>
      </c>
      <c r="Q1688" s="50">
        <v>0</v>
      </c>
      <c r="R1688" s="50">
        <v>0</v>
      </c>
      <c r="S1688" s="50">
        <v>0</v>
      </c>
      <c r="T1688" s="50">
        <v>0</v>
      </c>
      <c r="U1688" s="47">
        <v>0</v>
      </c>
      <c r="V1688" s="43">
        <v>0</v>
      </c>
      <c r="W1688" s="54">
        <v>36161</v>
      </c>
    </row>
    <row r="1689" spans="1:23" ht="15.75" hidden="1" thickBot="1" x14ac:dyDescent="0.3">
      <c r="A1689" s="7">
        <v>1</v>
      </c>
      <c r="B1689" s="14" t="s">
        <v>3500</v>
      </c>
      <c r="C1689" s="15" t="s">
        <v>17</v>
      </c>
      <c r="D1689" s="16"/>
      <c r="E1689" s="17">
        <v>890102044</v>
      </c>
      <c r="F1689" s="16">
        <v>1</v>
      </c>
      <c r="G1689" s="16" t="s">
        <v>1818</v>
      </c>
      <c r="H1689" s="42">
        <v>28311.919999999998</v>
      </c>
      <c r="I1689" s="42">
        <v>35578.04</v>
      </c>
      <c r="J1689" s="42">
        <v>46.13468052189544</v>
      </c>
      <c r="K1689" s="42">
        <v>0</v>
      </c>
      <c r="L1689" s="42">
        <v>0</v>
      </c>
      <c r="M1689" s="42">
        <v>2684.9053194780777</v>
      </c>
      <c r="N1689" s="50">
        <v>0</v>
      </c>
      <c r="O1689" s="50">
        <v>0</v>
      </c>
      <c r="P1689" s="50">
        <v>0</v>
      </c>
      <c r="Q1689" s="50">
        <v>0</v>
      </c>
      <c r="R1689" s="50">
        <v>0</v>
      </c>
      <c r="S1689" s="50">
        <v>0</v>
      </c>
      <c r="T1689" s="50">
        <v>0</v>
      </c>
      <c r="U1689" s="47">
        <v>0</v>
      </c>
      <c r="V1689" s="43">
        <v>0</v>
      </c>
      <c r="W1689" s="54">
        <v>36161</v>
      </c>
    </row>
    <row r="1690" spans="1:23" ht="15.75" hidden="1" thickBot="1" x14ac:dyDescent="0.3">
      <c r="A1690" s="7">
        <v>1</v>
      </c>
      <c r="B1690" s="14" t="s">
        <v>3501</v>
      </c>
      <c r="C1690" s="15" t="s">
        <v>17</v>
      </c>
      <c r="D1690" s="16"/>
      <c r="E1690" s="17">
        <v>890102044</v>
      </c>
      <c r="F1690" s="16">
        <v>1</v>
      </c>
      <c r="G1690" s="16" t="s">
        <v>1818</v>
      </c>
      <c r="H1690" s="42">
        <v>28364.09</v>
      </c>
      <c r="I1690" s="42">
        <v>35879.49</v>
      </c>
      <c r="J1690" s="42">
        <v>557.60344292871173</v>
      </c>
      <c r="K1690" s="42">
        <v>0</v>
      </c>
      <c r="L1690" s="42">
        <v>0</v>
      </c>
      <c r="M1690" s="42">
        <v>1819.8165570712899</v>
      </c>
      <c r="N1690" s="50">
        <v>0</v>
      </c>
      <c r="O1690" s="50">
        <v>0</v>
      </c>
      <c r="P1690" s="50">
        <v>0</v>
      </c>
      <c r="Q1690" s="50">
        <v>0</v>
      </c>
      <c r="R1690" s="50">
        <v>0</v>
      </c>
      <c r="S1690" s="50">
        <v>0</v>
      </c>
      <c r="T1690" s="50">
        <v>0</v>
      </c>
      <c r="U1690" s="47">
        <v>0</v>
      </c>
      <c r="V1690" s="43">
        <v>0</v>
      </c>
      <c r="W1690" s="54">
        <v>36161</v>
      </c>
    </row>
    <row r="1691" spans="1:23" ht="15.75" hidden="1" thickBot="1" x14ac:dyDescent="0.3">
      <c r="A1691" s="7">
        <v>1</v>
      </c>
      <c r="B1691" s="14" t="s">
        <v>3502</v>
      </c>
      <c r="C1691" s="15" t="s">
        <v>17</v>
      </c>
      <c r="D1691" s="16"/>
      <c r="E1691" s="17">
        <v>890102044</v>
      </c>
      <c r="F1691" s="16">
        <v>1</v>
      </c>
      <c r="G1691" s="16" t="s">
        <v>1818</v>
      </c>
      <c r="H1691" s="42">
        <v>28236.57</v>
      </c>
      <c r="I1691" s="42">
        <v>35913.040000000001</v>
      </c>
      <c r="J1691" s="42">
        <v>543.94894173241778</v>
      </c>
      <c r="K1691" s="42">
        <v>0</v>
      </c>
      <c r="L1691" s="42">
        <v>0</v>
      </c>
      <c r="M1691" s="42">
        <v>1927.4410582675573</v>
      </c>
      <c r="N1691" s="50">
        <v>0</v>
      </c>
      <c r="O1691" s="50">
        <v>0</v>
      </c>
      <c r="P1691" s="50">
        <v>0</v>
      </c>
      <c r="Q1691" s="50">
        <v>0</v>
      </c>
      <c r="R1691" s="50">
        <v>0</v>
      </c>
      <c r="S1691" s="50">
        <v>0</v>
      </c>
      <c r="T1691" s="50">
        <v>0</v>
      </c>
      <c r="U1691" s="47">
        <v>0</v>
      </c>
      <c r="V1691" s="43">
        <v>0</v>
      </c>
      <c r="W1691" s="54">
        <v>36161</v>
      </c>
    </row>
    <row r="1692" spans="1:23" ht="15.75" hidden="1" thickBot="1" x14ac:dyDescent="0.3">
      <c r="A1692" s="7">
        <v>1</v>
      </c>
      <c r="B1692" s="14" t="s">
        <v>3503</v>
      </c>
      <c r="C1692" s="15" t="s">
        <v>17</v>
      </c>
      <c r="D1692" s="16"/>
      <c r="E1692" s="17">
        <v>890102044</v>
      </c>
      <c r="F1692" s="16">
        <v>1</v>
      </c>
      <c r="G1692" s="16" t="s">
        <v>1818</v>
      </c>
      <c r="H1692" s="42">
        <v>28186.36</v>
      </c>
      <c r="I1692" s="42">
        <v>35892.639999999999</v>
      </c>
      <c r="J1692" s="42">
        <v>596.66993611882606</v>
      </c>
      <c r="K1692" s="42">
        <v>0</v>
      </c>
      <c r="L1692" s="42">
        <v>0</v>
      </c>
      <c r="M1692" s="42">
        <v>1945.3300638812</v>
      </c>
      <c r="N1692" s="50">
        <v>0</v>
      </c>
      <c r="O1692" s="50">
        <v>0</v>
      </c>
      <c r="P1692" s="50">
        <v>0</v>
      </c>
      <c r="Q1692" s="50">
        <v>0</v>
      </c>
      <c r="R1692" s="50">
        <v>0</v>
      </c>
      <c r="S1692" s="50">
        <v>0</v>
      </c>
      <c r="T1692" s="50">
        <v>0</v>
      </c>
      <c r="U1692" s="47">
        <v>0</v>
      </c>
      <c r="V1692" s="43">
        <v>0</v>
      </c>
      <c r="W1692" s="54">
        <v>36161</v>
      </c>
    </row>
    <row r="1693" spans="1:23" ht="15.75" hidden="1" thickBot="1" x14ac:dyDescent="0.3">
      <c r="A1693" s="7">
        <v>1</v>
      </c>
      <c r="B1693" s="14" t="s">
        <v>3504</v>
      </c>
      <c r="C1693" s="15" t="s">
        <v>17</v>
      </c>
      <c r="D1693" s="16"/>
      <c r="E1693" s="17">
        <v>830074184</v>
      </c>
      <c r="F1693" s="16">
        <v>5</v>
      </c>
      <c r="G1693" s="16" t="s">
        <v>1844</v>
      </c>
      <c r="H1693" s="42">
        <v>1126236.1599999999</v>
      </c>
      <c r="I1693" s="42">
        <v>1588783.13</v>
      </c>
      <c r="J1693" s="42">
        <v>69964.709999999948</v>
      </c>
      <c r="K1693" s="42">
        <v>0</v>
      </c>
      <c r="L1693" s="42">
        <v>0</v>
      </c>
      <c r="M1693" s="42">
        <v>0</v>
      </c>
      <c r="N1693" s="50">
        <v>0</v>
      </c>
      <c r="O1693" s="50">
        <v>0</v>
      </c>
      <c r="P1693" s="50">
        <v>0</v>
      </c>
      <c r="Q1693" s="50">
        <v>0</v>
      </c>
      <c r="R1693" s="50">
        <v>0</v>
      </c>
      <c r="S1693" s="50">
        <v>0</v>
      </c>
      <c r="T1693" s="50">
        <v>0</v>
      </c>
      <c r="U1693" s="47">
        <v>0</v>
      </c>
      <c r="V1693" s="43">
        <v>0</v>
      </c>
      <c r="W1693" s="54">
        <v>36161</v>
      </c>
    </row>
    <row r="1694" spans="1:23" ht="15.75" hidden="1" thickBot="1" x14ac:dyDescent="0.3">
      <c r="A1694" s="7">
        <v>1</v>
      </c>
      <c r="B1694" s="14" t="s">
        <v>3505</v>
      </c>
      <c r="C1694" s="15" t="s">
        <v>17</v>
      </c>
      <c r="D1694" s="16"/>
      <c r="E1694" s="17">
        <v>830074184</v>
      </c>
      <c r="F1694" s="16">
        <v>5</v>
      </c>
      <c r="G1694" s="16" t="s">
        <v>1844</v>
      </c>
      <c r="H1694" s="42">
        <v>1346710.8</v>
      </c>
      <c r="I1694" s="42">
        <v>1655959.13</v>
      </c>
      <c r="J1694" s="42">
        <v>24019.637935560662</v>
      </c>
      <c r="K1694" s="42">
        <v>0</v>
      </c>
      <c r="L1694" s="42">
        <v>0</v>
      </c>
      <c r="M1694" s="42">
        <v>117370.11206444062</v>
      </c>
      <c r="N1694" s="50">
        <v>0</v>
      </c>
      <c r="O1694" s="50">
        <v>0</v>
      </c>
      <c r="P1694" s="50">
        <v>0</v>
      </c>
      <c r="Q1694" s="50">
        <v>0</v>
      </c>
      <c r="R1694" s="50">
        <v>0</v>
      </c>
      <c r="S1694" s="50">
        <v>0</v>
      </c>
      <c r="T1694" s="50">
        <v>0</v>
      </c>
      <c r="U1694" s="47">
        <v>0</v>
      </c>
      <c r="V1694" s="43">
        <v>0</v>
      </c>
      <c r="W1694" s="54">
        <v>36161</v>
      </c>
    </row>
    <row r="1695" spans="1:23" ht="15.75" hidden="1" thickBot="1" x14ac:dyDescent="0.3">
      <c r="A1695" s="7">
        <v>1</v>
      </c>
      <c r="B1695" s="14" t="s">
        <v>3506</v>
      </c>
      <c r="C1695" s="15" t="s">
        <v>17</v>
      </c>
      <c r="D1695" s="16"/>
      <c r="E1695" s="17">
        <v>830074184</v>
      </c>
      <c r="F1695" s="16">
        <v>5</v>
      </c>
      <c r="G1695" s="16" t="s">
        <v>1844</v>
      </c>
      <c r="H1695" s="42">
        <v>1006726.69</v>
      </c>
      <c r="I1695" s="42">
        <v>1263679.5</v>
      </c>
      <c r="J1695" s="42">
        <v>19034.870300509407</v>
      </c>
      <c r="K1695" s="42">
        <v>0</v>
      </c>
      <c r="L1695" s="42">
        <v>0</v>
      </c>
      <c r="M1695" s="42">
        <v>84010.479699488467</v>
      </c>
      <c r="N1695" s="50">
        <v>0</v>
      </c>
      <c r="O1695" s="50">
        <v>0</v>
      </c>
      <c r="P1695" s="50">
        <v>0</v>
      </c>
      <c r="Q1695" s="50">
        <v>0</v>
      </c>
      <c r="R1695" s="50">
        <v>0</v>
      </c>
      <c r="S1695" s="50">
        <v>0</v>
      </c>
      <c r="T1695" s="50">
        <v>0</v>
      </c>
      <c r="U1695" s="47">
        <v>0</v>
      </c>
      <c r="V1695" s="43">
        <v>0</v>
      </c>
      <c r="W1695" s="54">
        <v>36161</v>
      </c>
    </row>
    <row r="1696" spans="1:23" ht="15.75" hidden="1" thickBot="1" x14ac:dyDescent="0.3">
      <c r="A1696" s="7">
        <v>1</v>
      </c>
      <c r="B1696" s="14" t="s">
        <v>3507</v>
      </c>
      <c r="C1696" s="15" t="s">
        <v>17</v>
      </c>
      <c r="D1696" s="16"/>
      <c r="E1696" s="17">
        <v>830074184</v>
      </c>
      <c r="F1696" s="16">
        <v>5</v>
      </c>
      <c r="G1696" s="16" t="s">
        <v>1844</v>
      </c>
      <c r="H1696" s="42">
        <v>1204515.54</v>
      </c>
      <c r="I1696" s="42">
        <v>1513648.75</v>
      </c>
      <c r="J1696" s="42">
        <v>1962.7725017351936</v>
      </c>
      <c r="K1696" s="42">
        <v>0</v>
      </c>
      <c r="L1696" s="42">
        <v>0</v>
      </c>
      <c r="M1696" s="42">
        <v>114227.69749826372</v>
      </c>
      <c r="N1696" s="50">
        <v>0</v>
      </c>
      <c r="O1696" s="50">
        <v>0</v>
      </c>
      <c r="P1696" s="50">
        <v>0</v>
      </c>
      <c r="Q1696" s="50">
        <v>0</v>
      </c>
      <c r="R1696" s="50">
        <v>0</v>
      </c>
      <c r="S1696" s="50">
        <v>0</v>
      </c>
      <c r="T1696" s="50">
        <v>0</v>
      </c>
      <c r="U1696" s="47">
        <v>0</v>
      </c>
      <c r="V1696" s="43">
        <v>0</v>
      </c>
      <c r="W1696" s="54">
        <v>36161</v>
      </c>
    </row>
    <row r="1697" spans="1:23" ht="15.75" hidden="1" thickBot="1" x14ac:dyDescent="0.3">
      <c r="A1697" s="7">
        <v>1</v>
      </c>
      <c r="B1697" s="14" t="s">
        <v>3508</v>
      </c>
      <c r="C1697" s="15" t="s">
        <v>17</v>
      </c>
      <c r="D1697" s="16"/>
      <c r="E1697" s="17">
        <v>830074184</v>
      </c>
      <c r="F1697" s="16">
        <v>5</v>
      </c>
      <c r="G1697" s="16" t="s">
        <v>1844</v>
      </c>
      <c r="H1697" s="42">
        <v>1185611.96</v>
      </c>
      <c r="I1697" s="42">
        <v>1499753.93</v>
      </c>
      <c r="J1697" s="42">
        <v>23307.648946527035</v>
      </c>
      <c r="K1697" s="42">
        <v>0</v>
      </c>
      <c r="L1697" s="42">
        <v>0</v>
      </c>
      <c r="M1697" s="42">
        <v>76067.761053472947</v>
      </c>
      <c r="N1697" s="50">
        <v>0</v>
      </c>
      <c r="O1697" s="50">
        <v>0</v>
      </c>
      <c r="P1697" s="50">
        <v>0</v>
      </c>
      <c r="Q1697" s="50">
        <v>0</v>
      </c>
      <c r="R1697" s="50">
        <v>0</v>
      </c>
      <c r="S1697" s="50">
        <v>0</v>
      </c>
      <c r="T1697" s="50">
        <v>0</v>
      </c>
      <c r="U1697" s="47">
        <v>0</v>
      </c>
      <c r="V1697" s="43">
        <v>0</v>
      </c>
      <c r="W1697" s="54">
        <v>36161</v>
      </c>
    </row>
    <row r="1698" spans="1:23" ht="15.75" hidden="1" thickBot="1" x14ac:dyDescent="0.3">
      <c r="A1698" s="7">
        <v>1</v>
      </c>
      <c r="B1698" s="14" t="s">
        <v>3509</v>
      </c>
      <c r="C1698" s="15" t="s">
        <v>17</v>
      </c>
      <c r="D1698" s="16"/>
      <c r="E1698" s="17">
        <v>830074184</v>
      </c>
      <c r="F1698" s="16">
        <v>5</v>
      </c>
      <c r="G1698" s="16" t="s">
        <v>1844</v>
      </c>
      <c r="H1698" s="42">
        <v>1173841.8999999999</v>
      </c>
      <c r="I1698" s="42">
        <v>1492965.74</v>
      </c>
      <c r="J1698" s="42">
        <v>22612.881414797157</v>
      </c>
      <c r="K1698" s="42">
        <v>0</v>
      </c>
      <c r="L1698" s="42">
        <v>0</v>
      </c>
      <c r="M1698" s="42">
        <v>80126.998585201771</v>
      </c>
      <c r="N1698" s="50">
        <v>0</v>
      </c>
      <c r="O1698" s="50">
        <v>0</v>
      </c>
      <c r="P1698" s="50">
        <v>0</v>
      </c>
      <c r="Q1698" s="50">
        <v>0</v>
      </c>
      <c r="R1698" s="50">
        <v>0</v>
      </c>
      <c r="S1698" s="50">
        <v>0</v>
      </c>
      <c r="T1698" s="50">
        <v>0</v>
      </c>
      <c r="U1698" s="47">
        <v>0</v>
      </c>
      <c r="V1698" s="43">
        <v>0</v>
      </c>
      <c r="W1698" s="54">
        <v>36161</v>
      </c>
    </row>
    <row r="1699" spans="1:23" ht="15.75" hidden="1" thickBot="1" x14ac:dyDescent="0.3">
      <c r="A1699" s="7">
        <v>1</v>
      </c>
      <c r="B1699" s="14" t="s">
        <v>3510</v>
      </c>
      <c r="C1699" s="15" t="s">
        <v>17</v>
      </c>
      <c r="D1699" s="16"/>
      <c r="E1699" s="17">
        <v>830074184</v>
      </c>
      <c r="F1699" s="16">
        <v>5</v>
      </c>
      <c r="G1699" s="16" t="s">
        <v>1844</v>
      </c>
      <c r="H1699" s="42">
        <v>1062356.46</v>
      </c>
      <c r="I1699" s="42">
        <v>1352809.41</v>
      </c>
      <c r="J1699" s="42">
        <v>22488.712880689698</v>
      </c>
      <c r="K1699" s="42">
        <v>0</v>
      </c>
      <c r="L1699" s="42">
        <v>0</v>
      </c>
      <c r="M1699" s="42">
        <v>73320.217119311303</v>
      </c>
      <c r="N1699" s="50">
        <v>0</v>
      </c>
      <c r="O1699" s="50">
        <v>0</v>
      </c>
      <c r="P1699" s="50">
        <v>0</v>
      </c>
      <c r="Q1699" s="50">
        <v>0</v>
      </c>
      <c r="R1699" s="50">
        <v>0</v>
      </c>
      <c r="S1699" s="50">
        <v>0</v>
      </c>
      <c r="T1699" s="50">
        <v>0</v>
      </c>
      <c r="U1699" s="47">
        <v>0</v>
      </c>
      <c r="V1699" s="43">
        <v>0</v>
      </c>
      <c r="W1699" s="54">
        <v>36161</v>
      </c>
    </row>
    <row r="1700" spans="1:23" ht="15.75" hidden="1" thickBot="1" x14ac:dyDescent="0.3">
      <c r="A1700" s="7">
        <v>1</v>
      </c>
      <c r="B1700" s="14" t="s">
        <v>3511</v>
      </c>
      <c r="C1700" s="15" t="s">
        <v>17</v>
      </c>
      <c r="D1700" s="16"/>
      <c r="E1700" s="17">
        <v>830074184</v>
      </c>
      <c r="F1700" s="16">
        <v>5</v>
      </c>
      <c r="G1700" s="16" t="s">
        <v>1844</v>
      </c>
      <c r="H1700" s="42">
        <v>1430091.16</v>
      </c>
      <c r="I1700" s="42">
        <v>1080684.67</v>
      </c>
      <c r="J1700" s="42">
        <v>76565.65105517715</v>
      </c>
      <c r="K1700" s="42">
        <v>0</v>
      </c>
      <c r="L1700" s="42">
        <v>710126.59747429891</v>
      </c>
      <c r="M1700" s="42">
        <v>90045.1214705241</v>
      </c>
      <c r="N1700" s="50">
        <v>0</v>
      </c>
      <c r="O1700" s="50">
        <v>0</v>
      </c>
      <c r="P1700" s="50">
        <v>0</v>
      </c>
      <c r="Q1700" s="50">
        <v>0</v>
      </c>
      <c r="R1700" s="50">
        <v>0</v>
      </c>
      <c r="S1700" s="50">
        <v>0</v>
      </c>
      <c r="T1700" s="50">
        <v>0</v>
      </c>
      <c r="U1700" s="47">
        <v>0</v>
      </c>
      <c r="V1700" s="43">
        <v>0</v>
      </c>
      <c r="W1700" s="54">
        <v>36161</v>
      </c>
    </row>
    <row r="1701" spans="1:23" ht="15.75" hidden="1" thickBot="1" x14ac:dyDescent="0.3">
      <c r="A1701" s="7">
        <v>1</v>
      </c>
      <c r="B1701" s="14" t="s">
        <v>3512</v>
      </c>
      <c r="C1701" s="15" t="s">
        <v>17</v>
      </c>
      <c r="D1701" s="16"/>
      <c r="E1701" s="17">
        <v>830074184</v>
      </c>
      <c r="F1701" s="16">
        <v>5</v>
      </c>
      <c r="G1701" s="16" t="s">
        <v>1844</v>
      </c>
      <c r="H1701" s="42">
        <v>1519093.66</v>
      </c>
      <c r="I1701" s="42">
        <v>1930417.56</v>
      </c>
      <c r="J1701" s="42">
        <v>33234.096912168454</v>
      </c>
      <c r="K1701" s="42">
        <v>0</v>
      </c>
      <c r="L1701" s="42">
        <v>0</v>
      </c>
      <c r="M1701" s="42">
        <v>112597.48308783599</v>
      </c>
      <c r="N1701" s="50">
        <v>0</v>
      </c>
      <c r="O1701" s="50">
        <v>0</v>
      </c>
      <c r="P1701" s="50">
        <v>0</v>
      </c>
      <c r="Q1701" s="50">
        <v>0</v>
      </c>
      <c r="R1701" s="50">
        <v>0</v>
      </c>
      <c r="S1701" s="50">
        <v>0</v>
      </c>
      <c r="T1701" s="50">
        <v>0</v>
      </c>
      <c r="U1701" s="47">
        <v>0</v>
      </c>
      <c r="V1701" s="43">
        <v>0</v>
      </c>
      <c r="W1701" s="54">
        <v>36161</v>
      </c>
    </row>
    <row r="1702" spans="1:23" ht="15.75" hidden="1" thickBot="1" x14ac:dyDescent="0.3">
      <c r="A1702" s="7">
        <v>1</v>
      </c>
      <c r="B1702" s="14" t="s">
        <v>3513</v>
      </c>
      <c r="C1702" s="15" t="s">
        <v>17</v>
      </c>
      <c r="D1702" s="16"/>
      <c r="E1702" s="17">
        <v>830074184</v>
      </c>
      <c r="F1702" s="16">
        <v>5</v>
      </c>
      <c r="G1702" s="16" t="s">
        <v>1844</v>
      </c>
      <c r="H1702" s="42">
        <v>1336010.3400000001</v>
      </c>
      <c r="I1702" s="42">
        <v>1680221.89</v>
      </c>
      <c r="J1702" s="42">
        <v>27815.271857594085</v>
      </c>
      <c r="K1702" s="42">
        <v>0</v>
      </c>
      <c r="L1702" s="42">
        <v>0</v>
      </c>
      <c r="M1702" s="42">
        <v>129711.24814240911</v>
      </c>
      <c r="N1702" s="50">
        <v>0</v>
      </c>
      <c r="O1702" s="50">
        <v>0</v>
      </c>
      <c r="P1702" s="50">
        <v>0</v>
      </c>
      <c r="Q1702" s="50">
        <v>0</v>
      </c>
      <c r="R1702" s="50">
        <v>0</v>
      </c>
      <c r="S1702" s="50">
        <v>0</v>
      </c>
      <c r="T1702" s="50">
        <v>0</v>
      </c>
      <c r="U1702" s="47">
        <v>0</v>
      </c>
      <c r="V1702" s="43">
        <v>0</v>
      </c>
      <c r="W1702" s="54">
        <v>36161</v>
      </c>
    </row>
    <row r="1703" spans="1:23" ht="15.75" hidden="1" thickBot="1" x14ac:dyDescent="0.3">
      <c r="A1703" s="7">
        <v>1</v>
      </c>
      <c r="B1703" s="14" t="s">
        <v>3514</v>
      </c>
      <c r="C1703" s="15" t="s">
        <v>17</v>
      </c>
      <c r="D1703" s="16"/>
      <c r="E1703" s="17">
        <v>830074184</v>
      </c>
      <c r="F1703" s="16">
        <v>5</v>
      </c>
      <c r="G1703" s="16" t="s">
        <v>1844</v>
      </c>
      <c r="H1703" s="42">
        <v>1359315.89</v>
      </c>
      <c r="I1703" s="42">
        <v>315869.90999999997</v>
      </c>
      <c r="J1703" s="42">
        <v>32926.884904589453</v>
      </c>
      <c r="K1703" s="42">
        <v>0</v>
      </c>
      <c r="L1703" s="42">
        <v>1358107.2135328499</v>
      </c>
      <c r="M1703" s="42">
        <v>166556.4015625609</v>
      </c>
      <c r="N1703" s="50">
        <v>0</v>
      </c>
      <c r="O1703" s="50">
        <v>0</v>
      </c>
      <c r="P1703" s="50">
        <v>0</v>
      </c>
      <c r="Q1703" s="50">
        <v>0</v>
      </c>
      <c r="R1703" s="50">
        <v>0</v>
      </c>
      <c r="S1703" s="50">
        <v>0</v>
      </c>
      <c r="T1703" s="50">
        <v>0</v>
      </c>
      <c r="U1703" s="47">
        <v>0</v>
      </c>
      <c r="V1703" s="43">
        <v>0</v>
      </c>
      <c r="W1703" s="54">
        <v>36161</v>
      </c>
    </row>
    <row r="1704" spans="1:23" ht="15.75" hidden="1" thickBot="1" x14ac:dyDescent="0.3">
      <c r="A1704" s="7">
        <v>1</v>
      </c>
      <c r="B1704" s="14" t="s">
        <v>3515</v>
      </c>
      <c r="C1704" s="15" t="s">
        <v>17</v>
      </c>
      <c r="D1704" s="16"/>
      <c r="E1704" s="17">
        <v>830074184</v>
      </c>
      <c r="F1704" s="16">
        <v>5</v>
      </c>
      <c r="G1704" s="16" t="s">
        <v>1844</v>
      </c>
      <c r="H1704" s="42">
        <v>1303969.56</v>
      </c>
      <c r="I1704" s="42">
        <v>1493824.63</v>
      </c>
      <c r="J1704" s="42">
        <v>49408.311481794321</v>
      </c>
      <c r="K1704" s="42">
        <v>0</v>
      </c>
      <c r="L1704" s="42">
        <v>111205.96785254301</v>
      </c>
      <c r="M1704" s="42">
        <v>136441.29066566296</v>
      </c>
      <c r="N1704" s="50">
        <v>0</v>
      </c>
      <c r="O1704" s="50">
        <v>0</v>
      </c>
      <c r="P1704" s="50">
        <v>0</v>
      </c>
      <c r="Q1704" s="50">
        <v>0</v>
      </c>
      <c r="R1704" s="50">
        <v>0</v>
      </c>
      <c r="S1704" s="50">
        <v>0</v>
      </c>
      <c r="T1704" s="50">
        <v>0</v>
      </c>
      <c r="U1704" s="47">
        <v>0</v>
      </c>
      <c r="V1704" s="43">
        <v>0</v>
      </c>
      <c r="W1704" s="54">
        <v>36161</v>
      </c>
    </row>
    <row r="1705" spans="1:23" ht="15.75" hidden="1" thickBot="1" x14ac:dyDescent="0.3">
      <c r="A1705" s="7">
        <v>1</v>
      </c>
      <c r="B1705" s="14" t="s">
        <v>3516</v>
      </c>
      <c r="C1705" s="15" t="s">
        <v>17</v>
      </c>
      <c r="D1705" s="16"/>
      <c r="E1705" s="17">
        <v>830003564</v>
      </c>
      <c r="F1705" s="16">
        <v>7</v>
      </c>
      <c r="G1705" s="16" t="s">
        <v>1896</v>
      </c>
      <c r="H1705" s="42">
        <v>48101.78</v>
      </c>
      <c r="I1705" s="42">
        <v>67857.259999999995</v>
      </c>
      <c r="J1705" s="42">
        <v>2988.2099999999996</v>
      </c>
      <c r="K1705" s="42">
        <v>0</v>
      </c>
      <c r="L1705" s="42">
        <v>0</v>
      </c>
      <c r="M1705" s="42">
        <v>0</v>
      </c>
      <c r="N1705" s="50">
        <v>0</v>
      </c>
      <c r="O1705" s="50">
        <v>0</v>
      </c>
      <c r="P1705" s="50">
        <v>0</v>
      </c>
      <c r="Q1705" s="50">
        <v>0</v>
      </c>
      <c r="R1705" s="50">
        <v>0</v>
      </c>
      <c r="S1705" s="50">
        <v>0</v>
      </c>
      <c r="T1705" s="50">
        <v>0</v>
      </c>
      <c r="U1705" s="47">
        <v>0</v>
      </c>
      <c r="V1705" s="43">
        <v>0</v>
      </c>
      <c r="W1705" s="54">
        <v>36161</v>
      </c>
    </row>
    <row r="1706" spans="1:23" ht="15.75" hidden="1" thickBot="1" x14ac:dyDescent="0.3">
      <c r="A1706" s="7">
        <v>1</v>
      </c>
      <c r="B1706" s="14" t="s">
        <v>3517</v>
      </c>
      <c r="C1706" s="15" t="s">
        <v>17</v>
      </c>
      <c r="D1706" s="16"/>
      <c r="E1706" s="17">
        <v>830003564</v>
      </c>
      <c r="F1706" s="16">
        <v>7</v>
      </c>
      <c r="G1706" s="16" t="s">
        <v>1896</v>
      </c>
      <c r="H1706" s="42">
        <v>279079.37</v>
      </c>
      <c r="I1706" s="42">
        <v>343165.02</v>
      </c>
      <c r="J1706" s="42">
        <v>4977.5984215362996</v>
      </c>
      <c r="K1706" s="42">
        <v>0</v>
      </c>
      <c r="L1706" s="42">
        <v>0</v>
      </c>
      <c r="M1706" s="42">
        <v>24322.651578463985</v>
      </c>
      <c r="N1706" s="50">
        <v>0</v>
      </c>
      <c r="O1706" s="50">
        <v>0</v>
      </c>
      <c r="P1706" s="50">
        <v>0</v>
      </c>
      <c r="Q1706" s="50">
        <v>0</v>
      </c>
      <c r="R1706" s="50">
        <v>0</v>
      </c>
      <c r="S1706" s="50">
        <v>0</v>
      </c>
      <c r="T1706" s="50">
        <v>0</v>
      </c>
      <c r="U1706" s="47">
        <v>0</v>
      </c>
      <c r="V1706" s="43">
        <v>0</v>
      </c>
      <c r="W1706" s="54">
        <v>36161</v>
      </c>
    </row>
    <row r="1707" spans="1:23" ht="15.75" hidden="1" thickBot="1" x14ac:dyDescent="0.3">
      <c r="A1707" s="7">
        <v>1</v>
      </c>
      <c r="B1707" s="14" t="s">
        <v>3518</v>
      </c>
      <c r="C1707" s="15" t="s">
        <v>17</v>
      </c>
      <c r="D1707" s="16"/>
      <c r="E1707" s="17">
        <v>830003564</v>
      </c>
      <c r="F1707" s="16">
        <v>7</v>
      </c>
      <c r="G1707" s="16" t="s">
        <v>1896</v>
      </c>
      <c r="H1707" s="42">
        <v>13734.65</v>
      </c>
      <c r="I1707" s="42">
        <v>17240.22</v>
      </c>
      <c r="J1707" s="42">
        <v>259.6913112844789</v>
      </c>
      <c r="K1707" s="42">
        <v>0</v>
      </c>
      <c r="L1707" s="42">
        <v>0</v>
      </c>
      <c r="M1707" s="42">
        <v>1146.1486887154924</v>
      </c>
      <c r="N1707" s="50">
        <v>0</v>
      </c>
      <c r="O1707" s="50">
        <v>0</v>
      </c>
      <c r="P1707" s="50">
        <v>0</v>
      </c>
      <c r="Q1707" s="50">
        <v>0</v>
      </c>
      <c r="R1707" s="50">
        <v>0</v>
      </c>
      <c r="S1707" s="50">
        <v>0</v>
      </c>
      <c r="T1707" s="50">
        <v>0</v>
      </c>
      <c r="U1707" s="47">
        <v>0</v>
      </c>
      <c r="V1707" s="43">
        <v>0</v>
      </c>
      <c r="W1707" s="54">
        <v>36161</v>
      </c>
    </row>
    <row r="1708" spans="1:23" ht="15.75" hidden="1" thickBot="1" x14ac:dyDescent="0.3">
      <c r="A1708" s="7">
        <v>1</v>
      </c>
      <c r="B1708" s="14" t="s">
        <v>3519</v>
      </c>
      <c r="C1708" s="15" t="s">
        <v>17</v>
      </c>
      <c r="D1708" s="16"/>
      <c r="E1708" s="17">
        <v>830003564</v>
      </c>
      <c r="F1708" s="16">
        <v>7</v>
      </c>
      <c r="G1708" s="16" t="s">
        <v>1896</v>
      </c>
      <c r="H1708" s="42">
        <v>0</v>
      </c>
      <c r="I1708" s="42">
        <v>-19223.7</v>
      </c>
      <c r="J1708" s="42">
        <v>0</v>
      </c>
      <c r="K1708" s="42">
        <v>0</v>
      </c>
      <c r="L1708" s="42">
        <v>0</v>
      </c>
      <c r="M1708" s="42">
        <v>0</v>
      </c>
      <c r="N1708" s="50">
        <v>0</v>
      </c>
      <c r="O1708" s="50">
        <v>0</v>
      </c>
      <c r="P1708" s="50">
        <v>0</v>
      </c>
      <c r="Q1708" s="50">
        <v>0</v>
      </c>
      <c r="R1708" s="50">
        <v>0</v>
      </c>
      <c r="S1708" s="50">
        <v>0</v>
      </c>
      <c r="T1708" s="50">
        <v>0</v>
      </c>
      <c r="U1708" s="47">
        <v>0</v>
      </c>
      <c r="V1708" s="43">
        <v>0</v>
      </c>
      <c r="W1708" s="54">
        <v>36161</v>
      </c>
    </row>
    <row r="1709" spans="1:23" ht="15.75" hidden="1" thickBot="1" x14ac:dyDescent="0.3">
      <c r="A1709" s="7">
        <v>1</v>
      </c>
      <c r="B1709" s="14" t="s">
        <v>3520</v>
      </c>
      <c r="C1709" s="15" t="s">
        <v>17</v>
      </c>
      <c r="D1709" s="16"/>
      <c r="E1709" s="17">
        <v>830003564</v>
      </c>
      <c r="F1709" s="16">
        <v>7</v>
      </c>
      <c r="G1709" s="16" t="s">
        <v>1896</v>
      </c>
      <c r="H1709" s="42">
        <v>0</v>
      </c>
      <c r="I1709" s="42">
        <v>-91375.8</v>
      </c>
      <c r="J1709" s="42">
        <v>0</v>
      </c>
      <c r="K1709" s="42">
        <v>0</v>
      </c>
      <c r="L1709" s="42">
        <v>0</v>
      </c>
      <c r="M1709" s="42">
        <v>0</v>
      </c>
      <c r="N1709" s="50">
        <v>0</v>
      </c>
      <c r="O1709" s="50">
        <v>0</v>
      </c>
      <c r="P1709" s="50">
        <v>0</v>
      </c>
      <c r="Q1709" s="50">
        <v>0</v>
      </c>
      <c r="R1709" s="50">
        <v>0</v>
      </c>
      <c r="S1709" s="50">
        <v>0</v>
      </c>
      <c r="T1709" s="50">
        <v>0</v>
      </c>
      <c r="U1709" s="47">
        <v>0</v>
      </c>
      <c r="V1709" s="43">
        <v>0</v>
      </c>
      <c r="W1709" s="54">
        <v>36161</v>
      </c>
    </row>
    <row r="1710" spans="1:23" ht="15.75" hidden="1" thickBot="1" x14ac:dyDescent="0.3">
      <c r="A1710" s="7">
        <v>1</v>
      </c>
      <c r="B1710" s="14" t="s">
        <v>3521</v>
      </c>
      <c r="C1710" s="15" t="s">
        <v>17</v>
      </c>
      <c r="D1710" s="16"/>
      <c r="E1710" s="17">
        <v>830003564</v>
      </c>
      <c r="F1710" s="16">
        <v>7</v>
      </c>
      <c r="G1710" s="16" t="s">
        <v>1896</v>
      </c>
      <c r="H1710" s="42">
        <v>0</v>
      </c>
      <c r="I1710" s="42">
        <v>-83732.399999999994</v>
      </c>
      <c r="J1710" s="42">
        <v>0</v>
      </c>
      <c r="K1710" s="42">
        <v>0</v>
      </c>
      <c r="L1710" s="42">
        <v>0</v>
      </c>
      <c r="M1710" s="42">
        <v>0</v>
      </c>
      <c r="N1710" s="50">
        <v>0</v>
      </c>
      <c r="O1710" s="50">
        <v>0</v>
      </c>
      <c r="P1710" s="50">
        <v>0</v>
      </c>
      <c r="Q1710" s="50">
        <v>0</v>
      </c>
      <c r="R1710" s="50">
        <v>0</v>
      </c>
      <c r="S1710" s="50">
        <v>0</v>
      </c>
      <c r="T1710" s="50">
        <v>0</v>
      </c>
      <c r="U1710" s="47">
        <v>0</v>
      </c>
      <c r="V1710" s="43">
        <v>0</v>
      </c>
      <c r="W1710" s="54">
        <v>36161</v>
      </c>
    </row>
    <row r="1711" spans="1:23" ht="15.75" hidden="1" thickBot="1" x14ac:dyDescent="0.3">
      <c r="A1711" s="7">
        <v>1</v>
      </c>
      <c r="B1711" s="14" t="s">
        <v>3522</v>
      </c>
      <c r="C1711" s="15" t="s">
        <v>17</v>
      </c>
      <c r="D1711" s="16"/>
      <c r="E1711" s="17">
        <v>830074184</v>
      </c>
      <c r="F1711" s="16">
        <v>5</v>
      </c>
      <c r="G1711" s="16" t="s">
        <v>1914</v>
      </c>
      <c r="H1711" s="42">
        <v>65864237.450000003</v>
      </c>
      <c r="I1711" s="42">
        <v>92914784.560000002</v>
      </c>
      <c r="J1711" s="42">
        <v>4091656.9100000029</v>
      </c>
      <c r="K1711" s="42">
        <v>0</v>
      </c>
      <c r="L1711" s="42">
        <v>0</v>
      </c>
      <c r="M1711" s="42">
        <v>0</v>
      </c>
      <c r="N1711" s="50">
        <v>0</v>
      </c>
      <c r="O1711" s="50">
        <v>0</v>
      </c>
      <c r="P1711" s="50">
        <v>0</v>
      </c>
      <c r="Q1711" s="50">
        <v>0</v>
      </c>
      <c r="R1711" s="50">
        <v>0</v>
      </c>
      <c r="S1711" s="50">
        <v>0</v>
      </c>
      <c r="T1711" s="50">
        <v>0</v>
      </c>
      <c r="U1711" s="47">
        <v>0</v>
      </c>
      <c r="V1711" s="43">
        <v>0</v>
      </c>
      <c r="W1711" s="54">
        <v>36161</v>
      </c>
    </row>
    <row r="1712" spans="1:23" ht="15.75" hidden="1" thickBot="1" x14ac:dyDescent="0.3">
      <c r="A1712" s="7">
        <v>1</v>
      </c>
      <c r="B1712" s="14" t="s">
        <v>3523</v>
      </c>
      <c r="C1712" s="15" t="s">
        <v>17</v>
      </c>
      <c r="D1712" s="16"/>
      <c r="E1712" s="17">
        <v>830074184</v>
      </c>
      <c r="F1712" s="16">
        <v>5</v>
      </c>
      <c r="G1712" s="16" t="s">
        <v>1914</v>
      </c>
      <c r="H1712" s="42">
        <v>69558296.5</v>
      </c>
      <c r="I1712" s="42">
        <v>85531129.900000006</v>
      </c>
      <c r="J1712" s="42">
        <v>1240626.4480908224</v>
      </c>
      <c r="K1712" s="42">
        <v>0</v>
      </c>
      <c r="L1712" s="42">
        <v>0</v>
      </c>
      <c r="M1712" s="42">
        <v>6062225.6519092508</v>
      </c>
      <c r="N1712" s="50">
        <v>0</v>
      </c>
      <c r="O1712" s="50">
        <v>0</v>
      </c>
      <c r="P1712" s="50">
        <v>0</v>
      </c>
      <c r="Q1712" s="50">
        <v>0</v>
      </c>
      <c r="R1712" s="50">
        <v>0</v>
      </c>
      <c r="S1712" s="50">
        <v>0</v>
      </c>
      <c r="T1712" s="50">
        <v>0</v>
      </c>
      <c r="U1712" s="47">
        <v>0</v>
      </c>
      <c r="V1712" s="43">
        <v>0</v>
      </c>
      <c r="W1712" s="54">
        <v>36161</v>
      </c>
    </row>
    <row r="1713" spans="1:23" ht="15.75" hidden="1" thickBot="1" x14ac:dyDescent="0.3">
      <c r="A1713" s="7">
        <v>1</v>
      </c>
      <c r="B1713" s="14" t="s">
        <v>3524</v>
      </c>
      <c r="C1713" s="15" t="s">
        <v>17</v>
      </c>
      <c r="D1713" s="16"/>
      <c r="E1713" s="17">
        <v>830074184</v>
      </c>
      <c r="F1713" s="16">
        <v>5</v>
      </c>
      <c r="G1713" s="16" t="s">
        <v>1914</v>
      </c>
      <c r="H1713" s="42">
        <v>69303568.640000001</v>
      </c>
      <c r="I1713" s="42">
        <v>86992329.180000007</v>
      </c>
      <c r="J1713" s="42">
        <v>1310370.0024670511</v>
      </c>
      <c r="K1713" s="42">
        <v>0</v>
      </c>
      <c r="L1713" s="42">
        <v>0</v>
      </c>
      <c r="M1713" s="42">
        <v>5783323.4875328131</v>
      </c>
      <c r="N1713" s="50">
        <v>0</v>
      </c>
      <c r="O1713" s="50">
        <v>0</v>
      </c>
      <c r="P1713" s="50">
        <v>0</v>
      </c>
      <c r="Q1713" s="50">
        <v>0</v>
      </c>
      <c r="R1713" s="50">
        <v>0</v>
      </c>
      <c r="S1713" s="50">
        <v>0</v>
      </c>
      <c r="T1713" s="50">
        <v>0</v>
      </c>
      <c r="U1713" s="47">
        <v>0</v>
      </c>
      <c r="V1713" s="43">
        <v>0</v>
      </c>
      <c r="W1713" s="54">
        <v>36161</v>
      </c>
    </row>
    <row r="1714" spans="1:23" ht="15.75" hidden="1" thickBot="1" x14ac:dyDescent="0.3">
      <c r="A1714" s="7">
        <v>1</v>
      </c>
      <c r="B1714" s="14" t="s">
        <v>3525</v>
      </c>
      <c r="C1714" s="15" t="s">
        <v>17</v>
      </c>
      <c r="D1714" s="16"/>
      <c r="E1714" s="17">
        <v>830074184</v>
      </c>
      <c r="F1714" s="16">
        <v>5</v>
      </c>
      <c r="G1714" s="16" t="s">
        <v>1914</v>
      </c>
      <c r="H1714" s="42">
        <v>73433918.890000001</v>
      </c>
      <c r="I1714" s="42">
        <v>92280386.019999996</v>
      </c>
      <c r="J1714" s="42">
        <v>119661.45528822638</v>
      </c>
      <c r="K1714" s="42">
        <v>0</v>
      </c>
      <c r="L1714" s="42">
        <v>0</v>
      </c>
      <c r="M1714" s="42">
        <v>6963951.5047117015</v>
      </c>
      <c r="N1714" s="50">
        <v>0</v>
      </c>
      <c r="O1714" s="50">
        <v>0</v>
      </c>
      <c r="P1714" s="50">
        <v>0</v>
      </c>
      <c r="Q1714" s="50">
        <v>0</v>
      </c>
      <c r="R1714" s="50">
        <v>0</v>
      </c>
      <c r="S1714" s="50">
        <v>0</v>
      </c>
      <c r="T1714" s="50">
        <v>0</v>
      </c>
      <c r="U1714" s="47">
        <v>0</v>
      </c>
      <c r="V1714" s="43">
        <v>0</v>
      </c>
      <c r="W1714" s="54">
        <v>36161</v>
      </c>
    </row>
    <row r="1715" spans="1:23" ht="15.75" hidden="1" thickBot="1" x14ac:dyDescent="0.3">
      <c r="A1715" s="7">
        <v>1</v>
      </c>
      <c r="B1715" s="14" t="s">
        <v>3526</v>
      </c>
      <c r="C1715" s="15" t="s">
        <v>17</v>
      </c>
      <c r="D1715" s="16"/>
      <c r="E1715" s="17">
        <v>830074184</v>
      </c>
      <c r="F1715" s="16">
        <v>5</v>
      </c>
      <c r="G1715" s="16" t="s">
        <v>1914</v>
      </c>
      <c r="H1715" s="42">
        <v>71414875.370000005</v>
      </c>
      <c r="I1715" s="42">
        <v>90337095.299999997</v>
      </c>
      <c r="J1715" s="42">
        <v>1403927.2111693171</v>
      </c>
      <c r="K1715" s="42">
        <v>0</v>
      </c>
      <c r="L1715" s="42">
        <v>0</v>
      </c>
      <c r="M1715" s="42">
        <v>4581912.138830686</v>
      </c>
      <c r="N1715" s="50">
        <v>0</v>
      </c>
      <c r="O1715" s="50">
        <v>0</v>
      </c>
      <c r="P1715" s="50">
        <v>0</v>
      </c>
      <c r="Q1715" s="50">
        <v>0</v>
      </c>
      <c r="R1715" s="50">
        <v>0</v>
      </c>
      <c r="S1715" s="50">
        <v>0</v>
      </c>
      <c r="T1715" s="50">
        <v>0</v>
      </c>
      <c r="U1715" s="47">
        <v>0</v>
      </c>
      <c r="V1715" s="43">
        <v>0</v>
      </c>
      <c r="W1715" s="54">
        <v>36161</v>
      </c>
    </row>
    <row r="1716" spans="1:23" ht="15.75" hidden="1" thickBot="1" x14ac:dyDescent="0.3">
      <c r="A1716" s="7">
        <v>1</v>
      </c>
      <c r="B1716" s="14" t="s">
        <v>3527</v>
      </c>
      <c r="C1716" s="15" t="s">
        <v>17</v>
      </c>
      <c r="D1716" s="16"/>
      <c r="E1716" s="17">
        <v>830074184</v>
      </c>
      <c r="F1716" s="16">
        <v>5</v>
      </c>
      <c r="G1716" s="16" t="s">
        <v>1914</v>
      </c>
      <c r="H1716" s="42">
        <v>67979988.189999998</v>
      </c>
      <c r="I1716" s="42">
        <v>86461211.530000001</v>
      </c>
      <c r="J1716" s="42">
        <v>1309565.9768988923</v>
      </c>
      <c r="K1716" s="42">
        <v>0</v>
      </c>
      <c r="L1716" s="42">
        <v>0</v>
      </c>
      <c r="M1716" s="42">
        <v>4640345.8831010405</v>
      </c>
      <c r="N1716" s="50">
        <v>0</v>
      </c>
      <c r="O1716" s="50">
        <v>0</v>
      </c>
      <c r="P1716" s="50">
        <v>0</v>
      </c>
      <c r="Q1716" s="50">
        <v>0</v>
      </c>
      <c r="R1716" s="50">
        <v>0</v>
      </c>
      <c r="S1716" s="50">
        <v>0</v>
      </c>
      <c r="T1716" s="50">
        <v>0</v>
      </c>
      <c r="U1716" s="47">
        <v>0</v>
      </c>
      <c r="V1716" s="43">
        <v>0</v>
      </c>
      <c r="W1716" s="54">
        <v>36161</v>
      </c>
    </row>
    <row r="1717" spans="1:23" ht="15.75" hidden="1" thickBot="1" x14ac:dyDescent="0.3">
      <c r="A1717" s="7">
        <v>1</v>
      </c>
      <c r="B1717" s="14" t="s">
        <v>3528</v>
      </c>
      <c r="C1717" s="15" t="s">
        <v>17</v>
      </c>
      <c r="D1717" s="16"/>
      <c r="E1717" s="17">
        <v>830074184</v>
      </c>
      <c r="F1717" s="16">
        <v>5</v>
      </c>
      <c r="G1717" s="16" t="s">
        <v>1914</v>
      </c>
      <c r="H1717" s="42">
        <v>68200977.099999994</v>
      </c>
      <c r="I1717" s="42">
        <v>86847426.049999997</v>
      </c>
      <c r="J1717" s="42">
        <v>1443726.4794392479</v>
      </c>
      <c r="K1717" s="42">
        <v>0</v>
      </c>
      <c r="L1717" s="42">
        <v>0</v>
      </c>
      <c r="M1717" s="42">
        <v>4706998.5505608125</v>
      </c>
      <c r="N1717" s="50">
        <v>0</v>
      </c>
      <c r="O1717" s="50">
        <v>0</v>
      </c>
      <c r="P1717" s="50">
        <v>0</v>
      </c>
      <c r="Q1717" s="50">
        <v>0</v>
      </c>
      <c r="R1717" s="50">
        <v>0</v>
      </c>
      <c r="S1717" s="50">
        <v>0</v>
      </c>
      <c r="T1717" s="50">
        <v>0</v>
      </c>
      <c r="U1717" s="47">
        <v>0</v>
      </c>
      <c r="V1717" s="43">
        <v>0</v>
      </c>
      <c r="W1717" s="54">
        <v>36161</v>
      </c>
    </row>
    <row r="1718" spans="1:23" ht="15.75" hidden="1" thickBot="1" x14ac:dyDescent="0.3">
      <c r="A1718" s="7">
        <v>1</v>
      </c>
      <c r="B1718" s="14" t="s">
        <v>3529</v>
      </c>
      <c r="C1718" s="15" t="s">
        <v>17</v>
      </c>
      <c r="D1718" s="16"/>
      <c r="E1718" s="17">
        <v>830074184</v>
      </c>
      <c r="F1718" s="16">
        <v>5</v>
      </c>
      <c r="G1718" s="16" t="s">
        <v>1914</v>
      </c>
      <c r="H1718" s="42">
        <v>68443844.060000002</v>
      </c>
      <c r="I1718" s="42">
        <v>51721327.280000001</v>
      </c>
      <c r="J1718" s="42">
        <v>3664414.9621511539</v>
      </c>
      <c r="K1718" s="42">
        <v>0</v>
      </c>
      <c r="L1718" s="42">
        <v>33986500.381627098</v>
      </c>
      <c r="M1718" s="42">
        <v>4309539.4062217036</v>
      </c>
      <c r="N1718" s="50">
        <v>0</v>
      </c>
      <c r="O1718" s="50">
        <v>0</v>
      </c>
      <c r="P1718" s="50">
        <v>0</v>
      </c>
      <c r="Q1718" s="50">
        <v>0</v>
      </c>
      <c r="R1718" s="50">
        <v>0</v>
      </c>
      <c r="S1718" s="50">
        <v>0</v>
      </c>
      <c r="T1718" s="50">
        <v>0</v>
      </c>
      <c r="U1718" s="47">
        <v>0</v>
      </c>
      <c r="V1718" s="43">
        <v>0</v>
      </c>
      <c r="W1718" s="54">
        <v>36161</v>
      </c>
    </row>
    <row r="1719" spans="1:23" ht="15.75" hidden="1" thickBot="1" x14ac:dyDescent="0.3">
      <c r="A1719" s="7">
        <v>1</v>
      </c>
      <c r="B1719" s="14" t="s">
        <v>3530</v>
      </c>
      <c r="C1719" s="15" t="s">
        <v>17</v>
      </c>
      <c r="D1719" s="16"/>
      <c r="E1719" s="17">
        <v>830074184</v>
      </c>
      <c r="F1719" s="16">
        <v>5</v>
      </c>
      <c r="G1719" s="16" t="s">
        <v>1914</v>
      </c>
      <c r="H1719" s="42">
        <v>68341353.819999993</v>
      </c>
      <c r="I1719" s="42">
        <v>86846092.659999996</v>
      </c>
      <c r="J1719" s="42">
        <v>1495143.6236421333</v>
      </c>
      <c r="K1719" s="42">
        <v>0</v>
      </c>
      <c r="L1719" s="42">
        <v>0</v>
      </c>
      <c r="M1719" s="42">
        <v>5065562.9163580649</v>
      </c>
      <c r="N1719" s="50">
        <v>0</v>
      </c>
      <c r="O1719" s="50">
        <v>0</v>
      </c>
      <c r="P1719" s="50">
        <v>0</v>
      </c>
      <c r="Q1719" s="50">
        <v>0</v>
      </c>
      <c r="R1719" s="50">
        <v>0</v>
      </c>
      <c r="S1719" s="50">
        <v>0</v>
      </c>
      <c r="T1719" s="50">
        <v>0</v>
      </c>
      <c r="U1719" s="47">
        <v>0</v>
      </c>
      <c r="V1719" s="43">
        <v>0</v>
      </c>
      <c r="W1719" s="54">
        <v>36161</v>
      </c>
    </row>
    <row r="1720" spans="1:23" ht="15.75" hidden="1" thickBot="1" x14ac:dyDescent="0.3">
      <c r="A1720" s="7">
        <v>1</v>
      </c>
      <c r="B1720" s="14" t="s">
        <v>3531</v>
      </c>
      <c r="C1720" s="15" t="s">
        <v>17</v>
      </c>
      <c r="D1720" s="16"/>
      <c r="E1720" s="17">
        <v>830074184</v>
      </c>
      <c r="F1720" s="16">
        <v>5</v>
      </c>
      <c r="G1720" s="16" t="s">
        <v>1914</v>
      </c>
      <c r="H1720" s="42">
        <v>67966568.819999993</v>
      </c>
      <c r="I1720" s="42">
        <v>85477569.230000004</v>
      </c>
      <c r="J1720" s="42">
        <v>1415040.3972368874</v>
      </c>
      <c r="K1720" s="42">
        <v>0</v>
      </c>
      <c r="L1720" s="42">
        <v>0</v>
      </c>
      <c r="M1720" s="42">
        <v>6598772.6827632813</v>
      </c>
      <c r="N1720" s="50">
        <v>0</v>
      </c>
      <c r="O1720" s="50">
        <v>0</v>
      </c>
      <c r="P1720" s="50">
        <v>0</v>
      </c>
      <c r="Q1720" s="50">
        <v>0</v>
      </c>
      <c r="R1720" s="50">
        <v>0</v>
      </c>
      <c r="S1720" s="50">
        <v>0</v>
      </c>
      <c r="T1720" s="50">
        <v>0</v>
      </c>
      <c r="U1720" s="47">
        <v>0</v>
      </c>
      <c r="V1720" s="43">
        <v>0</v>
      </c>
      <c r="W1720" s="54">
        <v>36161</v>
      </c>
    </row>
    <row r="1721" spans="1:23" ht="15.75" hidden="1" thickBot="1" x14ac:dyDescent="0.3">
      <c r="A1721" s="7">
        <v>1</v>
      </c>
      <c r="B1721" s="14" t="s">
        <v>3532</v>
      </c>
      <c r="C1721" s="15" t="s">
        <v>17</v>
      </c>
      <c r="D1721" s="16"/>
      <c r="E1721" s="17">
        <v>830074184</v>
      </c>
      <c r="F1721" s="16">
        <v>5</v>
      </c>
      <c r="G1721" s="16" t="s">
        <v>1914</v>
      </c>
      <c r="H1721" s="42">
        <v>66848257.5</v>
      </c>
      <c r="I1721" s="42">
        <v>15533808.9</v>
      </c>
      <c r="J1721" s="42">
        <v>1619274.000396952</v>
      </c>
      <c r="K1721" s="42">
        <v>0</v>
      </c>
      <c r="L1721" s="42">
        <v>66788817.314412102</v>
      </c>
      <c r="M1721" s="42">
        <v>8190888.7351909168</v>
      </c>
      <c r="N1721" s="50">
        <v>0</v>
      </c>
      <c r="O1721" s="50">
        <v>0</v>
      </c>
      <c r="P1721" s="50">
        <v>0</v>
      </c>
      <c r="Q1721" s="50">
        <v>0</v>
      </c>
      <c r="R1721" s="50">
        <v>0</v>
      </c>
      <c r="S1721" s="50">
        <v>0</v>
      </c>
      <c r="T1721" s="50">
        <v>0</v>
      </c>
      <c r="U1721" s="47">
        <v>0</v>
      </c>
      <c r="V1721" s="43">
        <v>0</v>
      </c>
      <c r="W1721" s="54">
        <v>36161</v>
      </c>
    </row>
    <row r="1722" spans="1:23" ht="15.75" hidden="1" thickBot="1" x14ac:dyDescent="0.3">
      <c r="A1722" s="7">
        <v>1</v>
      </c>
      <c r="B1722" s="14" t="s">
        <v>3533</v>
      </c>
      <c r="C1722" s="15" t="s">
        <v>17</v>
      </c>
      <c r="D1722" s="16"/>
      <c r="E1722" s="17">
        <v>830074184</v>
      </c>
      <c r="F1722" s="16">
        <v>5</v>
      </c>
      <c r="G1722" s="16" t="s">
        <v>1914</v>
      </c>
      <c r="H1722" s="42">
        <v>66445434.759999998</v>
      </c>
      <c r="I1722" s="42">
        <v>76119741.989999995</v>
      </c>
      <c r="J1722" s="42">
        <v>2517663.6326951697</v>
      </c>
      <c r="K1722" s="42">
        <v>0</v>
      </c>
      <c r="L1722" s="42">
        <v>5666642.1621022196</v>
      </c>
      <c r="M1722" s="42">
        <v>6952540.275202604</v>
      </c>
      <c r="N1722" s="50">
        <v>0</v>
      </c>
      <c r="O1722" s="50">
        <v>0</v>
      </c>
      <c r="P1722" s="50">
        <v>0</v>
      </c>
      <c r="Q1722" s="50">
        <v>0</v>
      </c>
      <c r="R1722" s="50">
        <v>0</v>
      </c>
      <c r="S1722" s="50">
        <v>0</v>
      </c>
      <c r="T1722" s="50">
        <v>0</v>
      </c>
      <c r="U1722" s="47">
        <v>0</v>
      </c>
      <c r="V1722" s="43">
        <v>0</v>
      </c>
      <c r="W1722" s="54">
        <v>36161</v>
      </c>
    </row>
    <row r="1723" spans="1:23" ht="15.75" hidden="1" thickBot="1" x14ac:dyDescent="0.3">
      <c r="A1723" s="7">
        <v>1</v>
      </c>
      <c r="B1723" s="14" t="s">
        <v>3534</v>
      </c>
      <c r="C1723" s="15" t="s">
        <v>17</v>
      </c>
      <c r="D1723" s="16"/>
      <c r="E1723" s="17">
        <v>900156264</v>
      </c>
      <c r="F1723" s="16">
        <v>2</v>
      </c>
      <c r="G1723" s="16" t="s">
        <v>1927</v>
      </c>
      <c r="H1723" s="42">
        <v>2773848.18</v>
      </c>
      <c r="I1723" s="42">
        <v>3913072.03</v>
      </c>
      <c r="J1723" s="42">
        <v>172318.63000000044</v>
      </c>
      <c r="K1723" s="42">
        <v>0</v>
      </c>
      <c r="L1723" s="42">
        <v>0</v>
      </c>
      <c r="M1723" s="42">
        <v>0</v>
      </c>
      <c r="N1723" s="50">
        <v>0</v>
      </c>
      <c r="O1723" s="50">
        <v>0</v>
      </c>
      <c r="P1723" s="50">
        <v>0</v>
      </c>
      <c r="Q1723" s="50">
        <v>0</v>
      </c>
      <c r="R1723" s="50">
        <v>0</v>
      </c>
      <c r="S1723" s="50">
        <v>0</v>
      </c>
      <c r="T1723" s="50">
        <v>0</v>
      </c>
      <c r="U1723" s="47">
        <v>0</v>
      </c>
      <c r="V1723" s="43">
        <v>0</v>
      </c>
      <c r="W1723" s="54">
        <v>36161</v>
      </c>
    </row>
    <row r="1724" spans="1:23" ht="15.75" hidden="1" thickBot="1" x14ac:dyDescent="0.3">
      <c r="A1724" s="7">
        <v>1</v>
      </c>
      <c r="B1724" s="14" t="s">
        <v>3535</v>
      </c>
      <c r="C1724" s="15" t="s">
        <v>17</v>
      </c>
      <c r="D1724" s="16"/>
      <c r="E1724" s="17">
        <v>900156264</v>
      </c>
      <c r="F1724" s="16">
        <v>2</v>
      </c>
      <c r="G1724" s="16" t="s">
        <v>1927</v>
      </c>
      <c r="H1724" s="42">
        <v>2260882.8199999998</v>
      </c>
      <c r="I1724" s="42">
        <v>2780054.59</v>
      </c>
      <c r="J1724" s="42">
        <v>40324.607771049836</v>
      </c>
      <c r="K1724" s="42">
        <v>0</v>
      </c>
      <c r="L1724" s="42">
        <v>0</v>
      </c>
      <c r="M1724" s="42">
        <v>197043.09222895262</v>
      </c>
      <c r="N1724" s="50">
        <v>0</v>
      </c>
      <c r="O1724" s="50">
        <v>0</v>
      </c>
      <c r="P1724" s="50">
        <v>0</v>
      </c>
      <c r="Q1724" s="50">
        <v>0</v>
      </c>
      <c r="R1724" s="50">
        <v>0</v>
      </c>
      <c r="S1724" s="50">
        <v>0</v>
      </c>
      <c r="T1724" s="50">
        <v>0</v>
      </c>
      <c r="U1724" s="47">
        <v>0</v>
      </c>
      <c r="V1724" s="43">
        <v>0</v>
      </c>
      <c r="W1724" s="54">
        <v>36161</v>
      </c>
    </row>
    <row r="1725" spans="1:23" ht="15.75" hidden="1" thickBot="1" x14ac:dyDescent="0.3">
      <c r="A1725" s="7">
        <v>1</v>
      </c>
      <c r="B1725" s="14" t="s">
        <v>3536</v>
      </c>
      <c r="C1725" s="15" t="s">
        <v>17</v>
      </c>
      <c r="D1725" s="16"/>
      <c r="E1725" s="17">
        <v>900156264</v>
      </c>
      <c r="F1725" s="16">
        <v>2</v>
      </c>
      <c r="G1725" s="16" t="s">
        <v>1927</v>
      </c>
      <c r="H1725" s="42">
        <v>2959887.21</v>
      </c>
      <c r="I1725" s="42">
        <v>3715356.77</v>
      </c>
      <c r="J1725" s="42">
        <v>55964.613629694388</v>
      </c>
      <c r="K1725" s="42">
        <v>0</v>
      </c>
      <c r="L1725" s="42">
        <v>0</v>
      </c>
      <c r="M1725" s="42">
        <v>247000.05637029905</v>
      </c>
      <c r="N1725" s="50">
        <v>0</v>
      </c>
      <c r="O1725" s="50">
        <v>0</v>
      </c>
      <c r="P1725" s="50">
        <v>0</v>
      </c>
      <c r="Q1725" s="50">
        <v>0</v>
      </c>
      <c r="R1725" s="50">
        <v>0</v>
      </c>
      <c r="S1725" s="50">
        <v>0</v>
      </c>
      <c r="T1725" s="50">
        <v>0</v>
      </c>
      <c r="U1725" s="47">
        <v>0</v>
      </c>
      <c r="V1725" s="43">
        <v>0</v>
      </c>
      <c r="W1725" s="54">
        <v>36161</v>
      </c>
    </row>
    <row r="1726" spans="1:23" ht="15.75" hidden="1" thickBot="1" x14ac:dyDescent="0.3">
      <c r="A1726" s="7">
        <v>1</v>
      </c>
      <c r="B1726" s="14" t="s">
        <v>3537</v>
      </c>
      <c r="C1726" s="15" t="s">
        <v>17</v>
      </c>
      <c r="D1726" s="16"/>
      <c r="E1726" s="17">
        <v>900156264</v>
      </c>
      <c r="F1726" s="16">
        <v>2</v>
      </c>
      <c r="G1726" s="16" t="s">
        <v>1927</v>
      </c>
      <c r="H1726" s="42">
        <v>3134700.41</v>
      </c>
      <c r="I1726" s="42">
        <v>3939206.41</v>
      </c>
      <c r="J1726" s="42">
        <v>5108.032016582677</v>
      </c>
      <c r="K1726" s="42">
        <v>0</v>
      </c>
      <c r="L1726" s="42">
        <v>0</v>
      </c>
      <c r="M1726" s="42">
        <v>297272.72798341449</v>
      </c>
      <c r="N1726" s="50">
        <v>0</v>
      </c>
      <c r="O1726" s="50">
        <v>0</v>
      </c>
      <c r="P1726" s="50">
        <v>0</v>
      </c>
      <c r="Q1726" s="50">
        <v>0</v>
      </c>
      <c r="R1726" s="50">
        <v>0</v>
      </c>
      <c r="S1726" s="50">
        <v>0</v>
      </c>
      <c r="T1726" s="50">
        <v>0</v>
      </c>
      <c r="U1726" s="47">
        <v>0</v>
      </c>
      <c r="V1726" s="43">
        <v>0</v>
      </c>
      <c r="W1726" s="54">
        <v>36161</v>
      </c>
    </row>
    <row r="1727" spans="1:23" ht="15.75" hidden="1" thickBot="1" x14ac:dyDescent="0.3">
      <c r="A1727" s="7">
        <v>1</v>
      </c>
      <c r="B1727" s="14" t="s">
        <v>3538</v>
      </c>
      <c r="C1727" s="15" t="s">
        <v>17</v>
      </c>
      <c r="D1727" s="16"/>
      <c r="E1727" s="17">
        <v>900156264</v>
      </c>
      <c r="F1727" s="16">
        <v>2</v>
      </c>
      <c r="G1727" s="16" t="s">
        <v>1927</v>
      </c>
      <c r="H1727" s="42">
        <v>2917663.47</v>
      </c>
      <c r="I1727" s="42">
        <v>3690733.08</v>
      </c>
      <c r="J1727" s="42">
        <v>57357.61821461533</v>
      </c>
      <c r="K1727" s="42">
        <v>0</v>
      </c>
      <c r="L1727" s="42">
        <v>0</v>
      </c>
      <c r="M1727" s="42">
        <v>187194.58178538483</v>
      </c>
      <c r="N1727" s="50">
        <v>0</v>
      </c>
      <c r="O1727" s="50">
        <v>0</v>
      </c>
      <c r="P1727" s="50">
        <v>0</v>
      </c>
      <c r="Q1727" s="50">
        <v>0</v>
      </c>
      <c r="R1727" s="50">
        <v>0</v>
      </c>
      <c r="S1727" s="50">
        <v>0</v>
      </c>
      <c r="T1727" s="50">
        <v>0</v>
      </c>
      <c r="U1727" s="47">
        <v>0</v>
      </c>
      <c r="V1727" s="43">
        <v>0</v>
      </c>
      <c r="W1727" s="54">
        <v>36161</v>
      </c>
    </row>
    <row r="1728" spans="1:23" ht="15.75" hidden="1" thickBot="1" x14ac:dyDescent="0.3">
      <c r="A1728" s="7">
        <v>1</v>
      </c>
      <c r="B1728" s="14" t="s">
        <v>3539</v>
      </c>
      <c r="C1728" s="15" t="s">
        <v>17</v>
      </c>
      <c r="D1728" s="16"/>
      <c r="E1728" s="17">
        <v>900156264</v>
      </c>
      <c r="F1728" s="16">
        <v>2</v>
      </c>
      <c r="G1728" s="16" t="s">
        <v>1927</v>
      </c>
      <c r="H1728" s="42">
        <v>2989504.27</v>
      </c>
      <c r="I1728" s="42">
        <v>3802238.99</v>
      </c>
      <c r="J1728" s="42">
        <v>57589.787270224631</v>
      </c>
      <c r="K1728" s="42">
        <v>0</v>
      </c>
      <c r="L1728" s="42">
        <v>0</v>
      </c>
      <c r="M1728" s="42">
        <v>204064.96272977284</v>
      </c>
      <c r="N1728" s="50">
        <v>0</v>
      </c>
      <c r="O1728" s="50">
        <v>0</v>
      </c>
      <c r="P1728" s="50">
        <v>0</v>
      </c>
      <c r="Q1728" s="50">
        <v>0</v>
      </c>
      <c r="R1728" s="50">
        <v>0</v>
      </c>
      <c r="S1728" s="50">
        <v>0</v>
      </c>
      <c r="T1728" s="50">
        <v>0</v>
      </c>
      <c r="U1728" s="47">
        <v>0</v>
      </c>
      <c r="V1728" s="43">
        <v>0</v>
      </c>
      <c r="W1728" s="54">
        <v>36161</v>
      </c>
    </row>
    <row r="1729" spans="1:23" ht="15.75" hidden="1" thickBot="1" x14ac:dyDescent="0.3">
      <c r="A1729" s="7">
        <v>1</v>
      </c>
      <c r="B1729" s="14" t="s">
        <v>3540</v>
      </c>
      <c r="C1729" s="15" t="s">
        <v>17</v>
      </c>
      <c r="D1729" s="16"/>
      <c r="E1729" s="17">
        <v>900156264</v>
      </c>
      <c r="F1729" s="16">
        <v>2</v>
      </c>
      <c r="G1729" s="16" t="s">
        <v>1927</v>
      </c>
      <c r="H1729" s="42">
        <v>3214823.75</v>
      </c>
      <c r="I1729" s="42">
        <v>4093770.78</v>
      </c>
      <c r="J1729" s="42">
        <v>68053.661360481055</v>
      </c>
      <c r="K1729" s="42">
        <v>0</v>
      </c>
      <c r="L1729" s="42">
        <v>0</v>
      </c>
      <c r="M1729" s="42">
        <v>221876.15863952175</v>
      </c>
      <c r="N1729" s="50">
        <v>0</v>
      </c>
      <c r="O1729" s="50">
        <v>0</v>
      </c>
      <c r="P1729" s="50">
        <v>0</v>
      </c>
      <c r="Q1729" s="50">
        <v>0</v>
      </c>
      <c r="R1729" s="50">
        <v>0</v>
      </c>
      <c r="S1729" s="50">
        <v>0</v>
      </c>
      <c r="T1729" s="50">
        <v>0</v>
      </c>
      <c r="U1729" s="47">
        <v>0</v>
      </c>
      <c r="V1729" s="43">
        <v>0</v>
      </c>
      <c r="W1729" s="54">
        <v>36161</v>
      </c>
    </row>
    <row r="1730" spans="1:23" ht="15.75" hidden="1" thickBot="1" x14ac:dyDescent="0.3">
      <c r="A1730" s="7">
        <v>1</v>
      </c>
      <c r="B1730" s="14" t="s">
        <v>3541</v>
      </c>
      <c r="C1730" s="15" t="s">
        <v>17</v>
      </c>
      <c r="D1730" s="16"/>
      <c r="E1730" s="17">
        <v>900156264</v>
      </c>
      <c r="F1730" s="16">
        <v>2</v>
      </c>
      <c r="G1730" s="16" t="s">
        <v>1927</v>
      </c>
      <c r="H1730" s="42">
        <v>2943088.62</v>
      </c>
      <c r="I1730" s="42">
        <v>2224019.59</v>
      </c>
      <c r="J1730" s="42">
        <v>157570.02202825932</v>
      </c>
      <c r="K1730" s="42">
        <v>0</v>
      </c>
      <c r="L1730" s="42">
        <v>1461421.1733958982</v>
      </c>
      <c r="M1730" s="42">
        <v>185310.40457584351</v>
      </c>
      <c r="N1730" s="50">
        <v>0</v>
      </c>
      <c r="O1730" s="50">
        <v>0</v>
      </c>
      <c r="P1730" s="50">
        <v>0</v>
      </c>
      <c r="Q1730" s="50">
        <v>0</v>
      </c>
      <c r="R1730" s="50">
        <v>0</v>
      </c>
      <c r="S1730" s="50">
        <v>0</v>
      </c>
      <c r="T1730" s="50">
        <v>0</v>
      </c>
      <c r="U1730" s="47">
        <v>0</v>
      </c>
      <c r="V1730" s="43">
        <v>0</v>
      </c>
      <c r="W1730" s="54">
        <v>36161</v>
      </c>
    </row>
    <row r="1731" spans="1:23" ht="15.75" hidden="1" thickBot="1" x14ac:dyDescent="0.3">
      <c r="A1731" s="7">
        <v>1</v>
      </c>
      <c r="B1731" s="14" t="s">
        <v>3542</v>
      </c>
      <c r="C1731" s="15" t="s">
        <v>17</v>
      </c>
      <c r="D1731" s="16"/>
      <c r="E1731" s="17">
        <v>900156264</v>
      </c>
      <c r="F1731" s="16">
        <v>2</v>
      </c>
      <c r="G1731" s="16" t="s">
        <v>1927</v>
      </c>
      <c r="H1731" s="42">
        <v>3071310.75</v>
      </c>
      <c r="I1731" s="42">
        <v>3902927.34</v>
      </c>
      <c r="J1731" s="42">
        <v>67192.854738270893</v>
      </c>
      <c r="K1731" s="42">
        <v>0</v>
      </c>
      <c r="L1731" s="42">
        <v>0</v>
      </c>
      <c r="M1731" s="42">
        <v>227650.12526173799</v>
      </c>
      <c r="N1731" s="50">
        <v>0</v>
      </c>
      <c r="O1731" s="50">
        <v>0</v>
      </c>
      <c r="P1731" s="50">
        <v>0</v>
      </c>
      <c r="Q1731" s="50">
        <v>0</v>
      </c>
      <c r="R1731" s="50">
        <v>0</v>
      </c>
      <c r="S1731" s="50">
        <v>0</v>
      </c>
      <c r="T1731" s="50">
        <v>0</v>
      </c>
      <c r="U1731" s="47">
        <v>0</v>
      </c>
      <c r="V1731" s="43">
        <v>0</v>
      </c>
      <c r="W1731" s="54">
        <v>36161</v>
      </c>
    </row>
    <row r="1732" spans="1:23" ht="15.75" hidden="1" thickBot="1" x14ac:dyDescent="0.3">
      <c r="A1732" s="7">
        <v>1</v>
      </c>
      <c r="B1732" s="14" t="s">
        <v>3543</v>
      </c>
      <c r="C1732" s="15" t="s">
        <v>17</v>
      </c>
      <c r="D1732" s="16"/>
      <c r="E1732" s="17">
        <v>900156264</v>
      </c>
      <c r="F1732" s="16">
        <v>2</v>
      </c>
      <c r="G1732" s="16" t="s">
        <v>1927</v>
      </c>
      <c r="H1732" s="42">
        <v>3277459.07</v>
      </c>
      <c r="I1732" s="42">
        <v>4121868.14</v>
      </c>
      <c r="J1732" s="42">
        <v>68235.561669063944</v>
      </c>
      <c r="K1732" s="42">
        <v>0</v>
      </c>
      <c r="L1732" s="42">
        <v>0</v>
      </c>
      <c r="M1732" s="42">
        <v>318203.6083309438</v>
      </c>
      <c r="N1732" s="50">
        <v>0</v>
      </c>
      <c r="O1732" s="50">
        <v>0</v>
      </c>
      <c r="P1732" s="50">
        <v>0</v>
      </c>
      <c r="Q1732" s="50">
        <v>0</v>
      </c>
      <c r="R1732" s="50">
        <v>0</v>
      </c>
      <c r="S1732" s="50">
        <v>0</v>
      </c>
      <c r="T1732" s="50">
        <v>0</v>
      </c>
      <c r="U1732" s="47">
        <v>0</v>
      </c>
      <c r="V1732" s="43">
        <v>0</v>
      </c>
      <c r="W1732" s="54">
        <v>36161</v>
      </c>
    </row>
    <row r="1733" spans="1:23" ht="15.75" hidden="1" thickBot="1" x14ac:dyDescent="0.3">
      <c r="A1733" s="7">
        <v>1</v>
      </c>
      <c r="B1733" s="14" t="s">
        <v>3544</v>
      </c>
      <c r="C1733" s="15" t="s">
        <v>17</v>
      </c>
      <c r="D1733" s="16"/>
      <c r="E1733" s="17">
        <v>900156264</v>
      </c>
      <c r="F1733" s="16">
        <v>2</v>
      </c>
      <c r="G1733" s="16" t="s">
        <v>1927</v>
      </c>
      <c r="H1733" s="42">
        <v>3502228.05</v>
      </c>
      <c r="I1733" s="42">
        <v>813827.37</v>
      </c>
      <c r="J1733" s="42">
        <v>84834.92386475805</v>
      </c>
      <c r="K1733" s="42">
        <v>0</v>
      </c>
      <c r="L1733" s="42">
        <v>3499113.9427276598</v>
      </c>
      <c r="M1733" s="42">
        <v>429126.52340757742</v>
      </c>
      <c r="N1733" s="50">
        <v>0</v>
      </c>
      <c r="O1733" s="50">
        <v>0</v>
      </c>
      <c r="P1733" s="50">
        <v>0</v>
      </c>
      <c r="Q1733" s="50">
        <v>0</v>
      </c>
      <c r="R1733" s="50">
        <v>0</v>
      </c>
      <c r="S1733" s="50">
        <v>0</v>
      </c>
      <c r="T1733" s="50">
        <v>0</v>
      </c>
      <c r="U1733" s="47">
        <v>0</v>
      </c>
      <c r="V1733" s="43">
        <v>0</v>
      </c>
      <c r="W1733" s="54">
        <v>36161</v>
      </c>
    </row>
    <row r="1734" spans="1:23" ht="15.75" hidden="1" thickBot="1" x14ac:dyDescent="0.3">
      <c r="A1734" s="7">
        <v>1</v>
      </c>
      <c r="B1734" s="14" t="s">
        <v>3545</v>
      </c>
      <c r="C1734" s="15" t="s">
        <v>17</v>
      </c>
      <c r="D1734" s="16"/>
      <c r="E1734" s="17">
        <v>900156264</v>
      </c>
      <c r="F1734" s="16">
        <v>2</v>
      </c>
      <c r="G1734" s="16" t="s">
        <v>1927</v>
      </c>
      <c r="H1734" s="42">
        <v>3373925.44</v>
      </c>
      <c r="I1734" s="42">
        <v>3865161.47</v>
      </c>
      <c r="J1734" s="42">
        <v>127840.37714430652</v>
      </c>
      <c r="K1734" s="42">
        <v>0</v>
      </c>
      <c r="L1734" s="42">
        <v>287737.27424797998</v>
      </c>
      <c r="M1734" s="42">
        <v>353031.81860771426</v>
      </c>
      <c r="N1734" s="50">
        <v>0</v>
      </c>
      <c r="O1734" s="50">
        <v>0</v>
      </c>
      <c r="P1734" s="50">
        <v>0</v>
      </c>
      <c r="Q1734" s="50">
        <v>0</v>
      </c>
      <c r="R1734" s="50">
        <v>0</v>
      </c>
      <c r="S1734" s="50">
        <v>0</v>
      </c>
      <c r="T1734" s="50">
        <v>0</v>
      </c>
      <c r="U1734" s="47">
        <v>0</v>
      </c>
      <c r="V1734" s="43">
        <v>0</v>
      </c>
      <c r="W1734" s="54">
        <v>36161</v>
      </c>
    </row>
    <row r="1735" spans="1:23" ht="15.75" thickBot="1" x14ac:dyDescent="0.3">
      <c r="A1735" s="7">
        <v>1</v>
      </c>
      <c r="B1735" s="14" t="s">
        <v>3546</v>
      </c>
      <c r="C1735" s="15" t="s">
        <v>17</v>
      </c>
      <c r="D1735" s="16"/>
      <c r="E1735" s="17">
        <v>900156264</v>
      </c>
      <c r="F1735" s="16">
        <v>2</v>
      </c>
      <c r="G1735" s="16" t="s">
        <v>1940</v>
      </c>
      <c r="H1735" s="42">
        <v>40527020.68</v>
      </c>
      <c r="I1735" s="42">
        <v>57171532.549999997</v>
      </c>
      <c r="J1735" s="42">
        <v>2517643.4199999976</v>
      </c>
      <c r="K1735" s="42">
        <v>0</v>
      </c>
      <c r="L1735" s="42">
        <v>0</v>
      </c>
      <c r="M1735" s="42">
        <v>0</v>
      </c>
      <c r="N1735" s="50">
        <v>0</v>
      </c>
      <c r="O1735" s="50">
        <v>0</v>
      </c>
      <c r="P1735" s="50">
        <v>0</v>
      </c>
      <c r="Q1735" s="50">
        <v>0</v>
      </c>
      <c r="R1735" s="50">
        <v>0</v>
      </c>
      <c r="S1735" s="50">
        <v>0</v>
      </c>
      <c r="T1735" s="50">
        <v>0</v>
      </c>
      <c r="U1735" s="47">
        <v>0</v>
      </c>
      <c r="V1735" s="43">
        <v>0</v>
      </c>
      <c r="W1735" s="54">
        <v>36161</v>
      </c>
    </row>
    <row r="1736" spans="1:23" ht="15.75" thickBot="1" x14ac:dyDescent="0.3">
      <c r="A1736" s="7">
        <v>1</v>
      </c>
      <c r="B1736" s="14" t="s">
        <v>3547</v>
      </c>
      <c r="C1736" s="15" t="s">
        <v>17</v>
      </c>
      <c r="D1736" s="16"/>
      <c r="E1736" s="17">
        <v>900156264</v>
      </c>
      <c r="F1736" s="16">
        <v>2</v>
      </c>
      <c r="G1736" s="16" t="s">
        <v>1940</v>
      </c>
      <c r="H1736" s="42">
        <v>41472854.270000003</v>
      </c>
      <c r="I1736" s="42">
        <v>50996362.25</v>
      </c>
      <c r="J1736" s="42">
        <v>739700.69008405309</v>
      </c>
      <c r="K1736" s="42">
        <v>0</v>
      </c>
      <c r="L1736" s="42">
        <v>0</v>
      </c>
      <c r="M1736" s="42">
        <v>3614490.4899159931</v>
      </c>
      <c r="N1736" s="50">
        <v>0</v>
      </c>
      <c r="O1736" s="50">
        <v>0</v>
      </c>
      <c r="P1736" s="50">
        <v>0</v>
      </c>
      <c r="Q1736" s="50">
        <v>0</v>
      </c>
      <c r="R1736" s="50">
        <v>0</v>
      </c>
      <c r="S1736" s="50">
        <v>0</v>
      </c>
      <c r="T1736" s="50">
        <v>0</v>
      </c>
      <c r="U1736" s="47">
        <v>0</v>
      </c>
      <c r="V1736" s="43">
        <v>0</v>
      </c>
      <c r="W1736" s="54">
        <v>36161</v>
      </c>
    </row>
    <row r="1737" spans="1:23" ht="15.75" thickBot="1" x14ac:dyDescent="0.3">
      <c r="A1737" s="7">
        <v>1</v>
      </c>
      <c r="B1737" s="14" t="s">
        <v>3548</v>
      </c>
      <c r="C1737" s="15" t="s">
        <v>17</v>
      </c>
      <c r="D1737" s="16"/>
      <c r="E1737" s="17">
        <v>900156264</v>
      </c>
      <c r="F1737" s="16">
        <v>2</v>
      </c>
      <c r="G1737" s="16" t="s">
        <v>1940</v>
      </c>
      <c r="H1737" s="42">
        <v>44680127.460000001</v>
      </c>
      <c r="I1737" s="42">
        <v>56084101.18</v>
      </c>
      <c r="J1737" s="42">
        <v>844797.74747842795</v>
      </c>
      <c r="K1737" s="42">
        <v>0</v>
      </c>
      <c r="L1737" s="42">
        <v>0</v>
      </c>
      <c r="M1737" s="42">
        <v>3728518.3925214782</v>
      </c>
      <c r="N1737" s="50">
        <v>0</v>
      </c>
      <c r="O1737" s="50">
        <v>0</v>
      </c>
      <c r="P1737" s="50">
        <v>0</v>
      </c>
      <c r="Q1737" s="50">
        <v>0</v>
      </c>
      <c r="R1737" s="50">
        <v>0</v>
      </c>
      <c r="S1737" s="50">
        <v>0</v>
      </c>
      <c r="T1737" s="50">
        <v>0</v>
      </c>
      <c r="U1737" s="47">
        <v>0</v>
      </c>
      <c r="V1737" s="43">
        <v>0</v>
      </c>
      <c r="W1737" s="54">
        <v>36161</v>
      </c>
    </row>
    <row r="1738" spans="1:23" ht="15.75" thickBot="1" x14ac:dyDescent="0.3">
      <c r="A1738" s="7">
        <v>1</v>
      </c>
      <c r="B1738" s="14" t="s">
        <v>3549</v>
      </c>
      <c r="C1738" s="15" t="s">
        <v>17</v>
      </c>
      <c r="D1738" s="16"/>
      <c r="E1738" s="17">
        <v>900156264</v>
      </c>
      <c r="F1738" s="16">
        <v>2</v>
      </c>
      <c r="G1738" s="16" t="s">
        <v>1940</v>
      </c>
      <c r="H1738" s="42">
        <v>61476380.600000001</v>
      </c>
      <c r="I1738" s="42">
        <v>77254002.209999993</v>
      </c>
      <c r="J1738" s="42">
        <v>100176.50259962626</v>
      </c>
      <c r="K1738" s="42">
        <v>0</v>
      </c>
      <c r="L1738" s="42">
        <v>0</v>
      </c>
      <c r="M1738" s="42">
        <v>5829983.4674003199</v>
      </c>
      <c r="N1738" s="50">
        <v>0</v>
      </c>
      <c r="O1738" s="50">
        <v>0</v>
      </c>
      <c r="P1738" s="50">
        <v>0</v>
      </c>
      <c r="Q1738" s="50">
        <v>0</v>
      </c>
      <c r="R1738" s="50">
        <v>0</v>
      </c>
      <c r="S1738" s="50">
        <v>0</v>
      </c>
      <c r="T1738" s="50">
        <v>0</v>
      </c>
      <c r="U1738" s="47">
        <v>0</v>
      </c>
      <c r="V1738" s="43">
        <v>0</v>
      </c>
      <c r="W1738" s="54">
        <v>36161</v>
      </c>
    </row>
    <row r="1739" spans="1:23" ht="15.75" thickBot="1" x14ac:dyDescent="0.3">
      <c r="A1739" s="7">
        <v>1</v>
      </c>
      <c r="B1739" s="14" t="s">
        <v>3550</v>
      </c>
      <c r="C1739" s="15" t="s">
        <v>17</v>
      </c>
      <c r="D1739" s="16"/>
      <c r="E1739" s="17">
        <v>900156264</v>
      </c>
      <c r="F1739" s="16">
        <v>2</v>
      </c>
      <c r="G1739" s="16" t="s">
        <v>1940</v>
      </c>
      <c r="H1739" s="42">
        <v>66193018.399999999</v>
      </c>
      <c r="I1739" s="42">
        <v>83731645.260000005</v>
      </c>
      <c r="J1739" s="42">
        <v>1301272.0284564772</v>
      </c>
      <c r="K1739" s="42">
        <v>0</v>
      </c>
      <c r="L1739" s="42">
        <v>0</v>
      </c>
      <c r="M1739" s="42">
        <v>4246882.6415435169</v>
      </c>
      <c r="N1739" s="50">
        <v>0</v>
      </c>
      <c r="O1739" s="50">
        <v>0</v>
      </c>
      <c r="P1739" s="50">
        <v>0</v>
      </c>
      <c r="Q1739" s="50">
        <v>0</v>
      </c>
      <c r="R1739" s="50">
        <v>0</v>
      </c>
      <c r="S1739" s="50">
        <v>0</v>
      </c>
      <c r="T1739" s="50">
        <v>0</v>
      </c>
      <c r="U1739" s="47">
        <v>0</v>
      </c>
      <c r="V1739" s="43">
        <v>0</v>
      </c>
      <c r="W1739" s="54">
        <v>36161</v>
      </c>
    </row>
    <row r="1740" spans="1:23" ht="15.75" thickBot="1" x14ac:dyDescent="0.3">
      <c r="A1740" s="7">
        <v>1</v>
      </c>
      <c r="B1740" s="14" t="s">
        <v>3551</v>
      </c>
      <c r="C1740" s="15" t="s">
        <v>17</v>
      </c>
      <c r="D1740" s="16"/>
      <c r="E1740" s="17">
        <v>900156264</v>
      </c>
      <c r="F1740" s="16">
        <v>2</v>
      </c>
      <c r="G1740" s="16" t="s">
        <v>1940</v>
      </c>
      <c r="H1740" s="42">
        <v>67538554.180000007</v>
      </c>
      <c r="I1740" s="42">
        <v>85899768.069999993</v>
      </c>
      <c r="J1740" s="42">
        <v>1301062.1963628521</v>
      </c>
      <c r="K1740" s="42">
        <v>0</v>
      </c>
      <c r="L1740" s="42">
        <v>0</v>
      </c>
      <c r="M1740" s="42">
        <v>4610213.3936370956</v>
      </c>
      <c r="N1740" s="50">
        <v>0</v>
      </c>
      <c r="O1740" s="50">
        <v>0</v>
      </c>
      <c r="P1740" s="50">
        <v>0</v>
      </c>
      <c r="Q1740" s="50">
        <v>0</v>
      </c>
      <c r="R1740" s="50">
        <v>0</v>
      </c>
      <c r="S1740" s="50">
        <v>0</v>
      </c>
      <c r="T1740" s="50">
        <v>0</v>
      </c>
      <c r="U1740" s="47">
        <v>0</v>
      </c>
      <c r="V1740" s="43">
        <v>0</v>
      </c>
      <c r="W1740" s="54">
        <v>36161</v>
      </c>
    </row>
    <row r="1741" spans="1:23" ht="15.75" thickBot="1" x14ac:dyDescent="0.3">
      <c r="A1741" s="7">
        <v>1</v>
      </c>
      <c r="B1741" s="14" t="s">
        <v>3552</v>
      </c>
      <c r="C1741" s="15" t="s">
        <v>17</v>
      </c>
      <c r="D1741" s="16"/>
      <c r="E1741" s="17">
        <v>900156264</v>
      </c>
      <c r="F1741" s="16">
        <v>2</v>
      </c>
      <c r="G1741" s="16" t="s">
        <v>1940</v>
      </c>
      <c r="H1741" s="42">
        <v>70645464.140000001</v>
      </c>
      <c r="I1741" s="42">
        <v>89960246.650000006</v>
      </c>
      <c r="J1741" s="42">
        <v>1495473.1068479239</v>
      </c>
      <c r="K1741" s="42">
        <v>0</v>
      </c>
      <c r="L1741" s="42">
        <v>0</v>
      </c>
      <c r="M1741" s="42">
        <v>4875708.6931521436</v>
      </c>
      <c r="N1741" s="50">
        <v>0</v>
      </c>
      <c r="O1741" s="50">
        <v>0</v>
      </c>
      <c r="P1741" s="50">
        <v>0</v>
      </c>
      <c r="Q1741" s="50">
        <v>0</v>
      </c>
      <c r="R1741" s="50">
        <v>0</v>
      </c>
      <c r="S1741" s="50">
        <v>0</v>
      </c>
      <c r="T1741" s="50">
        <v>0</v>
      </c>
      <c r="U1741" s="47">
        <v>0</v>
      </c>
      <c r="V1741" s="43">
        <v>0</v>
      </c>
      <c r="W1741" s="54">
        <v>36161</v>
      </c>
    </row>
    <row r="1742" spans="1:23" ht="15.75" thickBot="1" x14ac:dyDescent="0.3">
      <c r="A1742" s="7">
        <v>1</v>
      </c>
      <c r="B1742" s="14" t="s">
        <v>3553</v>
      </c>
      <c r="C1742" s="15" t="s">
        <v>17</v>
      </c>
      <c r="D1742" s="16"/>
      <c r="E1742" s="17">
        <v>900156264</v>
      </c>
      <c r="F1742" s="16">
        <v>2</v>
      </c>
      <c r="G1742" s="16" t="s">
        <v>1940</v>
      </c>
      <c r="H1742" s="42">
        <v>73467866.739999995</v>
      </c>
      <c r="I1742" s="42">
        <v>55517857.490000002</v>
      </c>
      <c r="J1742" s="42">
        <v>3933396.1121614296</v>
      </c>
      <c r="K1742" s="42">
        <v>0</v>
      </c>
      <c r="L1742" s="42">
        <v>36481230.932587497</v>
      </c>
      <c r="M1742" s="42">
        <v>4625874.995251067</v>
      </c>
      <c r="N1742" s="50">
        <v>0</v>
      </c>
      <c r="O1742" s="50">
        <v>0</v>
      </c>
      <c r="P1742" s="50">
        <v>0</v>
      </c>
      <c r="Q1742" s="50">
        <v>0</v>
      </c>
      <c r="R1742" s="50">
        <v>0</v>
      </c>
      <c r="S1742" s="50">
        <v>0</v>
      </c>
      <c r="T1742" s="50">
        <v>0</v>
      </c>
      <c r="U1742" s="47">
        <v>0</v>
      </c>
      <c r="V1742" s="43">
        <v>0</v>
      </c>
      <c r="W1742" s="54">
        <v>36161</v>
      </c>
    </row>
    <row r="1743" spans="1:23" ht="15.75" thickBot="1" x14ac:dyDescent="0.3">
      <c r="A1743" s="7">
        <v>1</v>
      </c>
      <c r="B1743" s="14" t="s">
        <v>3554</v>
      </c>
      <c r="C1743" s="15" t="s">
        <v>17</v>
      </c>
      <c r="D1743" s="16"/>
      <c r="E1743" s="17">
        <v>900156264</v>
      </c>
      <c r="F1743" s="16">
        <v>2</v>
      </c>
      <c r="G1743" s="16" t="s">
        <v>1940</v>
      </c>
      <c r="H1743" s="42">
        <v>77818679.150000006</v>
      </c>
      <c r="I1743" s="42">
        <v>98889586.510000005</v>
      </c>
      <c r="J1743" s="42">
        <v>1702484.5914812542</v>
      </c>
      <c r="K1743" s="42">
        <v>0</v>
      </c>
      <c r="L1743" s="42">
        <v>0</v>
      </c>
      <c r="M1743" s="42">
        <v>5768036.3785189679</v>
      </c>
      <c r="N1743" s="50">
        <v>0</v>
      </c>
      <c r="O1743" s="50">
        <v>0</v>
      </c>
      <c r="P1743" s="50">
        <v>0</v>
      </c>
      <c r="Q1743" s="50">
        <v>0</v>
      </c>
      <c r="R1743" s="50">
        <v>0</v>
      </c>
      <c r="S1743" s="50">
        <v>0</v>
      </c>
      <c r="T1743" s="50">
        <v>0</v>
      </c>
      <c r="U1743" s="47">
        <v>0</v>
      </c>
      <c r="V1743" s="43">
        <v>0</v>
      </c>
      <c r="W1743" s="54">
        <v>36161</v>
      </c>
    </row>
    <row r="1744" spans="1:23" ht="15.75" thickBot="1" x14ac:dyDescent="0.3">
      <c r="A1744" s="7">
        <v>1</v>
      </c>
      <c r="B1744" s="14" t="s">
        <v>3555</v>
      </c>
      <c r="C1744" s="15" t="s">
        <v>17</v>
      </c>
      <c r="D1744" s="16"/>
      <c r="E1744" s="17">
        <v>900156264</v>
      </c>
      <c r="F1744" s="16">
        <v>2</v>
      </c>
      <c r="G1744" s="16" t="s">
        <v>1940</v>
      </c>
      <c r="H1744" s="42">
        <v>80241530.489999995</v>
      </c>
      <c r="I1744" s="42">
        <v>100915068.94</v>
      </c>
      <c r="J1744" s="42">
        <v>1670600.8438631394</v>
      </c>
      <c r="K1744" s="42">
        <v>0</v>
      </c>
      <c r="L1744" s="42">
        <v>0</v>
      </c>
      <c r="M1744" s="42">
        <v>7790530.3861370422</v>
      </c>
      <c r="N1744" s="50">
        <v>0</v>
      </c>
      <c r="O1744" s="50">
        <v>0</v>
      </c>
      <c r="P1744" s="50">
        <v>0</v>
      </c>
      <c r="Q1744" s="50">
        <v>0</v>
      </c>
      <c r="R1744" s="50">
        <v>0</v>
      </c>
      <c r="S1744" s="50">
        <v>0</v>
      </c>
      <c r="T1744" s="50">
        <v>0</v>
      </c>
      <c r="U1744" s="47">
        <v>0</v>
      </c>
      <c r="V1744" s="43">
        <v>0</v>
      </c>
      <c r="W1744" s="54">
        <v>36161</v>
      </c>
    </row>
    <row r="1745" spans="1:23" ht="15.75" thickBot="1" x14ac:dyDescent="0.3">
      <c r="A1745" s="7">
        <v>1</v>
      </c>
      <c r="B1745" s="14" t="s">
        <v>3556</v>
      </c>
      <c r="C1745" s="15" t="s">
        <v>17</v>
      </c>
      <c r="D1745" s="16"/>
      <c r="E1745" s="17">
        <v>900156264</v>
      </c>
      <c r="F1745" s="16">
        <v>2</v>
      </c>
      <c r="G1745" s="16" t="s">
        <v>1940</v>
      </c>
      <c r="H1745" s="42">
        <v>82402391.209999993</v>
      </c>
      <c r="I1745" s="42">
        <v>19148187.940000001</v>
      </c>
      <c r="J1745" s="42">
        <v>1996043.7960562326</v>
      </c>
      <c r="K1745" s="42">
        <v>0</v>
      </c>
      <c r="L1745" s="42">
        <v>82329120.589649901</v>
      </c>
      <c r="M1745" s="42">
        <v>10096730.16429388</v>
      </c>
      <c r="N1745" s="50">
        <v>0</v>
      </c>
      <c r="O1745" s="50">
        <v>0</v>
      </c>
      <c r="P1745" s="50">
        <v>0</v>
      </c>
      <c r="Q1745" s="50">
        <v>0</v>
      </c>
      <c r="R1745" s="50">
        <v>0</v>
      </c>
      <c r="S1745" s="50">
        <v>0</v>
      </c>
      <c r="T1745" s="50">
        <v>0</v>
      </c>
      <c r="U1745" s="47">
        <v>0</v>
      </c>
      <c r="V1745" s="43">
        <v>0</v>
      </c>
      <c r="W1745" s="54">
        <v>36161</v>
      </c>
    </row>
    <row r="1746" spans="1:23" ht="15.75" thickBot="1" x14ac:dyDescent="0.3">
      <c r="A1746" s="7">
        <v>1</v>
      </c>
      <c r="B1746" s="14" t="s">
        <v>3557</v>
      </c>
      <c r="C1746" s="15" t="s">
        <v>17</v>
      </c>
      <c r="D1746" s="16"/>
      <c r="E1746" s="17">
        <v>900156264</v>
      </c>
      <c r="F1746" s="16">
        <v>2</v>
      </c>
      <c r="G1746" s="16" t="s">
        <v>1940</v>
      </c>
      <c r="H1746" s="42">
        <v>85166024.620000005</v>
      </c>
      <c r="I1746" s="42">
        <v>97566008.010000005</v>
      </c>
      <c r="J1746" s="42">
        <v>3226999.774682723</v>
      </c>
      <c r="K1746" s="42">
        <v>0</v>
      </c>
      <c r="L1746" s="42">
        <v>7263183.5098384498</v>
      </c>
      <c r="M1746" s="42">
        <v>8911375.4554788284</v>
      </c>
      <c r="N1746" s="50">
        <v>0</v>
      </c>
      <c r="O1746" s="50">
        <v>0</v>
      </c>
      <c r="P1746" s="50">
        <v>0</v>
      </c>
      <c r="Q1746" s="50">
        <v>0</v>
      </c>
      <c r="R1746" s="50">
        <v>0</v>
      </c>
      <c r="S1746" s="50">
        <v>0</v>
      </c>
      <c r="T1746" s="50">
        <v>0</v>
      </c>
      <c r="U1746" s="47">
        <v>0</v>
      </c>
      <c r="V1746" s="43">
        <v>0</v>
      </c>
      <c r="W1746" s="54">
        <v>36161</v>
      </c>
    </row>
    <row r="1747" spans="1:23" ht="15.75" hidden="1" thickBot="1" x14ac:dyDescent="0.3">
      <c r="A1747" s="7">
        <v>1</v>
      </c>
      <c r="B1747" s="14" t="s">
        <v>3558</v>
      </c>
      <c r="C1747" s="15" t="s">
        <v>17</v>
      </c>
      <c r="D1747" s="16"/>
      <c r="E1747" s="17">
        <v>901097473</v>
      </c>
      <c r="F1747" s="16">
        <v>5</v>
      </c>
      <c r="G1747" s="16" t="s">
        <v>1953</v>
      </c>
      <c r="H1747" s="42">
        <v>30768038.559999999</v>
      </c>
      <c r="I1747" s="42">
        <v>43404520.950000003</v>
      </c>
      <c r="J1747" s="42">
        <v>1911390.1999999979</v>
      </c>
      <c r="K1747" s="42">
        <v>0</v>
      </c>
      <c r="L1747" s="42">
        <v>0</v>
      </c>
      <c r="M1747" s="42">
        <v>0</v>
      </c>
      <c r="N1747" s="50">
        <v>0</v>
      </c>
      <c r="O1747" s="50">
        <v>0</v>
      </c>
      <c r="P1747" s="50">
        <v>0</v>
      </c>
      <c r="Q1747" s="50">
        <v>0</v>
      </c>
      <c r="R1747" s="50">
        <v>0</v>
      </c>
      <c r="S1747" s="50">
        <v>0</v>
      </c>
      <c r="T1747" s="50">
        <v>0</v>
      </c>
      <c r="U1747" s="47">
        <v>0</v>
      </c>
      <c r="V1747" s="43">
        <v>0</v>
      </c>
      <c r="W1747" s="54">
        <v>36161</v>
      </c>
    </row>
    <row r="1748" spans="1:23" ht="15.75" hidden="1" thickBot="1" x14ac:dyDescent="0.3">
      <c r="A1748" s="7">
        <v>1</v>
      </c>
      <c r="B1748" s="14" t="s">
        <v>3559</v>
      </c>
      <c r="C1748" s="15" t="s">
        <v>17</v>
      </c>
      <c r="D1748" s="16"/>
      <c r="E1748" s="17">
        <v>901097473</v>
      </c>
      <c r="F1748" s="16">
        <v>5</v>
      </c>
      <c r="G1748" s="16" t="s">
        <v>1953</v>
      </c>
      <c r="H1748" s="42">
        <v>31663330.93</v>
      </c>
      <c r="I1748" s="42">
        <v>38934255.25</v>
      </c>
      <c r="J1748" s="42">
        <v>564740.19299772638</v>
      </c>
      <c r="K1748" s="42">
        <v>0</v>
      </c>
      <c r="L1748" s="42">
        <v>0</v>
      </c>
      <c r="M1748" s="42">
        <v>2759559.4870023075</v>
      </c>
      <c r="N1748" s="50">
        <v>0</v>
      </c>
      <c r="O1748" s="50">
        <v>0</v>
      </c>
      <c r="P1748" s="50">
        <v>0</v>
      </c>
      <c r="Q1748" s="50">
        <v>0</v>
      </c>
      <c r="R1748" s="50">
        <v>0</v>
      </c>
      <c r="S1748" s="50">
        <v>0</v>
      </c>
      <c r="T1748" s="50">
        <v>0</v>
      </c>
      <c r="U1748" s="47">
        <v>0</v>
      </c>
      <c r="V1748" s="43">
        <v>0</v>
      </c>
      <c r="W1748" s="54">
        <v>36161</v>
      </c>
    </row>
    <row r="1749" spans="1:23" ht="15.75" hidden="1" thickBot="1" x14ac:dyDescent="0.3">
      <c r="A1749" s="7">
        <v>1</v>
      </c>
      <c r="B1749" s="14" t="s">
        <v>3560</v>
      </c>
      <c r="C1749" s="15" t="s">
        <v>17</v>
      </c>
      <c r="D1749" s="16"/>
      <c r="E1749" s="17">
        <v>901097473</v>
      </c>
      <c r="F1749" s="16">
        <v>5</v>
      </c>
      <c r="G1749" s="16" t="s">
        <v>1953</v>
      </c>
      <c r="H1749" s="42">
        <v>36267305.130000003</v>
      </c>
      <c r="I1749" s="42">
        <v>45524024.359999999</v>
      </c>
      <c r="J1749" s="42">
        <v>685730.75854737672</v>
      </c>
      <c r="K1749" s="42">
        <v>0</v>
      </c>
      <c r="L1749" s="42">
        <v>0</v>
      </c>
      <c r="M1749" s="42">
        <v>3026475.5714525497</v>
      </c>
      <c r="N1749" s="50">
        <v>0</v>
      </c>
      <c r="O1749" s="50">
        <v>0</v>
      </c>
      <c r="P1749" s="50">
        <v>0</v>
      </c>
      <c r="Q1749" s="50">
        <v>0</v>
      </c>
      <c r="R1749" s="50">
        <v>0</v>
      </c>
      <c r="S1749" s="50">
        <v>0</v>
      </c>
      <c r="T1749" s="50">
        <v>0</v>
      </c>
      <c r="U1749" s="47">
        <v>0</v>
      </c>
      <c r="V1749" s="43">
        <v>0</v>
      </c>
      <c r="W1749" s="54">
        <v>36161</v>
      </c>
    </row>
    <row r="1750" spans="1:23" ht="15.75" hidden="1" thickBot="1" x14ac:dyDescent="0.3">
      <c r="A1750" s="7">
        <v>1</v>
      </c>
      <c r="B1750" s="14" t="s">
        <v>3561</v>
      </c>
      <c r="C1750" s="15" t="s">
        <v>17</v>
      </c>
      <c r="D1750" s="16"/>
      <c r="E1750" s="17">
        <v>901097473</v>
      </c>
      <c r="F1750" s="16">
        <v>5</v>
      </c>
      <c r="G1750" s="16" t="s">
        <v>1953</v>
      </c>
      <c r="H1750" s="42">
        <v>32545611.469999999</v>
      </c>
      <c r="I1750" s="42">
        <v>40898288.350000001</v>
      </c>
      <c r="J1750" s="42">
        <v>53033.465847106796</v>
      </c>
      <c r="K1750" s="42">
        <v>0</v>
      </c>
      <c r="L1750" s="42">
        <v>0</v>
      </c>
      <c r="M1750" s="42">
        <v>3086394.7241528607</v>
      </c>
      <c r="N1750" s="50">
        <v>0</v>
      </c>
      <c r="O1750" s="50">
        <v>0</v>
      </c>
      <c r="P1750" s="50">
        <v>0</v>
      </c>
      <c r="Q1750" s="50">
        <v>0</v>
      </c>
      <c r="R1750" s="50">
        <v>0</v>
      </c>
      <c r="S1750" s="50">
        <v>0</v>
      </c>
      <c r="T1750" s="50">
        <v>0</v>
      </c>
      <c r="U1750" s="47">
        <v>0</v>
      </c>
      <c r="V1750" s="43">
        <v>0</v>
      </c>
      <c r="W1750" s="54">
        <v>36161</v>
      </c>
    </row>
    <row r="1751" spans="1:23" ht="15.75" hidden="1" thickBot="1" x14ac:dyDescent="0.3">
      <c r="A1751" s="7">
        <v>1</v>
      </c>
      <c r="B1751" s="14" t="s">
        <v>3562</v>
      </c>
      <c r="C1751" s="15" t="s">
        <v>17</v>
      </c>
      <c r="D1751" s="16"/>
      <c r="E1751" s="17">
        <v>901097473</v>
      </c>
      <c r="F1751" s="16">
        <v>5</v>
      </c>
      <c r="G1751" s="16" t="s">
        <v>1953</v>
      </c>
      <c r="H1751" s="42">
        <v>31337051.190000001</v>
      </c>
      <c r="I1751" s="42">
        <v>39640175.32</v>
      </c>
      <c r="J1751" s="42">
        <v>616047.26932904508</v>
      </c>
      <c r="K1751" s="42">
        <v>0</v>
      </c>
      <c r="L1751" s="42">
        <v>0</v>
      </c>
      <c r="M1751" s="42">
        <v>2010556.1306709533</v>
      </c>
      <c r="N1751" s="50">
        <v>0</v>
      </c>
      <c r="O1751" s="50">
        <v>0</v>
      </c>
      <c r="P1751" s="50">
        <v>0</v>
      </c>
      <c r="Q1751" s="50">
        <v>0</v>
      </c>
      <c r="R1751" s="50">
        <v>0</v>
      </c>
      <c r="S1751" s="50">
        <v>0</v>
      </c>
      <c r="T1751" s="50">
        <v>0</v>
      </c>
      <c r="U1751" s="47">
        <v>0</v>
      </c>
      <c r="V1751" s="43">
        <v>0</v>
      </c>
      <c r="W1751" s="54">
        <v>36161</v>
      </c>
    </row>
    <row r="1752" spans="1:23" ht="15.75" hidden="1" thickBot="1" x14ac:dyDescent="0.3">
      <c r="A1752" s="7">
        <v>1</v>
      </c>
      <c r="B1752" s="14" t="s">
        <v>3563</v>
      </c>
      <c r="C1752" s="15" t="s">
        <v>17</v>
      </c>
      <c r="D1752" s="16"/>
      <c r="E1752" s="17">
        <v>901097473</v>
      </c>
      <c r="F1752" s="16">
        <v>5</v>
      </c>
      <c r="G1752" s="16" t="s">
        <v>1953</v>
      </c>
      <c r="H1752" s="42">
        <v>32355911.329999998</v>
      </c>
      <c r="I1752" s="42">
        <v>41152276.840000004</v>
      </c>
      <c r="J1752" s="42">
        <v>623304.03135496669</v>
      </c>
      <c r="K1752" s="42">
        <v>0</v>
      </c>
      <c r="L1752" s="42">
        <v>0</v>
      </c>
      <c r="M1752" s="42">
        <v>2208629.6886450043</v>
      </c>
      <c r="N1752" s="50">
        <v>0</v>
      </c>
      <c r="O1752" s="50">
        <v>0</v>
      </c>
      <c r="P1752" s="50">
        <v>0</v>
      </c>
      <c r="Q1752" s="50">
        <v>0</v>
      </c>
      <c r="R1752" s="50">
        <v>0</v>
      </c>
      <c r="S1752" s="50">
        <v>0</v>
      </c>
      <c r="T1752" s="50">
        <v>0</v>
      </c>
      <c r="U1752" s="47">
        <v>0</v>
      </c>
      <c r="V1752" s="43">
        <v>0</v>
      </c>
      <c r="W1752" s="54">
        <v>36161</v>
      </c>
    </row>
    <row r="1753" spans="1:23" ht="15.75" hidden="1" thickBot="1" x14ac:dyDescent="0.3">
      <c r="A1753" s="7">
        <v>1</v>
      </c>
      <c r="B1753" s="14" t="s">
        <v>3564</v>
      </c>
      <c r="C1753" s="15" t="s">
        <v>17</v>
      </c>
      <c r="D1753" s="16"/>
      <c r="E1753" s="17">
        <v>901097473</v>
      </c>
      <c r="F1753" s="16">
        <v>5</v>
      </c>
      <c r="G1753" s="16" t="s">
        <v>1953</v>
      </c>
      <c r="H1753" s="42">
        <v>32492810.039999999</v>
      </c>
      <c r="I1753" s="42">
        <v>41376488.090000004</v>
      </c>
      <c r="J1753" s="42">
        <v>687830.76508634817</v>
      </c>
      <c r="K1753" s="42">
        <v>0</v>
      </c>
      <c r="L1753" s="42">
        <v>0</v>
      </c>
      <c r="M1753" s="42">
        <v>2242542.7949136808</v>
      </c>
      <c r="N1753" s="50">
        <v>0</v>
      </c>
      <c r="O1753" s="50">
        <v>0</v>
      </c>
      <c r="P1753" s="50">
        <v>0</v>
      </c>
      <c r="Q1753" s="50">
        <v>0</v>
      </c>
      <c r="R1753" s="50">
        <v>0</v>
      </c>
      <c r="S1753" s="50">
        <v>0</v>
      </c>
      <c r="T1753" s="50">
        <v>0</v>
      </c>
      <c r="U1753" s="47">
        <v>0</v>
      </c>
      <c r="V1753" s="43">
        <v>0</v>
      </c>
      <c r="W1753" s="54">
        <v>36161</v>
      </c>
    </row>
    <row r="1754" spans="1:23" ht="15.75" hidden="1" thickBot="1" x14ac:dyDescent="0.3">
      <c r="A1754" s="7">
        <v>1</v>
      </c>
      <c r="B1754" s="14" t="s">
        <v>3565</v>
      </c>
      <c r="C1754" s="15" t="s">
        <v>17</v>
      </c>
      <c r="D1754" s="16"/>
      <c r="E1754" s="17">
        <v>901097473</v>
      </c>
      <c r="F1754" s="16">
        <v>5</v>
      </c>
      <c r="G1754" s="16" t="s">
        <v>1953</v>
      </c>
      <c r="H1754" s="42">
        <v>32765652.149999999</v>
      </c>
      <c r="I1754" s="42">
        <v>24760196.359999999</v>
      </c>
      <c r="J1754" s="42">
        <v>1754240.2479696043</v>
      </c>
      <c r="K1754" s="42">
        <v>0</v>
      </c>
      <c r="L1754" s="42">
        <v>16270124.282563509</v>
      </c>
      <c r="M1754" s="42">
        <v>2063076.2494668835</v>
      </c>
      <c r="N1754" s="50">
        <v>0</v>
      </c>
      <c r="O1754" s="50">
        <v>0</v>
      </c>
      <c r="P1754" s="50">
        <v>0</v>
      </c>
      <c r="Q1754" s="50">
        <v>0</v>
      </c>
      <c r="R1754" s="50">
        <v>0</v>
      </c>
      <c r="S1754" s="50">
        <v>0</v>
      </c>
      <c r="T1754" s="50">
        <v>0</v>
      </c>
      <c r="U1754" s="47">
        <v>0</v>
      </c>
      <c r="V1754" s="43">
        <v>0</v>
      </c>
      <c r="W1754" s="54">
        <v>36161</v>
      </c>
    </row>
    <row r="1755" spans="1:23" ht="15.75" hidden="1" thickBot="1" x14ac:dyDescent="0.3">
      <c r="A1755" s="7">
        <v>1</v>
      </c>
      <c r="B1755" s="14" t="s">
        <v>3566</v>
      </c>
      <c r="C1755" s="15" t="s">
        <v>17</v>
      </c>
      <c r="D1755" s="16"/>
      <c r="E1755" s="17">
        <v>901097473</v>
      </c>
      <c r="F1755" s="16">
        <v>5</v>
      </c>
      <c r="G1755" s="16" t="s">
        <v>1953</v>
      </c>
      <c r="H1755" s="42">
        <v>31220289.350000001</v>
      </c>
      <c r="I1755" s="42">
        <v>39673784.479999997</v>
      </c>
      <c r="J1755" s="42">
        <v>683024.46326427988</v>
      </c>
      <c r="K1755" s="42">
        <v>0</v>
      </c>
      <c r="L1755" s="42">
        <v>0</v>
      </c>
      <c r="M1755" s="42">
        <v>2314094.3367358097</v>
      </c>
      <c r="N1755" s="50">
        <v>0</v>
      </c>
      <c r="O1755" s="50">
        <v>0</v>
      </c>
      <c r="P1755" s="50">
        <v>0</v>
      </c>
      <c r="Q1755" s="50">
        <v>0</v>
      </c>
      <c r="R1755" s="50">
        <v>0</v>
      </c>
      <c r="S1755" s="50">
        <v>0</v>
      </c>
      <c r="T1755" s="50">
        <v>0</v>
      </c>
      <c r="U1755" s="47">
        <v>0</v>
      </c>
      <c r="V1755" s="43">
        <v>0</v>
      </c>
      <c r="W1755" s="54">
        <v>36161</v>
      </c>
    </row>
    <row r="1756" spans="1:23" ht="15.75" hidden="1" thickBot="1" x14ac:dyDescent="0.3">
      <c r="A1756" s="7">
        <v>1</v>
      </c>
      <c r="B1756" s="14" t="s">
        <v>3567</v>
      </c>
      <c r="C1756" s="15" t="s">
        <v>17</v>
      </c>
      <c r="D1756" s="16"/>
      <c r="E1756" s="17">
        <v>901097473</v>
      </c>
      <c r="F1756" s="16">
        <v>5</v>
      </c>
      <c r="G1756" s="16" t="s">
        <v>1953</v>
      </c>
      <c r="H1756" s="42">
        <v>31850565.16</v>
      </c>
      <c r="I1756" s="42">
        <v>40056588.640000001</v>
      </c>
      <c r="J1756" s="42">
        <v>663117.72379915463</v>
      </c>
      <c r="K1756" s="42">
        <v>0</v>
      </c>
      <c r="L1756" s="42">
        <v>0</v>
      </c>
      <c r="M1756" s="42">
        <v>3092323.8162009208</v>
      </c>
      <c r="N1756" s="50">
        <v>0</v>
      </c>
      <c r="O1756" s="50">
        <v>0</v>
      </c>
      <c r="P1756" s="50">
        <v>0</v>
      </c>
      <c r="Q1756" s="50">
        <v>0</v>
      </c>
      <c r="R1756" s="50">
        <v>0</v>
      </c>
      <c r="S1756" s="50">
        <v>0</v>
      </c>
      <c r="T1756" s="50">
        <v>0</v>
      </c>
      <c r="U1756" s="47">
        <v>0</v>
      </c>
      <c r="V1756" s="43">
        <v>0</v>
      </c>
      <c r="W1756" s="54">
        <v>36161</v>
      </c>
    </row>
    <row r="1757" spans="1:23" ht="15.75" hidden="1" thickBot="1" x14ac:dyDescent="0.3">
      <c r="A1757" s="7">
        <v>1</v>
      </c>
      <c r="B1757" s="14" t="s">
        <v>3568</v>
      </c>
      <c r="C1757" s="15" t="s">
        <v>17</v>
      </c>
      <c r="D1757" s="16"/>
      <c r="E1757" s="17">
        <v>901097473</v>
      </c>
      <c r="F1757" s="16">
        <v>5</v>
      </c>
      <c r="G1757" s="16" t="s">
        <v>1953</v>
      </c>
      <c r="H1757" s="42">
        <v>31571006.059999999</v>
      </c>
      <c r="I1757" s="42">
        <v>7336286.5899999999</v>
      </c>
      <c r="J1757" s="42">
        <v>764748.56913011824</v>
      </c>
      <c r="K1757" s="42">
        <v>0</v>
      </c>
      <c r="L1757" s="42">
        <v>31542933.723735701</v>
      </c>
      <c r="M1757" s="42">
        <v>3868382.0271341903</v>
      </c>
      <c r="N1757" s="50">
        <v>0</v>
      </c>
      <c r="O1757" s="50">
        <v>0</v>
      </c>
      <c r="P1757" s="50">
        <v>0</v>
      </c>
      <c r="Q1757" s="50">
        <v>0</v>
      </c>
      <c r="R1757" s="50">
        <v>0</v>
      </c>
      <c r="S1757" s="50">
        <v>0</v>
      </c>
      <c r="T1757" s="50">
        <v>0</v>
      </c>
      <c r="U1757" s="47">
        <v>0</v>
      </c>
      <c r="V1757" s="43">
        <v>0</v>
      </c>
      <c r="W1757" s="54">
        <v>36161</v>
      </c>
    </row>
    <row r="1758" spans="1:23" ht="15.75" hidden="1" thickBot="1" x14ac:dyDescent="0.3">
      <c r="A1758" s="7">
        <v>1</v>
      </c>
      <c r="B1758" s="14" t="s">
        <v>3569</v>
      </c>
      <c r="C1758" s="15" t="s">
        <v>17</v>
      </c>
      <c r="D1758" s="16"/>
      <c r="E1758" s="17">
        <v>901097473</v>
      </c>
      <c r="F1758" s="16">
        <v>5</v>
      </c>
      <c r="G1758" s="16" t="s">
        <v>1953</v>
      </c>
      <c r="H1758" s="42">
        <v>30553580.02</v>
      </c>
      <c r="I1758" s="42">
        <v>35002113.170000002</v>
      </c>
      <c r="J1758" s="42">
        <v>1157696.3503695426</v>
      </c>
      <c r="K1758" s="42">
        <v>0</v>
      </c>
      <c r="L1758" s="42">
        <v>2605689.99953864</v>
      </c>
      <c r="M1758" s="42">
        <v>3196984.0600918191</v>
      </c>
      <c r="N1758" s="50">
        <v>0</v>
      </c>
      <c r="O1758" s="50">
        <v>0</v>
      </c>
      <c r="P1758" s="50">
        <v>0</v>
      </c>
      <c r="Q1758" s="50">
        <v>0</v>
      </c>
      <c r="R1758" s="50">
        <v>0</v>
      </c>
      <c r="S1758" s="50">
        <v>0</v>
      </c>
      <c r="T1758" s="50">
        <v>0</v>
      </c>
      <c r="U1758" s="47">
        <v>0</v>
      </c>
      <c r="V1758" s="43">
        <v>0</v>
      </c>
      <c r="W1758" s="54">
        <v>36161</v>
      </c>
    </row>
    <row r="1759" spans="1:23" ht="15.75" hidden="1" thickBot="1" x14ac:dyDescent="0.3">
      <c r="A1759" s="7">
        <v>1</v>
      </c>
      <c r="B1759" s="14" t="s">
        <v>3570</v>
      </c>
      <c r="C1759" s="15" t="s">
        <v>17</v>
      </c>
      <c r="D1759" s="16"/>
      <c r="E1759" s="17">
        <v>900226715</v>
      </c>
      <c r="F1759" s="16">
        <v>3</v>
      </c>
      <c r="G1759" s="16" t="s">
        <v>1969</v>
      </c>
      <c r="H1759" s="42">
        <v>114369510.40000001</v>
      </c>
      <c r="I1759" s="42">
        <v>161341250.28</v>
      </c>
      <c r="J1759" s="42">
        <v>7104930.0200000023</v>
      </c>
      <c r="K1759" s="42">
        <v>0</v>
      </c>
      <c r="L1759" s="42">
        <v>0</v>
      </c>
      <c r="M1759" s="42">
        <v>0</v>
      </c>
      <c r="N1759" s="50">
        <v>0</v>
      </c>
      <c r="O1759" s="50">
        <v>0</v>
      </c>
      <c r="P1759" s="50">
        <v>0</v>
      </c>
      <c r="Q1759" s="50">
        <v>0</v>
      </c>
      <c r="R1759" s="50">
        <v>0</v>
      </c>
      <c r="S1759" s="50">
        <v>0</v>
      </c>
      <c r="T1759" s="50">
        <v>0</v>
      </c>
      <c r="U1759" s="47">
        <v>0</v>
      </c>
      <c r="V1759" s="43">
        <v>0</v>
      </c>
      <c r="W1759" s="54">
        <v>36161</v>
      </c>
    </row>
    <row r="1760" spans="1:23" ht="15.75" hidden="1" thickBot="1" x14ac:dyDescent="0.3">
      <c r="A1760" s="7">
        <v>1</v>
      </c>
      <c r="B1760" s="14" t="s">
        <v>3571</v>
      </c>
      <c r="C1760" s="15" t="s">
        <v>17</v>
      </c>
      <c r="D1760" s="16"/>
      <c r="E1760" s="17">
        <v>900226715</v>
      </c>
      <c r="F1760" s="16">
        <v>3</v>
      </c>
      <c r="G1760" s="16" t="s">
        <v>1969</v>
      </c>
      <c r="H1760" s="42">
        <v>120030659.95999999</v>
      </c>
      <c r="I1760" s="42">
        <v>147593579.56999999</v>
      </c>
      <c r="J1760" s="42">
        <v>2140840.4014290147</v>
      </c>
      <c r="K1760" s="42">
        <v>0</v>
      </c>
      <c r="L1760" s="42">
        <v>0</v>
      </c>
      <c r="M1760" s="42">
        <v>10461051.848571116</v>
      </c>
      <c r="N1760" s="50">
        <v>0</v>
      </c>
      <c r="O1760" s="50">
        <v>0</v>
      </c>
      <c r="P1760" s="50">
        <v>0</v>
      </c>
      <c r="Q1760" s="50">
        <v>0</v>
      </c>
      <c r="R1760" s="50">
        <v>0</v>
      </c>
      <c r="S1760" s="50">
        <v>0</v>
      </c>
      <c r="T1760" s="50">
        <v>0</v>
      </c>
      <c r="U1760" s="47">
        <v>0</v>
      </c>
      <c r="V1760" s="43">
        <v>0</v>
      </c>
      <c r="W1760" s="54">
        <v>36161</v>
      </c>
    </row>
    <row r="1761" spans="1:23" ht="15.75" hidden="1" thickBot="1" x14ac:dyDescent="0.3">
      <c r="A1761" s="7">
        <v>1</v>
      </c>
      <c r="B1761" s="14" t="s">
        <v>3572</v>
      </c>
      <c r="C1761" s="15" t="s">
        <v>17</v>
      </c>
      <c r="D1761" s="16"/>
      <c r="E1761" s="17">
        <v>900226715</v>
      </c>
      <c r="F1761" s="16">
        <v>3</v>
      </c>
      <c r="G1761" s="16" t="s">
        <v>1969</v>
      </c>
      <c r="H1761" s="42">
        <v>116352015.98</v>
      </c>
      <c r="I1761" s="42">
        <v>146049230.56</v>
      </c>
      <c r="J1761" s="42">
        <v>2199947.194422259</v>
      </c>
      <c r="K1761" s="42">
        <v>0</v>
      </c>
      <c r="L1761" s="42">
        <v>0</v>
      </c>
      <c r="M1761" s="42">
        <v>9709476.1455775071</v>
      </c>
      <c r="N1761" s="50">
        <v>0</v>
      </c>
      <c r="O1761" s="50">
        <v>0</v>
      </c>
      <c r="P1761" s="50">
        <v>0</v>
      </c>
      <c r="Q1761" s="50">
        <v>0</v>
      </c>
      <c r="R1761" s="50">
        <v>0</v>
      </c>
      <c r="S1761" s="50">
        <v>0</v>
      </c>
      <c r="T1761" s="50">
        <v>0</v>
      </c>
      <c r="U1761" s="47">
        <v>0</v>
      </c>
      <c r="V1761" s="43">
        <v>0</v>
      </c>
      <c r="W1761" s="54">
        <v>36161</v>
      </c>
    </row>
    <row r="1762" spans="1:23" ht="15.75" hidden="1" thickBot="1" x14ac:dyDescent="0.3">
      <c r="A1762" s="7">
        <v>1</v>
      </c>
      <c r="B1762" s="14" t="s">
        <v>3573</v>
      </c>
      <c r="C1762" s="15" t="s">
        <v>17</v>
      </c>
      <c r="D1762" s="16"/>
      <c r="E1762" s="17">
        <v>900226715</v>
      </c>
      <c r="F1762" s="16">
        <v>3</v>
      </c>
      <c r="G1762" s="16" t="s">
        <v>1969</v>
      </c>
      <c r="H1762" s="42">
        <v>143898257.47999999</v>
      </c>
      <c r="I1762" s="42">
        <v>180829063.02000001</v>
      </c>
      <c r="J1762" s="42">
        <v>234483.94369812988</v>
      </c>
      <c r="K1762" s="42">
        <v>0</v>
      </c>
      <c r="L1762" s="42">
        <v>0</v>
      </c>
      <c r="M1762" s="42">
        <v>13646289.096301749</v>
      </c>
      <c r="N1762" s="50">
        <v>0</v>
      </c>
      <c r="O1762" s="50">
        <v>0</v>
      </c>
      <c r="P1762" s="50">
        <v>0</v>
      </c>
      <c r="Q1762" s="50">
        <v>0</v>
      </c>
      <c r="R1762" s="50">
        <v>0</v>
      </c>
      <c r="S1762" s="50">
        <v>0</v>
      </c>
      <c r="T1762" s="50">
        <v>0</v>
      </c>
      <c r="U1762" s="47">
        <v>0</v>
      </c>
      <c r="V1762" s="43">
        <v>0</v>
      </c>
      <c r="W1762" s="54">
        <v>36161</v>
      </c>
    </row>
    <row r="1763" spans="1:23" ht="15.75" hidden="1" thickBot="1" x14ac:dyDescent="0.3">
      <c r="A1763" s="7">
        <v>1</v>
      </c>
      <c r="B1763" s="14" t="s">
        <v>3574</v>
      </c>
      <c r="C1763" s="15" t="s">
        <v>17</v>
      </c>
      <c r="D1763" s="16"/>
      <c r="E1763" s="17">
        <v>900226715</v>
      </c>
      <c r="F1763" s="16">
        <v>3</v>
      </c>
      <c r="G1763" s="16" t="s">
        <v>1969</v>
      </c>
      <c r="H1763" s="42">
        <v>141118020.03999999</v>
      </c>
      <c r="I1763" s="42">
        <v>178508916.49000001</v>
      </c>
      <c r="J1763" s="42">
        <v>2774203.9380753837</v>
      </c>
      <c r="K1763" s="42">
        <v>0</v>
      </c>
      <c r="L1763" s="42">
        <v>0</v>
      </c>
      <c r="M1763" s="42">
        <v>9054001.2319246121</v>
      </c>
      <c r="N1763" s="50">
        <v>0</v>
      </c>
      <c r="O1763" s="50">
        <v>0</v>
      </c>
      <c r="P1763" s="50">
        <v>0</v>
      </c>
      <c r="Q1763" s="50">
        <v>0</v>
      </c>
      <c r="R1763" s="50">
        <v>0</v>
      </c>
      <c r="S1763" s="50">
        <v>0</v>
      </c>
      <c r="T1763" s="50">
        <v>0</v>
      </c>
      <c r="U1763" s="47">
        <v>0</v>
      </c>
      <c r="V1763" s="43">
        <v>0</v>
      </c>
      <c r="W1763" s="54">
        <v>36161</v>
      </c>
    </row>
    <row r="1764" spans="1:23" ht="15.75" hidden="1" thickBot="1" x14ac:dyDescent="0.3">
      <c r="A1764" s="7">
        <v>1</v>
      </c>
      <c r="B1764" s="14" t="s">
        <v>3575</v>
      </c>
      <c r="C1764" s="15" t="s">
        <v>17</v>
      </c>
      <c r="D1764" s="16"/>
      <c r="E1764" s="17">
        <v>900226715</v>
      </c>
      <c r="F1764" s="16">
        <v>3</v>
      </c>
      <c r="G1764" s="16" t="s">
        <v>1969</v>
      </c>
      <c r="H1764" s="42">
        <v>144370357.13999999</v>
      </c>
      <c r="I1764" s="42">
        <v>183619272.66999999</v>
      </c>
      <c r="J1764" s="42">
        <v>2781149.4655995965</v>
      </c>
      <c r="K1764" s="42">
        <v>0</v>
      </c>
      <c r="L1764" s="42">
        <v>0</v>
      </c>
      <c r="M1764" s="42">
        <v>9854788.3044002764</v>
      </c>
      <c r="N1764" s="50">
        <v>0</v>
      </c>
      <c r="O1764" s="50">
        <v>0</v>
      </c>
      <c r="P1764" s="50">
        <v>0</v>
      </c>
      <c r="Q1764" s="50">
        <v>0</v>
      </c>
      <c r="R1764" s="50">
        <v>0</v>
      </c>
      <c r="S1764" s="50">
        <v>0</v>
      </c>
      <c r="T1764" s="50">
        <v>0</v>
      </c>
      <c r="U1764" s="47">
        <v>0</v>
      </c>
      <c r="V1764" s="43">
        <v>0</v>
      </c>
      <c r="W1764" s="54">
        <v>36161</v>
      </c>
    </row>
    <row r="1765" spans="1:23" ht="15.75" hidden="1" thickBot="1" x14ac:dyDescent="0.3">
      <c r="A1765" s="7">
        <v>1</v>
      </c>
      <c r="B1765" s="14" t="s">
        <v>3576</v>
      </c>
      <c r="C1765" s="15" t="s">
        <v>17</v>
      </c>
      <c r="D1765" s="16"/>
      <c r="E1765" s="17">
        <v>900226715</v>
      </c>
      <c r="F1765" s="16">
        <v>3</v>
      </c>
      <c r="G1765" s="16" t="s">
        <v>1969</v>
      </c>
      <c r="H1765" s="42">
        <v>140669143.28999999</v>
      </c>
      <c r="I1765" s="42">
        <v>179128709.56</v>
      </c>
      <c r="J1765" s="42">
        <v>2977783.8298233049</v>
      </c>
      <c r="K1765" s="42">
        <v>0</v>
      </c>
      <c r="L1765" s="42">
        <v>0</v>
      </c>
      <c r="M1765" s="42">
        <v>9708503.9101768211</v>
      </c>
      <c r="N1765" s="50">
        <v>0</v>
      </c>
      <c r="O1765" s="50">
        <v>0</v>
      </c>
      <c r="P1765" s="50">
        <v>0</v>
      </c>
      <c r="Q1765" s="50">
        <v>0</v>
      </c>
      <c r="R1765" s="50">
        <v>0</v>
      </c>
      <c r="S1765" s="50">
        <v>0</v>
      </c>
      <c r="T1765" s="50">
        <v>0</v>
      </c>
      <c r="U1765" s="47">
        <v>0</v>
      </c>
      <c r="V1765" s="43">
        <v>0</v>
      </c>
      <c r="W1765" s="54">
        <v>36161</v>
      </c>
    </row>
    <row r="1766" spans="1:23" ht="15.75" hidden="1" thickBot="1" x14ac:dyDescent="0.3">
      <c r="A1766" s="7">
        <v>1</v>
      </c>
      <c r="B1766" s="14" t="s">
        <v>3577</v>
      </c>
      <c r="C1766" s="15" t="s">
        <v>17</v>
      </c>
      <c r="D1766" s="16"/>
      <c r="E1766" s="17">
        <v>900226715</v>
      </c>
      <c r="F1766" s="16">
        <v>3</v>
      </c>
      <c r="G1766" s="16" t="s">
        <v>1969</v>
      </c>
      <c r="H1766" s="42">
        <v>140629713.40000001</v>
      </c>
      <c r="I1766" s="42">
        <v>106270410.89</v>
      </c>
      <c r="J1766" s="42">
        <v>7529174.2143285656</v>
      </c>
      <c r="K1766" s="42">
        <v>0</v>
      </c>
      <c r="L1766" s="42">
        <v>69831142.2018639</v>
      </c>
      <c r="M1766" s="42">
        <v>8854693.9438074715</v>
      </c>
      <c r="N1766" s="50">
        <v>0</v>
      </c>
      <c r="O1766" s="50">
        <v>0</v>
      </c>
      <c r="P1766" s="50">
        <v>0</v>
      </c>
      <c r="Q1766" s="50">
        <v>0</v>
      </c>
      <c r="R1766" s="50">
        <v>0</v>
      </c>
      <c r="S1766" s="50">
        <v>0</v>
      </c>
      <c r="T1766" s="50">
        <v>0</v>
      </c>
      <c r="U1766" s="47">
        <v>0</v>
      </c>
      <c r="V1766" s="43">
        <v>0</v>
      </c>
      <c r="W1766" s="54">
        <v>36161</v>
      </c>
    </row>
    <row r="1767" spans="1:23" ht="15.75" hidden="1" thickBot="1" x14ac:dyDescent="0.3">
      <c r="A1767" s="7">
        <v>1</v>
      </c>
      <c r="B1767" s="14" t="s">
        <v>3578</v>
      </c>
      <c r="C1767" s="15" t="s">
        <v>17</v>
      </c>
      <c r="D1767" s="16"/>
      <c r="E1767" s="17">
        <v>900226715</v>
      </c>
      <c r="F1767" s="16">
        <v>3</v>
      </c>
      <c r="G1767" s="16" t="s">
        <v>1969</v>
      </c>
      <c r="H1767" s="42">
        <v>142813692.46000001</v>
      </c>
      <c r="I1767" s="42">
        <v>181483252.46000001</v>
      </c>
      <c r="J1767" s="42">
        <v>3124418.3721616217</v>
      </c>
      <c r="K1767" s="42">
        <v>0</v>
      </c>
      <c r="L1767" s="42">
        <v>0</v>
      </c>
      <c r="M1767" s="42">
        <v>10585563.547838788</v>
      </c>
      <c r="N1767" s="50">
        <v>0</v>
      </c>
      <c r="O1767" s="50">
        <v>0</v>
      </c>
      <c r="P1767" s="50">
        <v>0</v>
      </c>
      <c r="Q1767" s="50">
        <v>0</v>
      </c>
      <c r="R1767" s="50">
        <v>0</v>
      </c>
      <c r="S1767" s="50">
        <v>0</v>
      </c>
      <c r="T1767" s="50">
        <v>0</v>
      </c>
      <c r="U1767" s="47">
        <v>0</v>
      </c>
      <c r="V1767" s="43">
        <v>0</v>
      </c>
      <c r="W1767" s="54">
        <v>36161</v>
      </c>
    </row>
    <row r="1768" spans="1:23" ht="15.75" hidden="1" thickBot="1" x14ac:dyDescent="0.3">
      <c r="A1768" s="7">
        <v>1</v>
      </c>
      <c r="B1768" s="14" t="s">
        <v>3579</v>
      </c>
      <c r="C1768" s="15" t="s">
        <v>17</v>
      </c>
      <c r="D1768" s="16"/>
      <c r="E1768" s="17">
        <v>900226715</v>
      </c>
      <c r="F1768" s="16">
        <v>3</v>
      </c>
      <c r="G1768" s="16" t="s">
        <v>1969</v>
      </c>
      <c r="H1768" s="42">
        <v>141811880.30000001</v>
      </c>
      <c r="I1768" s="42">
        <v>178348488.47999999</v>
      </c>
      <c r="J1768" s="42">
        <v>2952474.1799599989</v>
      </c>
      <c r="K1768" s="42">
        <v>0</v>
      </c>
      <c r="L1768" s="42">
        <v>0</v>
      </c>
      <c r="M1768" s="42">
        <v>13768303.720040349</v>
      </c>
      <c r="N1768" s="50">
        <v>0</v>
      </c>
      <c r="O1768" s="50">
        <v>0</v>
      </c>
      <c r="P1768" s="50">
        <v>0</v>
      </c>
      <c r="Q1768" s="50">
        <v>0</v>
      </c>
      <c r="R1768" s="50">
        <v>0</v>
      </c>
      <c r="S1768" s="50">
        <v>0</v>
      </c>
      <c r="T1768" s="50">
        <v>0</v>
      </c>
      <c r="U1768" s="47">
        <v>0</v>
      </c>
      <c r="V1768" s="43">
        <v>0</v>
      </c>
      <c r="W1768" s="54">
        <v>36161</v>
      </c>
    </row>
    <row r="1769" spans="1:23" ht="15.75" hidden="1" thickBot="1" x14ac:dyDescent="0.3">
      <c r="A1769" s="7">
        <v>1</v>
      </c>
      <c r="B1769" s="14" t="s">
        <v>3580</v>
      </c>
      <c r="C1769" s="15" t="s">
        <v>17</v>
      </c>
      <c r="D1769" s="16"/>
      <c r="E1769" s="17">
        <v>900226715</v>
      </c>
      <c r="F1769" s="16">
        <v>3</v>
      </c>
      <c r="G1769" s="16" t="s">
        <v>1969</v>
      </c>
      <c r="H1769" s="42">
        <v>138769293.69</v>
      </c>
      <c r="I1769" s="42">
        <v>32246400.579999998</v>
      </c>
      <c r="J1769" s="42">
        <v>3361426.5761586665</v>
      </c>
      <c r="K1769" s="42">
        <v>0</v>
      </c>
      <c r="L1769" s="42">
        <v>138645902.70444301</v>
      </c>
      <c r="M1769" s="42">
        <v>17003342.899398014</v>
      </c>
      <c r="N1769" s="50">
        <v>0</v>
      </c>
      <c r="O1769" s="50">
        <v>0</v>
      </c>
      <c r="P1769" s="50">
        <v>0</v>
      </c>
      <c r="Q1769" s="50">
        <v>0</v>
      </c>
      <c r="R1769" s="50">
        <v>0</v>
      </c>
      <c r="S1769" s="50">
        <v>0</v>
      </c>
      <c r="T1769" s="50">
        <v>0</v>
      </c>
      <c r="U1769" s="47">
        <v>0</v>
      </c>
      <c r="V1769" s="43">
        <v>0</v>
      </c>
      <c r="W1769" s="54">
        <v>36161</v>
      </c>
    </row>
    <row r="1770" spans="1:23" ht="15.75" hidden="1" thickBot="1" x14ac:dyDescent="0.3">
      <c r="A1770" s="7">
        <v>1</v>
      </c>
      <c r="B1770" s="14" t="s">
        <v>3581</v>
      </c>
      <c r="C1770" s="15" t="s">
        <v>17</v>
      </c>
      <c r="D1770" s="16"/>
      <c r="E1770" s="17">
        <v>900226715</v>
      </c>
      <c r="F1770" s="16">
        <v>3</v>
      </c>
      <c r="G1770" s="16" t="s">
        <v>1969</v>
      </c>
      <c r="H1770" s="42">
        <v>139862764.15000001</v>
      </c>
      <c r="I1770" s="42">
        <v>160226470.91999999</v>
      </c>
      <c r="J1770" s="42">
        <v>5299497.1930838861</v>
      </c>
      <c r="K1770" s="42">
        <v>0</v>
      </c>
      <c r="L1770" s="42">
        <v>11927865.9159579</v>
      </c>
      <c r="M1770" s="42">
        <v>14634587.080958167</v>
      </c>
      <c r="N1770" s="50">
        <v>0</v>
      </c>
      <c r="O1770" s="50">
        <v>0</v>
      </c>
      <c r="P1770" s="50">
        <v>0</v>
      </c>
      <c r="Q1770" s="50">
        <v>0</v>
      </c>
      <c r="R1770" s="50">
        <v>0</v>
      </c>
      <c r="S1770" s="50">
        <v>0</v>
      </c>
      <c r="T1770" s="50">
        <v>0</v>
      </c>
      <c r="U1770" s="47">
        <v>0</v>
      </c>
      <c r="V1770" s="43">
        <v>0</v>
      </c>
      <c r="W1770" s="54">
        <v>36161</v>
      </c>
    </row>
    <row r="1771" spans="1:23" ht="15.75" hidden="1" thickBot="1" x14ac:dyDescent="0.3">
      <c r="A1771" s="7">
        <v>1</v>
      </c>
      <c r="B1771" s="14" t="s">
        <v>3582</v>
      </c>
      <c r="C1771" s="15" t="s">
        <v>17</v>
      </c>
      <c r="D1771" s="16"/>
      <c r="E1771" s="17">
        <v>818000140</v>
      </c>
      <c r="F1771" s="16">
        <v>0</v>
      </c>
      <c r="G1771" s="16" t="s">
        <v>1982</v>
      </c>
      <c r="H1771" s="42">
        <v>123983981.43000001</v>
      </c>
      <c r="I1771" s="42">
        <v>174904399.84999999</v>
      </c>
      <c r="J1771" s="42">
        <v>7702205.8499999996</v>
      </c>
      <c r="K1771" s="42">
        <v>0</v>
      </c>
      <c r="L1771" s="42">
        <v>0</v>
      </c>
      <c r="M1771" s="42">
        <v>0</v>
      </c>
      <c r="N1771" s="50">
        <v>0</v>
      </c>
      <c r="O1771" s="50">
        <v>0</v>
      </c>
      <c r="P1771" s="50">
        <v>0</v>
      </c>
      <c r="Q1771" s="50">
        <v>0</v>
      </c>
      <c r="R1771" s="50">
        <v>0</v>
      </c>
      <c r="S1771" s="50">
        <v>0</v>
      </c>
      <c r="T1771" s="50">
        <v>0</v>
      </c>
      <c r="U1771" s="47">
        <v>0</v>
      </c>
      <c r="V1771" s="43">
        <v>0</v>
      </c>
      <c r="W1771" s="54">
        <v>36161</v>
      </c>
    </row>
    <row r="1772" spans="1:23" ht="15.75" hidden="1" thickBot="1" x14ac:dyDescent="0.3">
      <c r="A1772" s="7">
        <v>1</v>
      </c>
      <c r="B1772" s="14" t="s">
        <v>3583</v>
      </c>
      <c r="C1772" s="15" t="s">
        <v>17</v>
      </c>
      <c r="D1772" s="16"/>
      <c r="E1772" s="17">
        <v>818000140</v>
      </c>
      <c r="F1772" s="16">
        <v>0</v>
      </c>
      <c r="G1772" s="16" t="s">
        <v>1982</v>
      </c>
      <c r="H1772" s="42">
        <v>129536318.89</v>
      </c>
      <c r="I1772" s="42">
        <v>159282045.06999999</v>
      </c>
      <c r="J1772" s="42">
        <v>2310381.2387629808</v>
      </c>
      <c r="K1772" s="42">
        <v>0</v>
      </c>
      <c r="L1772" s="42">
        <v>0</v>
      </c>
      <c r="M1772" s="42">
        <v>11289500.101237159</v>
      </c>
      <c r="N1772" s="50">
        <v>0</v>
      </c>
      <c r="O1772" s="50">
        <v>0</v>
      </c>
      <c r="P1772" s="50">
        <v>0</v>
      </c>
      <c r="Q1772" s="50">
        <v>0</v>
      </c>
      <c r="R1772" s="50">
        <v>0</v>
      </c>
      <c r="S1772" s="50">
        <v>0</v>
      </c>
      <c r="T1772" s="50">
        <v>0</v>
      </c>
      <c r="U1772" s="47">
        <v>0</v>
      </c>
      <c r="V1772" s="43">
        <v>0</v>
      </c>
      <c r="W1772" s="54">
        <v>36161</v>
      </c>
    </row>
    <row r="1773" spans="1:23" ht="15.75" hidden="1" thickBot="1" x14ac:dyDescent="0.3">
      <c r="A1773" s="7">
        <v>1</v>
      </c>
      <c r="B1773" s="14" t="s">
        <v>3584</v>
      </c>
      <c r="C1773" s="15" t="s">
        <v>17</v>
      </c>
      <c r="D1773" s="16"/>
      <c r="E1773" s="17">
        <v>818000140</v>
      </c>
      <c r="F1773" s="16">
        <v>0</v>
      </c>
      <c r="G1773" s="16" t="s">
        <v>1982</v>
      </c>
      <c r="H1773" s="42">
        <v>131246821.52</v>
      </c>
      <c r="I1773" s="42">
        <v>164745725.59</v>
      </c>
      <c r="J1773" s="42">
        <v>2481573.4753640485</v>
      </c>
      <c r="K1773" s="42">
        <v>0</v>
      </c>
      <c r="L1773" s="42">
        <v>0</v>
      </c>
      <c r="M1773" s="42">
        <v>10952434.914635677</v>
      </c>
      <c r="N1773" s="50">
        <v>0</v>
      </c>
      <c r="O1773" s="50">
        <v>0</v>
      </c>
      <c r="P1773" s="50">
        <v>0</v>
      </c>
      <c r="Q1773" s="50">
        <v>0</v>
      </c>
      <c r="R1773" s="50">
        <v>0</v>
      </c>
      <c r="S1773" s="50">
        <v>0</v>
      </c>
      <c r="T1773" s="50">
        <v>0</v>
      </c>
      <c r="U1773" s="47">
        <v>0</v>
      </c>
      <c r="V1773" s="43">
        <v>0</v>
      </c>
      <c r="W1773" s="54">
        <v>36161</v>
      </c>
    </row>
    <row r="1774" spans="1:23" ht="15.75" hidden="1" thickBot="1" x14ac:dyDescent="0.3">
      <c r="A1774" s="7">
        <v>1</v>
      </c>
      <c r="B1774" s="14" t="s">
        <v>3585</v>
      </c>
      <c r="C1774" s="15" t="s">
        <v>17</v>
      </c>
      <c r="D1774" s="16"/>
      <c r="E1774" s="17">
        <v>818000140</v>
      </c>
      <c r="F1774" s="16">
        <v>0</v>
      </c>
      <c r="G1774" s="16" t="s">
        <v>1982</v>
      </c>
      <c r="H1774" s="42">
        <v>131071884.59</v>
      </c>
      <c r="I1774" s="42">
        <v>164710862.33000001</v>
      </c>
      <c r="J1774" s="42">
        <v>213583.2145879539</v>
      </c>
      <c r="K1774" s="42">
        <v>0</v>
      </c>
      <c r="L1774" s="42">
        <v>0</v>
      </c>
      <c r="M1774" s="42">
        <v>12429926.955411917</v>
      </c>
      <c r="N1774" s="50">
        <v>0</v>
      </c>
      <c r="O1774" s="50">
        <v>0</v>
      </c>
      <c r="P1774" s="50">
        <v>0</v>
      </c>
      <c r="Q1774" s="50">
        <v>0</v>
      </c>
      <c r="R1774" s="50">
        <v>0</v>
      </c>
      <c r="S1774" s="50">
        <v>0</v>
      </c>
      <c r="T1774" s="50">
        <v>0</v>
      </c>
      <c r="U1774" s="47">
        <v>0</v>
      </c>
      <c r="V1774" s="43">
        <v>0</v>
      </c>
      <c r="W1774" s="54">
        <v>36161</v>
      </c>
    </row>
    <row r="1775" spans="1:23" ht="15.75" hidden="1" thickBot="1" x14ac:dyDescent="0.3">
      <c r="A1775" s="7">
        <v>1</v>
      </c>
      <c r="B1775" s="14" t="s">
        <v>3586</v>
      </c>
      <c r="C1775" s="15" t="s">
        <v>17</v>
      </c>
      <c r="D1775" s="16"/>
      <c r="E1775" s="17">
        <v>818000140</v>
      </c>
      <c r="F1775" s="16">
        <v>0</v>
      </c>
      <c r="G1775" s="16" t="s">
        <v>1982</v>
      </c>
      <c r="H1775" s="42">
        <v>129221145.43000001</v>
      </c>
      <c r="I1775" s="42">
        <v>163459823.56999999</v>
      </c>
      <c r="J1775" s="42">
        <v>2540326.248111615</v>
      </c>
      <c r="K1775" s="42">
        <v>0</v>
      </c>
      <c r="L1775" s="42">
        <v>0</v>
      </c>
      <c r="M1775" s="42">
        <v>8290708.7918883888</v>
      </c>
      <c r="N1775" s="50">
        <v>0</v>
      </c>
      <c r="O1775" s="50">
        <v>0</v>
      </c>
      <c r="P1775" s="50">
        <v>0</v>
      </c>
      <c r="Q1775" s="50">
        <v>0</v>
      </c>
      <c r="R1775" s="50">
        <v>0</v>
      </c>
      <c r="S1775" s="50">
        <v>0</v>
      </c>
      <c r="T1775" s="50">
        <v>0</v>
      </c>
      <c r="U1775" s="47">
        <v>0</v>
      </c>
      <c r="V1775" s="43">
        <v>0</v>
      </c>
      <c r="W1775" s="54">
        <v>36161</v>
      </c>
    </row>
    <row r="1776" spans="1:23" ht="15.75" hidden="1" thickBot="1" x14ac:dyDescent="0.3">
      <c r="A1776" s="7">
        <v>1</v>
      </c>
      <c r="B1776" s="14" t="s">
        <v>3587</v>
      </c>
      <c r="C1776" s="15" t="s">
        <v>17</v>
      </c>
      <c r="D1776" s="16"/>
      <c r="E1776" s="17">
        <v>818000140</v>
      </c>
      <c r="F1776" s="16">
        <v>0</v>
      </c>
      <c r="G1776" s="16" t="s">
        <v>1982</v>
      </c>
      <c r="H1776" s="42">
        <v>131290068.04000001</v>
      </c>
      <c r="I1776" s="42">
        <v>166982940.81</v>
      </c>
      <c r="J1776" s="42">
        <v>2529170.8755654958</v>
      </c>
      <c r="K1776" s="42">
        <v>0</v>
      </c>
      <c r="L1776" s="42">
        <v>0</v>
      </c>
      <c r="M1776" s="42">
        <v>8961921.6344343778</v>
      </c>
      <c r="N1776" s="50">
        <v>0</v>
      </c>
      <c r="O1776" s="50">
        <v>0</v>
      </c>
      <c r="P1776" s="50">
        <v>0</v>
      </c>
      <c r="Q1776" s="50">
        <v>0</v>
      </c>
      <c r="R1776" s="50">
        <v>0</v>
      </c>
      <c r="S1776" s="50">
        <v>0</v>
      </c>
      <c r="T1776" s="50">
        <v>0</v>
      </c>
      <c r="U1776" s="47">
        <v>0</v>
      </c>
      <c r="V1776" s="43">
        <v>0</v>
      </c>
      <c r="W1776" s="54">
        <v>36161</v>
      </c>
    </row>
    <row r="1777" spans="1:23" ht="15.75" hidden="1" thickBot="1" x14ac:dyDescent="0.3">
      <c r="A1777" s="7">
        <v>1</v>
      </c>
      <c r="B1777" s="14" t="s">
        <v>3588</v>
      </c>
      <c r="C1777" s="15" t="s">
        <v>17</v>
      </c>
      <c r="D1777" s="16"/>
      <c r="E1777" s="17">
        <v>818000140</v>
      </c>
      <c r="F1777" s="16">
        <v>0</v>
      </c>
      <c r="G1777" s="16" t="s">
        <v>1982</v>
      </c>
      <c r="H1777" s="42">
        <v>129571908.67</v>
      </c>
      <c r="I1777" s="42">
        <v>164997441.88999999</v>
      </c>
      <c r="J1777" s="42">
        <v>2742869.7261155788</v>
      </c>
      <c r="K1777" s="42">
        <v>0</v>
      </c>
      <c r="L1777" s="42">
        <v>0</v>
      </c>
      <c r="M1777" s="42">
        <v>8942610.6738845427</v>
      </c>
      <c r="N1777" s="50">
        <v>0</v>
      </c>
      <c r="O1777" s="50">
        <v>0</v>
      </c>
      <c r="P1777" s="50">
        <v>0</v>
      </c>
      <c r="Q1777" s="50">
        <v>0</v>
      </c>
      <c r="R1777" s="50">
        <v>0</v>
      </c>
      <c r="S1777" s="50">
        <v>0</v>
      </c>
      <c r="T1777" s="50">
        <v>0</v>
      </c>
      <c r="U1777" s="47">
        <v>0</v>
      </c>
      <c r="V1777" s="43">
        <v>0</v>
      </c>
      <c r="W1777" s="54">
        <v>36161</v>
      </c>
    </row>
    <row r="1778" spans="1:23" ht="15.75" hidden="1" thickBot="1" x14ac:dyDescent="0.3">
      <c r="A1778" s="7">
        <v>1</v>
      </c>
      <c r="B1778" s="14" t="s">
        <v>3589</v>
      </c>
      <c r="C1778" s="15" t="s">
        <v>17</v>
      </c>
      <c r="D1778" s="16"/>
      <c r="E1778" s="17">
        <v>818000140</v>
      </c>
      <c r="F1778" s="16">
        <v>0</v>
      </c>
      <c r="G1778" s="16" t="s">
        <v>1982</v>
      </c>
      <c r="H1778" s="42">
        <v>127646107.27</v>
      </c>
      <c r="I1778" s="42">
        <v>96459019.519999996</v>
      </c>
      <c r="J1778" s="42">
        <v>6834044.9281454124</v>
      </c>
      <c r="K1778" s="42">
        <v>0</v>
      </c>
      <c r="L1778" s="42">
        <v>63383997.979891002</v>
      </c>
      <c r="M1778" s="42">
        <v>8037186.3519635387</v>
      </c>
      <c r="N1778" s="50">
        <v>0</v>
      </c>
      <c r="O1778" s="50">
        <v>0</v>
      </c>
      <c r="P1778" s="50">
        <v>0</v>
      </c>
      <c r="Q1778" s="50">
        <v>0</v>
      </c>
      <c r="R1778" s="50">
        <v>0</v>
      </c>
      <c r="S1778" s="50">
        <v>0</v>
      </c>
      <c r="T1778" s="50">
        <v>0</v>
      </c>
      <c r="U1778" s="47">
        <v>0</v>
      </c>
      <c r="V1778" s="43">
        <v>0</v>
      </c>
      <c r="W1778" s="54">
        <v>36161</v>
      </c>
    </row>
    <row r="1779" spans="1:23" ht="15.75" hidden="1" thickBot="1" x14ac:dyDescent="0.3">
      <c r="A1779" s="7">
        <v>1</v>
      </c>
      <c r="B1779" s="14" t="s">
        <v>3590</v>
      </c>
      <c r="C1779" s="15" t="s">
        <v>17</v>
      </c>
      <c r="D1779" s="16"/>
      <c r="E1779" s="17">
        <v>818000140</v>
      </c>
      <c r="F1779" s="16">
        <v>0</v>
      </c>
      <c r="G1779" s="16" t="s">
        <v>1982</v>
      </c>
      <c r="H1779" s="42">
        <v>127076226.98</v>
      </c>
      <c r="I1779" s="42">
        <v>161484564.87</v>
      </c>
      <c r="J1779" s="42">
        <v>2780120.6688802857</v>
      </c>
      <c r="K1779" s="42">
        <v>0</v>
      </c>
      <c r="L1779" s="42">
        <v>0</v>
      </c>
      <c r="M1779" s="42">
        <v>9419079.1711200811</v>
      </c>
      <c r="N1779" s="50">
        <v>0</v>
      </c>
      <c r="O1779" s="50">
        <v>0</v>
      </c>
      <c r="P1779" s="50">
        <v>0</v>
      </c>
      <c r="Q1779" s="50">
        <v>0</v>
      </c>
      <c r="R1779" s="50">
        <v>0</v>
      </c>
      <c r="S1779" s="50">
        <v>0</v>
      </c>
      <c r="T1779" s="50">
        <v>0</v>
      </c>
      <c r="U1779" s="47">
        <v>0</v>
      </c>
      <c r="V1779" s="43">
        <v>0</v>
      </c>
      <c r="W1779" s="54">
        <v>36161</v>
      </c>
    </row>
    <row r="1780" spans="1:23" ht="15.75" hidden="1" thickBot="1" x14ac:dyDescent="0.3">
      <c r="A1780" s="7">
        <v>1</v>
      </c>
      <c r="B1780" s="14" t="s">
        <v>3591</v>
      </c>
      <c r="C1780" s="15" t="s">
        <v>17</v>
      </c>
      <c r="D1780" s="16"/>
      <c r="E1780" s="17">
        <v>818000140</v>
      </c>
      <c r="F1780" s="16">
        <v>0</v>
      </c>
      <c r="G1780" s="16" t="s">
        <v>1982</v>
      </c>
      <c r="H1780" s="42">
        <v>125242555.39</v>
      </c>
      <c r="I1780" s="42">
        <v>157510219.88999999</v>
      </c>
      <c r="J1780" s="42">
        <v>2607506.5811450174</v>
      </c>
      <c r="K1780" s="42">
        <v>0</v>
      </c>
      <c r="L1780" s="42">
        <v>0</v>
      </c>
      <c r="M1780" s="42">
        <v>12159612.708855275</v>
      </c>
      <c r="N1780" s="50">
        <v>0</v>
      </c>
      <c r="O1780" s="50">
        <v>0</v>
      </c>
      <c r="P1780" s="50">
        <v>0</v>
      </c>
      <c r="Q1780" s="50">
        <v>0</v>
      </c>
      <c r="R1780" s="50">
        <v>0</v>
      </c>
      <c r="S1780" s="50">
        <v>0</v>
      </c>
      <c r="T1780" s="50">
        <v>0</v>
      </c>
      <c r="U1780" s="47">
        <v>0</v>
      </c>
      <c r="V1780" s="43">
        <v>0</v>
      </c>
      <c r="W1780" s="54">
        <v>36161</v>
      </c>
    </row>
    <row r="1781" spans="1:23" ht="15.75" hidden="1" thickBot="1" x14ac:dyDescent="0.3">
      <c r="A1781" s="7">
        <v>1</v>
      </c>
      <c r="B1781" s="14" t="s">
        <v>3592</v>
      </c>
      <c r="C1781" s="15" t="s">
        <v>17</v>
      </c>
      <c r="D1781" s="16"/>
      <c r="E1781" s="17">
        <v>818000140</v>
      </c>
      <c r="F1781" s="16">
        <v>0</v>
      </c>
      <c r="G1781" s="16" t="s">
        <v>1982</v>
      </c>
      <c r="H1781" s="42">
        <v>125358247.94</v>
      </c>
      <c r="I1781" s="42">
        <v>29130019.84</v>
      </c>
      <c r="J1781" s="42">
        <v>3036569.0776149728</v>
      </c>
      <c r="K1781" s="42">
        <v>0</v>
      </c>
      <c r="L1781" s="42">
        <v>125246781.790915</v>
      </c>
      <c r="M1781" s="42">
        <v>15360093.131470205</v>
      </c>
      <c r="N1781" s="50">
        <v>0</v>
      </c>
      <c r="O1781" s="50">
        <v>0</v>
      </c>
      <c r="P1781" s="50">
        <v>0</v>
      </c>
      <c r="Q1781" s="50">
        <v>0</v>
      </c>
      <c r="R1781" s="50">
        <v>0</v>
      </c>
      <c r="S1781" s="50">
        <v>0</v>
      </c>
      <c r="T1781" s="50">
        <v>0</v>
      </c>
      <c r="U1781" s="47">
        <v>0</v>
      </c>
      <c r="V1781" s="43">
        <v>0</v>
      </c>
      <c r="W1781" s="54">
        <v>36161</v>
      </c>
    </row>
    <row r="1782" spans="1:23" ht="15.75" hidden="1" thickBot="1" x14ac:dyDescent="0.3">
      <c r="A1782" s="7">
        <v>1</v>
      </c>
      <c r="B1782" s="14" t="s">
        <v>3593</v>
      </c>
      <c r="C1782" s="15" t="s">
        <v>17</v>
      </c>
      <c r="D1782" s="16"/>
      <c r="E1782" s="17">
        <v>818000140</v>
      </c>
      <c r="F1782" s="16">
        <v>0</v>
      </c>
      <c r="G1782" s="16" t="s">
        <v>1982</v>
      </c>
      <c r="H1782" s="42">
        <v>122335857.95999999</v>
      </c>
      <c r="I1782" s="42">
        <v>140147686.25</v>
      </c>
      <c r="J1782" s="42">
        <v>4635390.5539790075</v>
      </c>
      <c r="K1782" s="42">
        <v>0</v>
      </c>
      <c r="L1782" s="42">
        <v>10433125.064792201</v>
      </c>
      <c r="M1782" s="42">
        <v>12800653.391228773</v>
      </c>
      <c r="N1782" s="50">
        <v>0</v>
      </c>
      <c r="O1782" s="50">
        <v>0</v>
      </c>
      <c r="P1782" s="50">
        <v>0</v>
      </c>
      <c r="Q1782" s="50">
        <v>0</v>
      </c>
      <c r="R1782" s="50">
        <v>0</v>
      </c>
      <c r="S1782" s="50">
        <v>0</v>
      </c>
      <c r="T1782" s="50">
        <v>0</v>
      </c>
      <c r="U1782" s="47">
        <v>0</v>
      </c>
      <c r="V1782" s="43">
        <v>0</v>
      </c>
      <c r="W1782" s="54">
        <v>36161</v>
      </c>
    </row>
    <row r="1783" spans="1:23" ht="15.75" hidden="1" thickBot="1" x14ac:dyDescent="0.3">
      <c r="A1783" s="7">
        <v>1</v>
      </c>
      <c r="B1783" s="14" t="s">
        <v>3594</v>
      </c>
      <c r="C1783" s="15" t="s">
        <v>17</v>
      </c>
      <c r="D1783" s="16"/>
      <c r="E1783" s="17">
        <v>804002105</v>
      </c>
      <c r="F1783" s="16">
        <v>0</v>
      </c>
      <c r="G1783" s="16" t="s">
        <v>1995</v>
      </c>
      <c r="H1783" s="42">
        <v>309491510.81999999</v>
      </c>
      <c r="I1783" s="42">
        <v>436600166.69</v>
      </c>
      <c r="J1783" s="42">
        <v>19226413.739999954</v>
      </c>
      <c r="K1783" s="42">
        <v>0</v>
      </c>
      <c r="L1783" s="42">
        <v>0</v>
      </c>
      <c r="M1783" s="42">
        <v>0</v>
      </c>
      <c r="N1783" s="50">
        <v>0</v>
      </c>
      <c r="O1783" s="50">
        <v>0</v>
      </c>
      <c r="P1783" s="50">
        <v>0</v>
      </c>
      <c r="Q1783" s="50">
        <v>0</v>
      </c>
      <c r="R1783" s="50">
        <v>0</v>
      </c>
      <c r="S1783" s="50">
        <v>0</v>
      </c>
      <c r="T1783" s="50">
        <v>0</v>
      </c>
      <c r="U1783" s="47">
        <v>0</v>
      </c>
      <c r="V1783" s="43">
        <v>0</v>
      </c>
      <c r="W1783" s="54">
        <v>36161</v>
      </c>
    </row>
    <row r="1784" spans="1:23" ht="15.75" hidden="1" thickBot="1" x14ac:dyDescent="0.3">
      <c r="A1784" s="7">
        <v>1</v>
      </c>
      <c r="B1784" s="14" t="s">
        <v>3595</v>
      </c>
      <c r="C1784" s="15" t="s">
        <v>17</v>
      </c>
      <c r="D1784" s="16"/>
      <c r="E1784" s="17">
        <v>804002105</v>
      </c>
      <c r="F1784" s="16">
        <v>0</v>
      </c>
      <c r="G1784" s="16" t="s">
        <v>1995</v>
      </c>
      <c r="H1784" s="42">
        <v>317467444.93000001</v>
      </c>
      <c r="I1784" s="42">
        <v>390368232.64999998</v>
      </c>
      <c r="J1784" s="42">
        <v>5662279.3894295888</v>
      </c>
      <c r="K1784" s="42">
        <v>0</v>
      </c>
      <c r="L1784" s="42">
        <v>0</v>
      </c>
      <c r="M1784" s="42">
        <v>27668292.430570744</v>
      </c>
      <c r="N1784" s="50">
        <v>0</v>
      </c>
      <c r="O1784" s="50">
        <v>0</v>
      </c>
      <c r="P1784" s="50">
        <v>0</v>
      </c>
      <c r="Q1784" s="50">
        <v>0</v>
      </c>
      <c r="R1784" s="50">
        <v>0</v>
      </c>
      <c r="S1784" s="50">
        <v>0</v>
      </c>
      <c r="T1784" s="50">
        <v>0</v>
      </c>
      <c r="U1784" s="47">
        <v>0</v>
      </c>
      <c r="V1784" s="43">
        <v>0</v>
      </c>
      <c r="W1784" s="54">
        <v>36161</v>
      </c>
    </row>
    <row r="1785" spans="1:23" ht="15.75" hidden="1" thickBot="1" x14ac:dyDescent="0.3">
      <c r="A1785" s="7">
        <v>1</v>
      </c>
      <c r="B1785" s="14" t="s">
        <v>3596</v>
      </c>
      <c r="C1785" s="15" t="s">
        <v>17</v>
      </c>
      <c r="D1785" s="16"/>
      <c r="E1785" s="17">
        <v>804002105</v>
      </c>
      <c r="F1785" s="16">
        <v>0</v>
      </c>
      <c r="G1785" s="16" t="s">
        <v>1995</v>
      </c>
      <c r="H1785" s="42">
        <v>315780401.63999999</v>
      </c>
      <c r="I1785" s="42">
        <v>396378904.94999999</v>
      </c>
      <c r="J1785" s="42">
        <v>5970676.165694979</v>
      </c>
      <c r="K1785" s="42">
        <v>0</v>
      </c>
      <c r="L1785" s="42">
        <v>0</v>
      </c>
      <c r="M1785" s="42">
        <v>26351604.23430438</v>
      </c>
      <c r="N1785" s="50">
        <v>0</v>
      </c>
      <c r="O1785" s="50">
        <v>0</v>
      </c>
      <c r="P1785" s="50">
        <v>0</v>
      </c>
      <c r="Q1785" s="50">
        <v>0</v>
      </c>
      <c r="R1785" s="50">
        <v>0</v>
      </c>
      <c r="S1785" s="50">
        <v>0</v>
      </c>
      <c r="T1785" s="50">
        <v>0</v>
      </c>
      <c r="U1785" s="47">
        <v>0</v>
      </c>
      <c r="V1785" s="43">
        <v>0</v>
      </c>
      <c r="W1785" s="54">
        <v>36161</v>
      </c>
    </row>
    <row r="1786" spans="1:23" ht="15.75" hidden="1" thickBot="1" x14ac:dyDescent="0.3">
      <c r="A1786" s="7">
        <v>1</v>
      </c>
      <c r="B1786" s="14" t="s">
        <v>3597</v>
      </c>
      <c r="C1786" s="15" t="s">
        <v>17</v>
      </c>
      <c r="D1786" s="16"/>
      <c r="E1786" s="17">
        <v>804002105</v>
      </c>
      <c r="F1786" s="16">
        <v>0</v>
      </c>
      <c r="G1786" s="16" t="s">
        <v>1995</v>
      </c>
      <c r="H1786" s="42">
        <v>314588041.01999998</v>
      </c>
      <c r="I1786" s="42">
        <v>395325570.25</v>
      </c>
      <c r="J1786" s="42">
        <v>512625.00175003993</v>
      </c>
      <c r="K1786" s="42">
        <v>0</v>
      </c>
      <c r="L1786" s="42">
        <v>0</v>
      </c>
      <c r="M1786" s="42">
        <v>29833296.308249701</v>
      </c>
      <c r="N1786" s="50">
        <v>0</v>
      </c>
      <c r="O1786" s="50">
        <v>0</v>
      </c>
      <c r="P1786" s="50">
        <v>0</v>
      </c>
      <c r="Q1786" s="50">
        <v>0</v>
      </c>
      <c r="R1786" s="50">
        <v>0</v>
      </c>
      <c r="S1786" s="50">
        <v>0</v>
      </c>
      <c r="T1786" s="50">
        <v>0</v>
      </c>
      <c r="U1786" s="47">
        <v>0</v>
      </c>
      <c r="V1786" s="43">
        <v>0</v>
      </c>
      <c r="W1786" s="54">
        <v>36161</v>
      </c>
    </row>
    <row r="1787" spans="1:23" ht="15.75" hidden="1" thickBot="1" x14ac:dyDescent="0.3">
      <c r="A1787" s="7">
        <v>1</v>
      </c>
      <c r="B1787" s="14" t="s">
        <v>3598</v>
      </c>
      <c r="C1787" s="15" t="s">
        <v>17</v>
      </c>
      <c r="D1787" s="16"/>
      <c r="E1787" s="17">
        <v>804002105</v>
      </c>
      <c r="F1787" s="16">
        <v>0</v>
      </c>
      <c r="G1787" s="16" t="s">
        <v>1995</v>
      </c>
      <c r="H1787" s="42">
        <v>313906951.72000003</v>
      </c>
      <c r="I1787" s="42">
        <v>397080329.06999999</v>
      </c>
      <c r="J1787" s="42">
        <v>6171018.4233461674</v>
      </c>
      <c r="K1787" s="42">
        <v>0</v>
      </c>
      <c r="L1787" s="42">
        <v>0</v>
      </c>
      <c r="M1787" s="42">
        <v>20139978.766653836</v>
      </c>
      <c r="N1787" s="50">
        <v>0</v>
      </c>
      <c r="O1787" s="50">
        <v>0</v>
      </c>
      <c r="P1787" s="50">
        <v>0</v>
      </c>
      <c r="Q1787" s="50">
        <v>0</v>
      </c>
      <c r="R1787" s="50">
        <v>0</v>
      </c>
      <c r="S1787" s="50">
        <v>0</v>
      </c>
      <c r="T1787" s="50">
        <v>0</v>
      </c>
      <c r="U1787" s="47">
        <v>0</v>
      </c>
      <c r="V1787" s="43">
        <v>0</v>
      </c>
      <c r="W1787" s="54">
        <v>36161</v>
      </c>
    </row>
    <row r="1788" spans="1:23" ht="15.75" hidden="1" thickBot="1" x14ac:dyDescent="0.3">
      <c r="A1788" s="7">
        <v>1</v>
      </c>
      <c r="B1788" s="14" t="s">
        <v>3599</v>
      </c>
      <c r="C1788" s="15" t="s">
        <v>17</v>
      </c>
      <c r="D1788" s="16"/>
      <c r="E1788" s="17">
        <v>804002105</v>
      </c>
      <c r="F1788" s="16">
        <v>0</v>
      </c>
      <c r="G1788" s="16" t="s">
        <v>1995</v>
      </c>
      <c r="H1788" s="42">
        <v>310526832.05000001</v>
      </c>
      <c r="I1788" s="42">
        <v>394947495.97000003</v>
      </c>
      <c r="J1788" s="42">
        <v>5981986.5395024521</v>
      </c>
      <c r="K1788" s="42">
        <v>0</v>
      </c>
      <c r="L1788" s="42">
        <v>0</v>
      </c>
      <c r="M1788" s="42">
        <v>21196707.230497282</v>
      </c>
      <c r="N1788" s="50">
        <v>0</v>
      </c>
      <c r="O1788" s="50">
        <v>0</v>
      </c>
      <c r="P1788" s="50">
        <v>0</v>
      </c>
      <c r="Q1788" s="50">
        <v>0</v>
      </c>
      <c r="R1788" s="50">
        <v>0</v>
      </c>
      <c r="S1788" s="50">
        <v>0</v>
      </c>
      <c r="T1788" s="50">
        <v>0</v>
      </c>
      <c r="U1788" s="47">
        <v>0</v>
      </c>
      <c r="V1788" s="43">
        <v>0</v>
      </c>
      <c r="W1788" s="54">
        <v>36161</v>
      </c>
    </row>
    <row r="1789" spans="1:23" ht="15.75" hidden="1" thickBot="1" x14ac:dyDescent="0.3">
      <c r="A1789" s="7">
        <v>1</v>
      </c>
      <c r="B1789" s="14" t="s">
        <v>3600</v>
      </c>
      <c r="C1789" s="15" t="s">
        <v>17</v>
      </c>
      <c r="D1789" s="16"/>
      <c r="E1789" s="17">
        <v>804002105</v>
      </c>
      <c r="F1789" s="16">
        <v>0</v>
      </c>
      <c r="G1789" s="16" t="s">
        <v>1995</v>
      </c>
      <c r="H1789" s="42">
        <v>310313707.77999997</v>
      </c>
      <c r="I1789" s="42">
        <v>395154848.70999998</v>
      </c>
      <c r="J1789" s="42">
        <v>6568939.8543061623</v>
      </c>
      <c r="K1789" s="42">
        <v>0</v>
      </c>
      <c r="L1789" s="42">
        <v>0</v>
      </c>
      <c r="M1789" s="42">
        <v>21416792.455694113</v>
      </c>
      <c r="N1789" s="50">
        <v>0</v>
      </c>
      <c r="O1789" s="50">
        <v>0</v>
      </c>
      <c r="P1789" s="50">
        <v>0</v>
      </c>
      <c r="Q1789" s="50">
        <v>0</v>
      </c>
      <c r="R1789" s="50">
        <v>0</v>
      </c>
      <c r="S1789" s="50">
        <v>0</v>
      </c>
      <c r="T1789" s="50">
        <v>0</v>
      </c>
      <c r="U1789" s="47">
        <v>0</v>
      </c>
      <c r="V1789" s="43">
        <v>0</v>
      </c>
      <c r="W1789" s="54">
        <v>36161</v>
      </c>
    </row>
    <row r="1790" spans="1:23" ht="15.75" hidden="1" thickBot="1" x14ac:dyDescent="0.3">
      <c r="A1790" s="7">
        <v>1</v>
      </c>
      <c r="B1790" s="14" t="s">
        <v>3601</v>
      </c>
      <c r="C1790" s="15" t="s">
        <v>17</v>
      </c>
      <c r="D1790" s="16"/>
      <c r="E1790" s="17">
        <v>804002105</v>
      </c>
      <c r="F1790" s="16">
        <v>0</v>
      </c>
      <c r="G1790" s="16" t="s">
        <v>1995</v>
      </c>
      <c r="H1790" s="42">
        <v>303985176.93000001</v>
      </c>
      <c r="I1790" s="42">
        <v>229714111.46000001</v>
      </c>
      <c r="J1790" s="42">
        <v>16275062.363903427</v>
      </c>
      <c r="K1790" s="42">
        <v>0</v>
      </c>
      <c r="L1790" s="42">
        <v>150946991.25371408</v>
      </c>
      <c r="M1790" s="42">
        <v>19140305.702382535</v>
      </c>
      <c r="N1790" s="50">
        <v>0</v>
      </c>
      <c r="O1790" s="50">
        <v>0</v>
      </c>
      <c r="P1790" s="50">
        <v>0</v>
      </c>
      <c r="Q1790" s="50">
        <v>0</v>
      </c>
      <c r="R1790" s="50">
        <v>0</v>
      </c>
      <c r="S1790" s="50">
        <v>0</v>
      </c>
      <c r="T1790" s="50">
        <v>0</v>
      </c>
      <c r="U1790" s="47">
        <v>0</v>
      </c>
      <c r="V1790" s="43">
        <v>0</v>
      </c>
      <c r="W1790" s="54">
        <v>36161</v>
      </c>
    </row>
    <row r="1791" spans="1:23" ht="15.75" hidden="1" thickBot="1" x14ac:dyDescent="0.3">
      <c r="A1791" s="7">
        <v>1</v>
      </c>
      <c r="B1791" s="14" t="s">
        <v>3602</v>
      </c>
      <c r="C1791" s="15" t="s">
        <v>17</v>
      </c>
      <c r="D1791" s="16"/>
      <c r="E1791" s="17">
        <v>804002105</v>
      </c>
      <c r="F1791" s="16">
        <v>0</v>
      </c>
      <c r="G1791" s="16" t="s">
        <v>1995</v>
      </c>
      <c r="H1791" s="42">
        <v>304523403.06</v>
      </c>
      <c r="I1791" s="42">
        <v>386978984.19999999</v>
      </c>
      <c r="J1791" s="42">
        <v>6662235.9461822119</v>
      </c>
      <c r="K1791" s="42">
        <v>0</v>
      </c>
      <c r="L1791" s="42">
        <v>0</v>
      </c>
      <c r="M1791" s="42">
        <v>22571728.103818666</v>
      </c>
      <c r="N1791" s="50">
        <v>0</v>
      </c>
      <c r="O1791" s="50">
        <v>0</v>
      </c>
      <c r="P1791" s="50">
        <v>0</v>
      </c>
      <c r="Q1791" s="50">
        <v>0</v>
      </c>
      <c r="R1791" s="50">
        <v>0</v>
      </c>
      <c r="S1791" s="50">
        <v>0</v>
      </c>
      <c r="T1791" s="50">
        <v>0</v>
      </c>
      <c r="U1791" s="47">
        <v>0</v>
      </c>
      <c r="V1791" s="43">
        <v>0</v>
      </c>
      <c r="W1791" s="54">
        <v>36161</v>
      </c>
    </row>
    <row r="1792" spans="1:23" ht="15.75" hidden="1" thickBot="1" x14ac:dyDescent="0.3">
      <c r="A1792" s="7">
        <v>1</v>
      </c>
      <c r="B1792" s="14" t="s">
        <v>3603</v>
      </c>
      <c r="C1792" s="15" t="s">
        <v>17</v>
      </c>
      <c r="D1792" s="16"/>
      <c r="E1792" s="17">
        <v>804002105</v>
      </c>
      <c r="F1792" s="16">
        <v>0</v>
      </c>
      <c r="G1792" s="16" t="s">
        <v>1995</v>
      </c>
      <c r="H1792" s="42">
        <v>302665672.25999999</v>
      </c>
      <c r="I1792" s="42">
        <v>380644872.97000003</v>
      </c>
      <c r="J1792" s="42">
        <v>6301394.3585451311</v>
      </c>
      <c r="K1792" s="42">
        <v>0</v>
      </c>
      <c r="L1792" s="42">
        <v>0</v>
      </c>
      <c r="M1792" s="42">
        <v>29385358.211455584</v>
      </c>
      <c r="N1792" s="50">
        <v>0</v>
      </c>
      <c r="O1792" s="50">
        <v>0</v>
      </c>
      <c r="P1792" s="50">
        <v>0</v>
      </c>
      <c r="Q1792" s="50">
        <v>0</v>
      </c>
      <c r="R1792" s="50">
        <v>0</v>
      </c>
      <c r="S1792" s="50">
        <v>0</v>
      </c>
      <c r="T1792" s="50">
        <v>0</v>
      </c>
      <c r="U1792" s="47">
        <v>0</v>
      </c>
      <c r="V1792" s="43">
        <v>0</v>
      </c>
      <c r="W1792" s="54">
        <v>36161</v>
      </c>
    </row>
    <row r="1793" spans="1:23" ht="15.75" hidden="1" thickBot="1" x14ac:dyDescent="0.3">
      <c r="A1793" s="7">
        <v>1</v>
      </c>
      <c r="B1793" s="14" t="s">
        <v>3604</v>
      </c>
      <c r="C1793" s="15" t="s">
        <v>17</v>
      </c>
      <c r="D1793" s="16"/>
      <c r="E1793" s="17">
        <v>804002105</v>
      </c>
      <c r="F1793" s="16">
        <v>0</v>
      </c>
      <c r="G1793" s="16" t="s">
        <v>1995</v>
      </c>
      <c r="H1793" s="42">
        <v>302427912.77999997</v>
      </c>
      <c r="I1793" s="42">
        <v>70276437.680000007</v>
      </c>
      <c r="J1793" s="42">
        <v>7325750.5055645024</v>
      </c>
      <c r="K1793" s="42">
        <v>0</v>
      </c>
      <c r="L1793" s="42">
        <v>302158999.70429099</v>
      </c>
      <c r="M1793" s="42">
        <v>37056364.320144504</v>
      </c>
      <c r="N1793" s="50">
        <v>0</v>
      </c>
      <c r="O1793" s="50">
        <v>0</v>
      </c>
      <c r="P1793" s="50">
        <v>0</v>
      </c>
      <c r="Q1793" s="50">
        <v>0</v>
      </c>
      <c r="R1793" s="50">
        <v>0</v>
      </c>
      <c r="S1793" s="50">
        <v>0</v>
      </c>
      <c r="T1793" s="50">
        <v>0</v>
      </c>
      <c r="U1793" s="47">
        <v>0</v>
      </c>
      <c r="V1793" s="43">
        <v>0</v>
      </c>
      <c r="W1793" s="54">
        <v>36161</v>
      </c>
    </row>
    <row r="1794" spans="1:23" ht="15.75" hidden="1" thickBot="1" x14ac:dyDescent="0.3">
      <c r="A1794" s="7">
        <v>1</v>
      </c>
      <c r="B1794" s="14" t="s">
        <v>3605</v>
      </c>
      <c r="C1794" s="15" t="s">
        <v>17</v>
      </c>
      <c r="D1794" s="16"/>
      <c r="E1794" s="17">
        <v>804002105</v>
      </c>
      <c r="F1794" s="16">
        <v>0</v>
      </c>
      <c r="G1794" s="16" t="s">
        <v>1995</v>
      </c>
      <c r="H1794" s="42">
        <v>297730256.99000001</v>
      </c>
      <c r="I1794" s="42">
        <v>341079118.89999998</v>
      </c>
      <c r="J1794" s="42">
        <v>11281206.05007405</v>
      </c>
      <c r="K1794" s="42">
        <v>0</v>
      </c>
      <c r="L1794" s="42">
        <v>25391222.6448927</v>
      </c>
      <c r="M1794" s="42">
        <v>31153104.965033192</v>
      </c>
      <c r="N1794" s="50">
        <v>0</v>
      </c>
      <c r="O1794" s="50">
        <v>0</v>
      </c>
      <c r="P1794" s="50">
        <v>0</v>
      </c>
      <c r="Q1794" s="50">
        <v>0</v>
      </c>
      <c r="R1794" s="50">
        <v>0</v>
      </c>
      <c r="S1794" s="50">
        <v>0</v>
      </c>
      <c r="T1794" s="50">
        <v>0</v>
      </c>
      <c r="U1794" s="47">
        <v>0</v>
      </c>
      <c r="V1794" s="43">
        <v>0</v>
      </c>
      <c r="W1794" s="54">
        <v>36161</v>
      </c>
    </row>
    <row r="1795" spans="1:23" ht="15.75" hidden="1" thickBot="1" x14ac:dyDescent="0.3">
      <c r="A1795" s="7">
        <v>1</v>
      </c>
      <c r="B1795" s="14" t="s">
        <v>3606</v>
      </c>
      <c r="C1795" s="15" t="s">
        <v>17</v>
      </c>
      <c r="D1795" s="16"/>
      <c r="E1795" s="17">
        <v>806008394</v>
      </c>
      <c r="F1795" s="16">
        <v>7</v>
      </c>
      <c r="G1795" s="16" t="s">
        <v>2008</v>
      </c>
      <c r="H1795" s="42">
        <v>603911445.86000001</v>
      </c>
      <c r="I1795" s="42">
        <v>851938837.48000002</v>
      </c>
      <c r="J1795" s="42">
        <v>37516542.180000037</v>
      </c>
      <c r="K1795" s="42">
        <v>0</v>
      </c>
      <c r="L1795" s="42">
        <v>0</v>
      </c>
      <c r="M1795" s="42">
        <v>0</v>
      </c>
      <c r="N1795" s="50">
        <v>0</v>
      </c>
      <c r="O1795" s="50">
        <v>0</v>
      </c>
      <c r="P1795" s="50">
        <v>0</v>
      </c>
      <c r="Q1795" s="50">
        <v>0</v>
      </c>
      <c r="R1795" s="50">
        <v>0</v>
      </c>
      <c r="S1795" s="50">
        <v>0</v>
      </c>
      <c r="T1795" s="50">
        <v>0</v>
      </c>
      <c r="U1795" s="47">
        <v>0</v>
      </c>
      <c r="V1795" s="43">
        <v>0</v>
      </c>
      <c r="W1795" s="54">
        <v>36161</v>
      </c>
    </row>
    <row r="1796" spans="1:23" ht="15.75" hidden="1" thickBot="1" x14ac:dyDescent="0.3">
      <c r="A1796" s="7">
        <v>1</v>
      </c>
      <c r="B1796" s="14" t="s">
        <v>3607</v>
      </c>
      <c r="C1796" s="15" t="s">
        <v>17</v>
      </c>
      <c r="D1796" s="16"/>
      <c r="E1796" s="17">
        <v>806008394</v>
      </c>
      <c r="F1796" s="16">
        <v>7</v>
      </c>
      <c r="G1796" s="16" t="s">
        <v>2008</v>
      </c>
      <c r="H1796" s="42">
        <v>650205134.51999998</v>
      </c>
      <c r="I1796" s="42">
        <v>799513251.74000001</v>
      </c>
      <c r="J1796" s="42">
        <v>11596915.497171568</v>
      </c>
      <c r="K1796" s="42">
        <v>0</v>
      </c>
      <c r="L1796" s="42">
        <v>0</v>
      </c>
      <c r="M1796" s="42">
        <v>56667435.002829134</v>
      </c>
      <c r="N1796" s="50">
        <v>0</v>
      </c>
      <c r="O1796" s="50">
        <v>0</v>
      </c>
      <c r="P1796" s="50">
        <v>0</v>
      </c>
      <c r="Q1796" s="50">
        <v>0</v>
      </c>
      <c r="R1796" s="50">
        <v>0</v>
      </c>
      <c r="S1796" s="50">
        <v>0</v>
      </c>
      <c r="T1796" s="50">
        <v>0</v>
      </c>
      <c r="U1796" s="47">
        <v>0</v>
      </c>
      <c r="V1796" s="43">
        <v>0</v>
      </c>
      <c r="W1796" s="54">
        <v>36161</v>
      </c>
    </row>
    <row r="1797" spans="1:23" ht="15.75" hidden="1" thickBot="1" x14ac:dyDescent="0.3">
      <c r="A1797" s="7">
        <v>1</v>
      </c>
      <c r="B1797" s="14" t="s">
        <v>3608</v>
      </c>
      <c r="C1797" s="15" t="s">
        <v>17</v>
      </c>
      <c r="D1797" s="16"/>
      <c r="E1797" s="17">
        <v>806008394</v>
      </c>
      <c r="F1797" s="16">
        <v>7</v>
      </c>
      <c r="G1797" s="16" t="s">
        <v>2008</v>
      </c>
      <c r="H1797" s="42">
        <v>646500754.69000006</v>
      </c>
      <c r="I1797" s="42">
        <v>811510973.66999996</v>
      </c>
      <c r="J1797" s="42">
        <v>12223832.214701567</v>
      </c>
      <c r="K1797" s="42">
        <v>0</v>
      </c>
      <c r="L1797" s="42">
        <v>0</v>
      </c>
      <c r="M1797" s="42">
        <v>53949934.615297087</v>
      </c>
      <c r="N1797" s="50">
        <v>0</v>
      </c>
      <c r="O1797" s="50">
        <v>0</v>
      </c>
      <c r="P1797" s="50">
        <v>0</v>
      </c>
      <c r="Q1797" s="50">
        <v>0</v>
      </c>
      <c r="R1797" s="50">
        <v>0</v>
      </c>
      <c r="S1797" s="50">
        <v>0</v>
      </c>
      <c r="T1797" s="50">
        <v>0</v>
      </c>
      <c r="U1797" s="47">
        <v>0</v>
      </c>
      <c r="V1797" s="43">
        <v>0</v>
      </c>
      <c r="W1797" s="54">
        <v>36161</v>
      </c>
    </row>
    <row r="1798" spans="1:23" ht="15.75" hidden="1" thickBot="1" x14ac:dyDescent="0.3">
      <c r="A1798" s="7">
        <v>1</v>
      </c>
      <c r="B1798" s="14" t="s">
        <v>3609</v>
      </c>
      <c r="C1798" s="15" t="s">
        <v>17</v>
      </c>
      <c r="D1798" s="16"/>
      <c r="E1798" s="17">
        <v>806008394</v>
      </c>
      <c r="F1798" s="16">
        <v>7</v>
      </c>
      <c r="G1798" s="16" t="s">
        <v>2008</v>
      </c>
      <c r="H1798" s="42">
        <v>726919817.08000004</v>
      </c>
      <c r="I1798" s="42">
        <v>913480341.67999995</v>
      </c>
      <c r="J1798" s="42">
        <v>1184524.5970297654</v>
      </c>
      <c r="K1798" s="42">
        <v>0</v>
      </c>
      <c r="L1798" s="42">
        <v>0</v>
      </c>
      <c r="M1798" s="42">
        <v>68935914.492969558</v>
      </c>
      <c r="N1798" s="50">
        <v>0</v>
      </c>
      <c r="O1798" s="50">
        <v>0</v>
      </c>
      <c r="P1798" s="50">
        <v>0</v>
      </c>
      <c r="Q1798" s="50">
        <v>0</v>
      </c>
      <c r="R1798" s="50">
        <v>0</v>
      </c>
      <c r="S1798" s="50">
        <v>0</v>
      </c>
      <c r="T1798" s="50">
        <v>0</v>
      </c>
      <c r="U1798" s="47">
        <v>0</v>
      </c>
      <c r="V1798" s="43">
        <v>0</v>
      </c>
      <c r="W1798" s="54">
        <v>36161</v>
      </c>
    </row>
    <row r="1799" spans="1:23" ht="15.75" hidden="1" thickBot="1" x14ac:dyDescent="0.3">
      <c r="A1799" s="7">
        <v>1</v>
      </c>
      <c r="B1799" s="14" t="s">
        <v>3610</v>
      </c>
      <c r="C1799" s="15" t="s">
        <v>17</v>
      </c>
      <c r="D1799" s="16"/>
      <c r="E1799" s="17">
        <v>806008394</v>
      </c>
      <c r="F1799" s="16">
        <v>7</v>
      </c>
      <c r="G1799" s="16" t="s">
        <v>2008</v>
      </c>
      <c r="H1799" s="42">
        <v>730978737.33000004</v>
      </c>
      <c r="I1799" s="42">
        <v>924660240.77999997</v>
      </c>
      <c r="J1799" s="42">
        <v>14370128.570907164</v>
      </c>
      <c r="K1799" s="42">
        <v>0</v>
      </c>
      <c r="L1799" s="42">
        <v>0</v>
      </c>
      <c r="M1799" s="42">
        <v>46898917.559092924</v>
      </c>
      <c r="N1799" s="50">
        <v>0</v>
      </c>
      <c r="O1799" s="50">
        <v>0</v>
      </c>
      <c r="P1799" s="50">
        <v>0</v>
      </c>
      <c r="Q1799" s="50">
        <v>0</v>
      </c>
      <c r="R1799" s="50">
        <v>0</v>
      </c>
      <c r="S1799" s="50">
        <v>0</v>
      </c>
      <c r="T1799" s="50">
        <v>0</v>
      </c>
      <c r="U1799" s="47">
        <v>0</v>
      </c>
      <c r="V1799" s="43">
        <v>0</v>
      </c>
      <c r="W1799" s="54">
        <v>36161</v>
      </c>
    </row>
    <row r="1800" spans="1:23" ht="15.75" hidden="1" thickBot="1" x14ac:dyDescent="0.3">
      <c r="A1800" s="7">
        <v>1</v>
      </c>
      <c r="B1800" s="14" t="s">
        <v>3611</v>
      </c>
      <c r="C1800" s="15" t="s">
        <v>17</v>
      </c>
      <c r="D1800" s="16"/>
      <c r="E1800" s="17">
        <v>806008394</v>
      </c>
      <c r="F1800" s="16">
        <v>7</v>
      </c>
      <c r="G1800" s="16" t="s">
        <v>2008</v>
      </c>
      <c r="H1800" s="42">
        <v>730048145.33000004</v>
      </c>
      <c r="I1800" s="42">
        <v>928521007.45000005</v>
      </c>
      <c r="J1800" s="42">
        <v>14063641.937088374</v>
      </c>
      <c r="K1800" s="42">
        <v>0</v>
      </c>
      <c r="L1800" s="42">
        <v>0</v>
      </c>
      <c r="M1800" s="42">
        <v>49833428.872911006</v>
      </c>
      <c r="N1800" s="50">
        <v>0</v>
      </c>
      <c r="O1800" s="50">
        <v>0</v>
      </c>
      <c r="P1800" s="50">
        <v>0</v>
      </c>
      <c r="Q1800" s="50">
        <v>0</v>
      </c>
      <c r="R1800" s="50">
        <v>0</v>
      </c>
      <c r="S1800" s="50">
        <v>0</v>
      </c>
      <c r="T1800" s="50">
        <v>0</v>
      </c>
      <c r="U1800" s="47">
        <v>0</v>
      </c>
      <c r="V1800" s="43">
        <v>0</v>
      </c>
      <c r="W1800" s="54">
        <v>36161</v>
      </c>
    </row>
    <row r="1801" spans="1:23" ht="15.75" hidden="1" thickBot="1" x14ac:dyDescent="0.3">
      <c r="A1801" s="7">
        <v>1</v>
      </c>
      <c r="B1801" s="14" t="s">
        <v>3612</v>
      </c>
      <c r="C1801" s="15" t="s">
        <v>17</v>
      </c>
      <c r="D1801" s="16"/>
      <c r="E1801" s="17">
        <v>806008394</v>
      </c>
      <c r="F1801" s="16">
        <v>7</v>
      </c>
      <c r="G1801" s="16" t="s">
        <v>2008</v>
      </c>
      <c r="H1801" s="42">
        <v>732102061.40999997</v>
      </c>
      <c r="I1801" s="42">
        <v>932262004.76999998</v>
      </c>
      <c r="J1801" s="42">
        <v>15497653.784205103</v>
      </c>
      <c r="K1801" s="42">
        <v>0</v>
      </c>
      <c r="L1801" s="42">
        <v>0</v>
      </c>
      <c r="M1801" s="42">
        <v>50527184.295795538</v>
      </c>
      <c r="N1801" s="50">
        <v>0</v>
      </c>
      <c r="O1801" s="50">
        <v>0</v>
      </c>
      <c r="P1801" s="50">
        <v>0</v>
      </c>
      <c r="Q1801" s="50">
        <v>0</v>
      </c>
      <c r="R1801" s="50">
        <v>0</v>
      </c>
      <c r="S1801" s="50">
        <v>0</v>
      </c>
      <c r="T1801" s="50">
        <v>0</v>
      </c>
      <c r="U1801" s="47">
        <v>0</v>
      </c>
      <c r="V1801" s="43">
        <v>0</v>
      </c>
      <c r="W1801" s="54">
        <v>36161</v>
      </c>
    </row>
    <row r="1802" spans="1:23" ht="15.75" hidden="1" thickBot="1" x14ac:dyDescent="0.3">
      <c r="A1802" s="7">
        <v>1</v>
      </c>
      <c r="B1802" s="14" t="s">
        <v>3613</v>
      </c>
      <c r="C1802" s="15" t="s">
        <v>17</v>
      </c>
      <c r="D1802" s="16"/>
      <c r="E1802" s="17">
        <v>806008394</v>
      </c>
      <c r="F1802" s="16">
        <v>7</v>
      </c>
      <c r="G1802" s="16" t="s">
        <v>2008</v>
      </c>
      <c r="H1802" s="42">
        <v>736989898.66999996</v>
      </c>
      <c r="I1802" s="42">
        <v>556925115.36000001</v>
      </c>
      <c r="J1802" s="42">
        <v>39457702.128255032</v>
      </c>
      <c r="K1802" s="42">
        <v>0</v>
      </c>
      <c r="L1802" s="42">
        <v>365959975.136886</v>
      </c>
      <c r="M1802" s="42">
        <v>46404275.704859115</v>
      </c>
      <c r="N1802" s="50">
        <v>0</v>
      </c>
      <c r="O1802" s="50">
        <v>0</v>
      </c>
      <c r="P1802" s="50">
        <v>0</v>
      </c>
      <c r="Q1802" s="50">
        <v>0</v>
      </c>
      <c r="R1802" s="50">
        <v>0</v>
      </c>
      <c r="S1802" s="50">
        <v>0</v>
      </c>
      <c r="T1802" s="50">
        <v>0</v>
      </c>
      <c r="U1802" s="47">
        <v>0</v>
      </c>
      <c r="V1802" s="43">
        <v>0</v>
      </c>
      <c r="W1802" s="54">
        <v>36161</v>
      </c>
    </row>
    <row r="1803" spans="1:23" ht="15.75" hidden="1" thickBot="1" x14ac:dyDescent="0.3">
      <c r="A1803" s="7">
        <v>1</v>
      </c>
      <c r="B1803" s="14" t="s">
        <v>3614</v>
      </c>
      <c r="C1803" s="15" t="s">
        <v>17</v>
      </c>
      <c r="D1803" s="16"/>
      <c r="E1803" s="17">
        <v>806008394</v>
      </c>
      <c r="F1803" s="16">
        <v>7</v>
      </c>
      <c r="G1803" s="16" t="s">
        <v>2008</v>
      </c>
      <c r="H1803" s="42">
        <v>731786364.13999999</v>
      </c>
      <c r="I1803" s="42">
        <v>929931627.55999994</v>
      </c>
      <c r="J1803" s="42">
        <v>16009716.728420531</v>
      </c>
      <c r="K1803" s="42">
        <v>0</v>
      </c>
      <c r="L1803" s="42">
        <v>0</v>
      </c>
      <c r="M1803" s="42">
        <v>54241095.021581598</v>
      </c>
      <c r="N1803" s="50">
        <v>0</v>
      </c>
      <c r="O1803" s="50">
        <v>0</v>
      </c>
      <c r="P1803" s="50">
        <v>0</v>
      </c>
      <c r="Q1803" s="50">
        <v>0</v>
      </c>
      <c r="R1803" s="50">
        <v>0</v>
      </c>
      <c r="S1803" s="50">
        <v>0</v>
      </c>
      <c r="T1803" s="50">
        <v>0</v>
      </c>
      <c r="U1803" s="47">
        <v>0</v>
      </c>
      <c r="V1803" s="43">
        <v>0</v>
      </c>
      <c r="W1803" s="54">
        <v>36161</v>
      </c>
    </row>
    <row r="1804" spans="1:23" ht="15.75" hidden="1" thickBot="1" x14ac:dyDescent="0.3">
      <c r="A1804" s="7">
        <v>1</v>
      </c>
      <c r="B1804" s="14" t="s">
        <v>3615</v>
      </c>
      <c r="C1804" s="15" t="s">
        <v>17</v>
      </c>
      <c r="D1804" s="16"/>
      <c r="E1804" s="17">
        <v>806008394</v>
      </c>
      <c r="F1804" s="16">
        <v>7</v>
      </c>
      <c r="G1804" s="16" t="s">
        <v>2008</v>
      </c>
      <c r="H1804" s="42">
        <v>733909197.16999996</v>
      </c>
      <c r="I1804" s="42">
        <v>922994573.69000006</v>
      </c>
      <c r="J1804" s="42">
        <v>15279735.03192544</v>
      </c>
      <c r="K1804" s="42">
        <v>0</v>
      </c>
      <c r="L1804" s="42">
        <v>0</v>
      </c>
      <c r="M1804" s="42">
        <v>71254148.168076396</v>
      </c>
      <c r="N1804" s="50">
        <v>0</v>
      </c>
      <c r="O1804" s="50">
        <v>0</v>
      </c>
      <c r="P1804" s="50">
        <v>0</v>
      </c>
      <c r="Q1804" s="50">
        <v>0</v>
      </c>
      <c r="R1804" s="50">
        <v>0</v>
      </c>
      <c r="S1804" s="50">
        <v>0</v>
      </c>
      <c r="T1804" s="50">
        <v>0</v>
      </c>
      <c r="U1804" s="47">
        <v>0</v>
      </c>
      <c r="V1804" s="43">
        <v>0</v>
      </c>
      <c r="W1804" s="54">
        <v>36161</v>
      </c>
    </row>
    <row r="1805" spans="1:23" ht="15.75" hidden="1" thickBot="1" x14ac:dyDescent="0.3">
      <c r="A1805" s="7">
        <v>1</v>
      </c>
      <c r="B1805" s="14" t="s">
        <v>3616</v>
      </c>
      <c r="C1805" s="15" t="s">
        <v>17</v>
      </c>
      <c r="D1805" s="16"/>
      <c r="E1805" s="17">
        <v>806008394</v>
      </c>
      <c r="F1805" s="16">
        <v>7</v>
      </c>
      <c r="G1805" s="16" t="s">
        <v>2008</v>
      </c>
      <c r="H1805" s="42">
        <v>736062785.88</v>
      </c>
      <c r="I1805" s="42">
        <v>171041984.91999999</v>
      </c>
      <c r="J1805" s="42">
        <v>17829744.2063048</v>
      </c>
      <c r="K1805" s="42">
        <v>0</v>
      </c>
      <c r="L1805" s="42">
        <v>735408293.01629496</v>
      </c>
      <c r="M1805" s="42">
        <v>90189462.027400434</v>
      </c>
      <c r="N1805" s="50">
        <v>0</v>
      </c>
      <c r="O1805" s="50">
        <v>0</v>
      </c>
      <c r="P1805" s="50">
        <v>0</v>
      </c>
      <c r="Q1805" s="50">
        <v>0</v>
      </c>
      <c r="R1805" s="50">
        <v>0</v>
      </c>
      <c r="S1805" s="50">
        <v>0</v>
      </c>
      <c r="T1805" s="50">
        <v>0</v>
      </c>
      <c r="U1805" s="47">
        <v>0</v>
      </c>
      <c r="V1805" s="43">
        <v>0</v>
      </c>
      <c r="W1805" s="54">
        <v>36161</v>
      </c>
    </row>
    <row r="1806" spans="1:23" ht="15.75" hidden="1" thickBot="1" x14ac:dyDescent="0.3">
      <c r="A1806" s="7">
        <v>1</v>
      </c>
      <c r="B1806" s="14" t="s">
        <v>3617</v>
      </c>
      <c r="C1806" s="15" t="s">
        <v>17</v>
      </c>
      <c r="D1806" s="16"/>
      <c r="E1806" s="17">
        <v>806008394</v>
      </c>
      <c r="F1806" s="16">
        <v>7</v>
      </c>
      <c r="G1806" s="16" t="s">
        <v>2008</v>
      </c>
      <c r="H1806" s="42">
        <v>741391542.5</v>
      </c>
      <c r="I1806" s="42">
        <v>849336498.80999994</v>
      </c>
      <c r="J1806" s="42">
        <v>28091840.036153376</v>
      </c>
      <c r="K1806" s="42">
        <v>0</v>
      </c>
      <c r="L1806" s="42">
        <v>63227828.806300297</v>
      </c>
      <c r="M1806" s="42">
        <v>77575751.867546365</v>
      </c>
      <c r="N1806" s="50">
        <v>0</v>
      </c>
      <c r="O1806" s="50">
        <v>0</v>
      </c>
      <c r="P1806" s="50">
        <v>0</v>
      </c>
      <c r="Q1806" s="50">
        <v>0</v>
      </c>
      <c r="R1806" s="50">
        <v>0</v>
      </c>
      <c r="S1806" s="50">
        <v>0</v>
      </c>
      <c r="T1806" s="50">
        <v>0</v>
      </c>
      <c r="U1806" s="47">
        <v>0</v>
      </c>
      <c r="V1806" s="43">
        <v>0</v>
      </c>
      <c r="W1806" s="54">
        <v>36161</v>
      </c>
    </row>
    <row r="1807" spans="1:23" ht="15.75" hidden="1" thickBot="1" x14ac:dyDescent="0.3">
      <c r="A1807" s="7">
        <v>1</v>
      </c>
      <c r="B1807" s="14" t="s">
        <v>3618</v>
      </c>
      <c r="C1807" s="15" t="s">
        <v>17</v>
      </c>
      <c r="D1807" s="16"/>
      <c r="E1807" s="17">
        <v>891080005</v>
      </c>
      <c r="F1807" s="16">
        <v>1</v>
      </c>
      <c r="G1807" s="16" t="s">
        <v>1816</v>
      </c>
      <c r="H1807" s="42">
        <v>45517735.979999997</v>
      </c>
      <c r="I1807" s="42">
        <v>65370864.380000003</v>
      </c>
      <c r="J1807" s="42">
        <v>2296526.3499999959</v>
      </c>
      <c r="K1807" s="42">
        <v>0</v>
      </c>
      <c r="L1807" s="42">
        <v>0</v>
      </c>
      <c r="M1807" s="42">
        <v>0</v>
      </c>
      <c r="N1807" s="50">
        <v>0</v>
      </c>
      <c r="O1807" s="50">
        <v>0</v>
      </c>
      <c r="P1807" s="50">
        <v>0</v>
      </c>
      <c r="Q1807" s="50">
        <v>0</v>
      </c>
      <c r="R1807" s="50">
        <v>0</v>
      </c>
      <c r="S1807" s="50">
        <v>0</v>
      </c>
      <c r="T1807" s="50">
        <v>0</v>
      </c>
      <c r="U1807" s="47">
        <v>0</v>
      </c>
      <c r="V1807" s="43">
        <v>0</v>
      </c>
      <c r="W1807" s="54">
        <v>36161</v>
      </c>
    </row>
    <row r="1808" spans="1:23" ht="15.75" hidden="1" thickBot="1" x14ac:dyDescent="0.3">
      <c r="A1808" s="7">
        <v>1</v>
      </c>
      <c r="B1808" s="14" t="s">
        <v>3619</v>
      </c>
      <c r="C1808" s="15" t="s">
        <v>17</v>
      </c>
      <c r="D1808" s="16"/>
      <c r="E1808" s="17">
        <v>891080005</v>
      </c>
      <c r="F1808" s="16">
        <v>1</v>
      </c>
      <c r="G1808" s="16" t="s">
        <v>1816</v>
      </c>
      <c r="H1808" s="42">
        <v>50130363.549999997</v>
      </c>
      <c r="I1808" s="42">
        <v>60870460.950000003</v>
      </c>
      <c r="J1808" s="42">
        <v>721130.12765515468</v>
      </c>
      <c r="K1808" s="42">
        <v>0</v>
      </c>
      <c r="L1808" s="42">
        <v>0</v>
      </c>
      <c r="M1808" s="42">
        <v>4179068.3223448945</v>
      </c>
      <c r="N1808" s="50">
        <v>0</v>
      </c>
      <c r="O1808" s="50">
        <v>0</v>
      </c>
      <c r="P1808" s="50">
        <v>0</v>
      </c>
      <c r="Q1808" s="50">
        <v>0</v>
      </c>
      <c r="R1808" s="50">
        <v>0</v>
      </c>
      <c r="S1808" s="50">
        <v>0</v>
      </c>
      <c r="T1808" s="50">
        <v>0</v>
      </c>
      <c r="U1808" s="47">
        <v>0</v>
      </c>
      <c r="V1808" s="43">
        <v>0</v>
      </c>
      <c r="W1808" s="54">
        <v>36161</v>
      </c>
    </row>
    <row r="1809" spans="1:23" ht="15.75" hidden="1" thickBot="1" x14ac:dyDescent="0.3">
      <c r="A1809" s="7">
        <v>1</v>
      </c>
      <c r="B1809" s="14" t="s">
        <v>3620</v>
      </c>
      <c r="C1809" s="15" t="s">
        <v>17</v>
      </c>
      <c r="D1809" s="16"/>
      <c r="E1809" s="17">
        <v>891080005</v>
      </c>
      <c r="F1809" s="16">
        <v>1</v>
      </c>
      <c r="G1809" s="16" t="s">
        <v>1816</v>
      </c>
      <c r="H1809" s="42">
        <v>48013558.049999997</v>
      </c>
      <c r="I1809" s="42">
        <v>61017715.189999998</v>
      </c>
      <c r="J1809" s="42">
        <v>752716.64717594918</v>
      </c>
      <c r="K1809" s="42">
        <v>0</v>
      </c>
      <c r="L1809" s="42">
        <v>0</v>
      </c>
      <c r="M1809" s="42">
        <v>4003449.1228240528</v>
      </c>
      <c r="N1809" s="50">
        <v>0</v>
      </c>
      <c r="O1809" s="50">
        <v>0</v>
      </c>
      <c r="P1809" s="50">
        <v>0</v>
      </c>
      <c r="Q1809" s="50">
        <v>0</v>
      </c>
      <c r="R1809" s="50">
        <v>0</v>
      </c>
      <c r="S1809" s="50">
        <v>0</v>
      </c>
      <c r="T1809" s="50">
        <v>0</v>
      </c>
      <c r="U1809" s="47">
        <v>0</v>
      </c>
      <c r="V1809" s="43">
        <v>0</v>
      </c>
      <c r="W1809" s="54">
        <v>36161</v>
      </c>
    </row>
    <row r="1810" spans="1:23" ht="15.75" hidden="1" thickBot="1" x14ac:dyDescent="0.3">
      <c r="A1810" s="7">
        <v>1</v>
      </c>
      <c r="B1810" s="14" t="s">
        <v>3621</v>
      </c>
      <c r="C1810" s="15" t="s">
        <v>17</v>
      </c>
      <c r="D1810" s="16"/>
      <c r="E1810" s="17">
        <v>891080005</v>
      </c>
      <c r="F1810" s="16">
        <v>1</v>
      </c>
      <c r="G1810" s="16" t="s">
        <v>1816</v>
      </c>
      <c r="H1810" s="42">
        <v>0</v>
      </c>
      <c r="I1810" s="42">
        <v>0</v>
      </c>
      <c r="J1810" s="42">
        <v>0</v>
      </c>
      <c r="K1810" s="42">
        <v>0</v>
      </c>
      <c r="L1810" s="42">
        <v>0</v>
      </c>
      <c r="M1810" s="42">
        <v>0</v>
      </c>
      <c r="N1810" s="50">
        <v>0</v>
      </c>
      <c r="O1810" s="50">
        <v>0</v>
      </c>
      <c r="P1810" s="50">
        <v>0</v>
      </c>
      <c r="Q1810" s="50">
        <v>0</v>
      </c>
      <c r="R1810" s="50">
        <v>0</v>
      </c>
      <c r="S1810" s="50">
        <v>0</v>
      </c>
      <c r="T1810" s="50">
        <v>0</v>
      </c>
      <c r="U1810" s="47">
        <v>0</v>
      </c>
      <c r="V1810" s="43">
        <v>0</v>
      </c>
      <c r="W1810" s="54">
        <v>36161</v>
      </c>
    </row>
    <row r="1811" spans="1:23" ht="15.75" hidden="1" thickBot="1" x14ac:dyDescent="0.3">
      <c r="A1811" s="7">
        <v>1</v>
      </c>
      <c r="B1811" s="14" t="s">
        <v>3622</v>
      </c>
      <c r="C1811" s="15" t="s">
        <v>17</v>
      </c>
      <c r="D1811" s="16"/>
      <c r="E1811" s="17">
        <v>891080005</v>
      </c>
      <c r="F1811" s="16">
        <v>1</v>
      </c>
      <c r="G1811" s="16" t="s">
        <v>1816</v>
      </c>
      <c r="H1811" s="42">
        <v>0</v>
      </c>
      <c r="I1811" s="42">
        <v>0</v>
      </c>
      <c r="J1811" s="42">
        <v>0</v>
      </c>
      <c r="K1811" s="42">
        <v>0</v>
      </c>
      <c r="L1811" s="42">
        <v>0</v>
      </c>
      <c r="M1811" s="42">
        <v>0</v>
      </c>
      <c r="N1811" s="50">
        <v>0</v>
      </c>
      <c r="O1811" s="50">
        <v>0</v>
      </c>
      <c r="P1811" s="50">
        <v>0</v>
      </c>
      <c r="Q1811" s="50">
        <v>0</v>
      </c>
      <c r="R1811" s="50">
        <v>0</v>
      </c>
      <c r="S1811" s="50">
        <v>0</v>
      </c>
      <c r="T1811" s="50">
        <v>0</v>
      </c>
      <c r="U1811" s="47">
        <v>0</v>
      </c>
      <c r="V1811" s="43">
        <v>0</v>
      </c>
      <c r="W1811" s="54">
        <v>36161</v>
      </c>
    </row>
    <row r="1812" spans="1:23" ht="15.75" hidden="1" thickBot="1" x14ac:dyDescent="0.3">
      <c r="A1812" s="7">
        <v>1</v>
      </c>
      <c r="B1812" s="14" t="s">
        <v>3623</v>
      </c>
      <c r="C1812" s="15" t="s">
        <v>17</v>
      </c>
      <c r="D1812" s="16"/>
      <c r="E1812" s="17">
        <v>891080005</v>
      </c>
      <c r="F1812" s="16">
        <v>1</v>
      </c>
      <c r="G1812" s="16" t="s">
        <v>1816</v>
      </c>
      <c r="H1812" s="42">
        <v>0</v>
      </c>
      <c r="I1812" s="42">
        <v>-454528.17</v>
      </c>
      <c r="J1812" s="42">
        <v>0</v>
      </c>
      <c r="K1812" s="42">
        <v>0</v>
      </c>
      <c r="L1812" s="42">
        <v>0</v>
      </c>
      <c r="M1812" s="42">
        <v>0</v>
      </c>
      <c r="N1812" s="50">
        <v>0</v>
      </c>
      <c r="O1812" s="50">
        <v>0</v>
      </c>
      <c r="P1812" s="50">
        <v>0</v>
      </c>
      <c r="Q1812" s="50">
        <v>0</v>
      </c>
      <c r="R1812" s="50">
        <v>0</v>
      </c>
      <c r="S1812" s="50">
        <v>0</v>
      </c>
      <c r="T1812" s="50">
        <v>0</v>
      </c>
      <c r="U1812" s="47">
        <v>0</v>
      </c>
      <c r="V1812" s="43">
        <v>0</v>
      </c>
      <c r="W1812" s="54">
        <v>36161</v>
      </c>
    </row>
    <row r="1813" spans="1:23" ht="15.75" hidden="1" thickBot="1" x14ac:dyDescent="0.3">
      <c r="A1813" s="7">
        <v>1</v>
      </c>
      <c r="B1813" s="14" t="s">
        <v>3624</v>
      </c>
      <c r="C1813" s="15" t="s">
        <v>17</v>
      </c>
      <c r="D1813" s="16"/>
      <c r="E1813" s="17">
        <v>891080005</v>
      </c>
      <c r="F1813" s="16">
        <v>1</v>
      </c>
      <c r="G1813" s="16" t="s">
        <v>1816</v>
      </c>
      <c r="H1813" s="42">
        <v>0</v>
      </c>
      <c r="I1813" s="42">
        <v>-1642539.95</v>
      </c>
      <c r="J1813" s="42">
        <v>0</v>
      </c>
      <c r="K1813" s="42">
        <v>0</v>
      </c>
      <c r="L1813" s="42">
        <v>0</v>
      </c>
      <c r="M1813" s="42">
        <v>0</v>
      </c>
      <c r="N1813" s="50">
        <v>0</v>
      </c>
      <c r="O1813" s="50">
        <v>0</v>
      </c>
      <c r="P1813" s="50">
        <v>0</v>
      </c>
      <c r="Q1813" s="50">
        <v>0</v>
      </c>
      <c r="R1813" s="50">
        <v>0</v>
      </c>
      <c r="S1813" s="50">
        <v>0</v>
      </c>
      <c r="T1813" s="50">
        <v>0</v>
      </c>
      <c r="U1813" s="47">
        <v>0</v>
      </c>
      <c r="V1813" s="43">
        <v>0</v>
      </c>
      <c r="W1813" s="54">
        <v>36161</v>
      </c>
    </row>
    <row r="1814" spans="1:23" ht="15.75" hidden="1" thickBot="1" x14ac:dyDescent="0.3">
      <c r="A1814" s="7">
        <v>1</v>
      </c>
      <c r="B1814" s="14" t="s">
        <v>3625</v>
      </c>
      <c r="C1814" s="15" t="s">
        <v>17</v>
      </c>
      <c r="D1814" s="16"/>
      <c r="E1814" s="17">
        <v>891080005</v>
      </c>
      <c r="F1814" s="16">
        <v>1</v>
      </c>
      <c r="G1814" s="16" t="s">
        <v>1816</v>
      </c>
      <c r="H1814" s="42">
        <v>0</v>
      </c>
      <c r="I1814" s="42">
        <v>-2133358.5</v>
      </c>
      <c r="J1814" s="42">
        <v>0</v>
      </c>
      <c r="K1814" s="42">
        <v>0</v>
      </c>
      <c r="L1814" s="42">
        <v>0</v>
      </c>
      <c r="M1814" s="42">
        <v>0</v>
      </c>
      <c r="N1814" s="50">
        <v>0</v>
      </c>
      <c r="O1814" s="50">
        <v>0</v>
      </c>
      <c r="P1814" s="50">
        <v>0</v>
      </c>
      <c r="Q1814" s="50">
        <v>0</v>
      </c>
      <c r="R1814" s="50">
        <v>0</v>
      </c>
      <c r="S1814" s="50">
        <v>0</v>
      </c>
      <c r="T1814" s="50">
        <v>0</v>
      </c>
      <c r="U1814" s="47">
        <v>0</v>
      </c>
      <c r="V1814" s="43">
        <v>0</v>
      </c>
      <c r="W1814" s="54">
        <v>36161</v>
      </c>
    </row>
    <row r="1815" spans="1:23" ht="15.75" hidden="1" thickBot="1" x14ac:dyDescent="0.3">
      <c r="A1815" s="7">
        <v>1</v>
      </c>
      <c r="B1815" s="14" t="s">
        <v>3626</v>
      </c>
      <c r="C1815" s="15" t="s">
        <v>17</v>
      </c>
      <c r="D1815" s="16"/>
      <c r="E1815" s="17">
        <v>891080005</v>
      </c>
      <c r="F1815" s="16">
        <v>1</v>
      </c>
      <c r="G1815" s="16" t="s">
        <v>1816</v>
      </c>
      <c r="H1815" s="42">
        <v>0</v>
      </c>
      <c r="I1815" s="42">
        <v>0</v>
      </c>
      <c r="J1815" s="42">
        <v>0</v>
      </c>
      <c r="K1815" s="42">
        <v>0</v>
      </c>
      <c r="L1815" s="42">
        <v>0</v>
      </c>
      <c r="M1815" s="42">
        <v>0</v>
      </c>
      <c r="N1815" s="50">
        <v>0</v>
      </c>
      <c r="O1815" s="50">
        <v>0</v>
      </c>
      <c r="P1815" s="50">
        <v>0</v>
      </c>
      <c r="Q1815" s="50">
        <v>0</v>
      </c>
      <c r="R1815" s="50">
        <v>0</v>
      </c>
      <c r="S1815" s="50">
        <v>0</v>
      </c>
      <c r="T1815" s="50">
        <v>0</v>
      </c>
      <c r="U1815" s="47">
        <v>0</v>
      </c>
      <c r="V1815" s="43">
        <v>0</v>
      </c>
      <c r="W1815" s="54">
        <v>36161</v>
      </c>
    </row>
    <row r="1816" spans="1:23" ht="15.75" hidden="1" thickBot="1" x14ac:dyDescent="0.3">
      <c r="A1816" s="7">
        <v>1</v>
      </c>
      <c r="B1816" s="14" t="s">
        <v>3627</v>
      </c>
      <c r="C1816" s="15" t="s">
        <v>17</v>
      </c>
      <c r="D1816" s="16"/>
      <c r="E1816" s="17">
        <v>890102044</v>
      </c>
      <c r="F1816" s="16">
        <v>1</v>
      </c>
      <c r="G1816" s="16" t="s">
        <v>1818</v>
      </c>
      <c r="H1816" s="42">
        <v>190875128.56999999</v>
      </c>
      <c r="I1816" s="42">
        <v>274127697.13999999</v>
      </c>
      <c r="J1816" s="42">
        <v>9630306.7899999954</v>
      </c>
      <c r="K1816" s="42">
        <v>0</v>
      </c>
      <c r="L1816" s="42">
        <v>0</v>
      </c>
      <c r="M1816" s="42">
        <v>0</v>
      </c>
      <c r="N1816" s="50">
        <v>0</v>
      </c>
      <c r="O1816" s="50">
        <v>0</v>
      </c>
      <c r="P1816" s="50">
        <v>0</v>
      </c>
      <c r="Q1816" s="50">
        <v>0</v>
      </c>
      <c r="R1816" s="50">
        <v>0</v>
      </c>
      <c r="S1816" s="50">
        <v>0</v>
      </c>
      <c r="T1816" s="50">
        <v>0</v>
      </c>
      <c r="U1816" s="47">
        <v>0</v>
      </c>
      <c r="V1816" s="43">
        <v>0</v>
      </c>
      <c r="W1816" s="54">
        <v>36161</v>
      </c>
    </row>
    <row r="1817" spans="1:23" ht="15.75" hidden="1" thickBot="1" x14ac:dyDescent="0.3">
      <c r="A1817" s="7">
        <v>1</v>
      </c>
      <c r="B1817" s="14" t="s">
        <v>3628</v>
      </c>
      <c r="C1817" s="15" t="s">
        <v>17</v>
      </c>
      <c r="D1817" s="16"/>
      <c r="E1817" s="17">
        <v>890102044</v>
      </c>
      <c r="F1817" s="16">
        <v>1</v>
      </c>
      <c r="G1817" s="16" t="s">
        <v>1818</v>
      </c>
      <c r="H1817" s="42">
        <v>208978998.88</v>
      </c>
      <c r="I1817" s="42">
        <v>253751361.31</v>
      </c>
      <c r="J1817" s="42">
        <v>3006183.1057861787</v>
      </c>
      <c r="K1817" s="42">
        <v>0</v>
      </c>
      <c r="L1817" s="42">
        <v>0</v>
      </c>
      <c r="M1817" s="42">
        <v>17421328.144214023</v>
      </c>
      <c r="N1817" s="50">
        <v>0</v>
      </c>
      <c r="O1817" s="50">
        <v>0</v>
      </c>
      <c r="P1817" s="50">
        <v>0</v>
      </c>
      <c r="Q1817" s="50">
        <v>0</v>
      </c>
      <c r="R1817" s="50">
        <v>0</v>
      </c>
      <c r="S1817" s="50">
        <v>0</v>
      </c>
      <c r="T1817" s="50">
        <v>0</v>
      </c>
      <c r="U1817" s="47">
        <v>0</v>
      </c>
      <c r="V1817" s="43">
        <v>0</v>
      </c>
      <c r="W1817" s="54">
        <v>36161</v>
      </c>
    </row>
    <row r="1818" spans="1:23" ht="15.75" hidden="1" thickBot="1" x14ac:dyDescent="0.3">
      <c r="A1818" s="7">
        <v>1</v>
      </c>
      <c r="B1818" s="14" t="s">
        <v>3629</v>
      </c>
      <c r="C1818" s="15" t="s">
        <v>17</v>
      </c>
      <c r="D1818" s="16"/>
      <c r="E1818" s="17">
        <v>890102044</v>
      </c>
      <c r="F1818" s="16">
        <v>1</v>
      </c>
      <c r="G1818" s="16" t="s">
        <v>1818</v>
      </c>
      <c r="H1818" s="42">
        <v>203686448.08000001</v>
      </c>
      <c r="I1818" s="42">
        <v>258853586</v>
      </c>
      <c r="J1818" s="42">
        <v>3193226.801179471</v>
      </c>
      <c r="K1818" s="42">
        <v>0</v>
      </c>
      <c r="L1818" s="42">
        <v>0</v>
      </c>
      <c r="M1818" s="42">
        <v>16983709.718820527</v>
      </c>
      <c r="N1818" s="50">
        <v>0</v>
      </c>
      <c r="O1818" s="50">
        <v>0</v>
      </c>
      <c r="P1818" s="50">
        <v>0</v>
      </c>
      <c r="Q1818" s="50">
        <v>0</v>
      </c>
      <c r="R1818" s="50">
        <v>0</v>
      </c>
      <c r="S1818" s="50">
        <v>0</v>
      </c>
      <c r="T1818" s="50">
        <v>0</v>
      </c>
      <c r="U1818" s="47">
        <v>0</v>
      </c>
      <c r="V1818" s="43">
        <v>0</v>
      </c>
      <c r="W1818" s="54">
        <v>36161</v>
      </c>
    </row>
    <row r="1819" spans="1:23" ht="15.75" hidden="1" thickBot="1" x14ac:dyDescent="0.3">
      <c r="A1819" s="7">
        <v>1</v>
      </c>
      <c r="B1819" s="14" t="s">
        <v>3630</v>
      </c>
      <c r="C1819" s="15" t="s">
        <v>17</v>
      </c>
      <c r="D1819" s="16"/>
      <c r="E1819" s="17">
        <v>890102044</v>
      </c>
      <c r="F1819" s="16">
        <v>1</v>
      </c>
      <c r="G1819" s="16" t="s">
        <v>1818</v>
      </c>
      <c r="H1819" s="42">
        <v>232716169.84999999</v>
      </c>
      <c r="I1819" s="42">
        <v>290182274.43000001</v>
      </c>
      <c r="J1819" s="42">
        <v>378907.06844529981</v>
      </c>
      <c r="K1819" s="42">
        <v>0</v>
      </c>
      <c r="L1819" s="42">
        <v>0</v>
      </c>
      <c r="M1819" s="42">
        <v>22051296.711554702</v>
      </c>
      <c r="N1819" s="50">
        <v>0</v>
      </c>
      <c r="O1819" s="50">
        <v>0</v>
      </c>
      <c r="P1819" s="50">
        <v>0</v>
      </c>
      <c r="Q1819" s="50">
        <v>0</v>
      </c>
      <c r="R1819" s="50">
        <v>0</v>
      </c>
      <c r="S1819" s="50">
        <v>0</v>
      </c>
      <c r="T1819" s="50">
        <v>0</v>
      </c>
      <c r="U1819" s="47">
        <v>0</v>
      </c>
      <c r="V1819" s="43">
        <v>0</v>
      </c>
      <c r="W1819" s="54">
        <v>36161</v>
      </c>
    </row>
    <row r="1820" spans="1:23" ht="15.75" hidden="1" thickBot="1" x14ac:dyDescent="0.3">
      <c r="A1820" s="7">
        <v>1</v>
      </c>
      <c r="B1820" s="14" t="s">
        <v>3631</v>
      </c>
      <c r="C1820" s="15" t="s">
        <v>17</v>
      </c>
      <c r="D1820" s="16"/>
      <c r="E1820" s="17">
        <v>890102044</v>
      </c>
      <c r="F1820" s="16">
        <v>1</v>
      </c>
      <c r="G1820" s="16" t="s">
        <v>1818</v>
      </c>
      <c r="H1820" s="42">
        <v>234046350.03999999</v>
      </c>
      <c r="I1820" s="42">
        <v>293062731.75</v>
      </c>
      <c r="J1820" s="42">
        <v>3646239.547236098</v>
      </c>
      <c r="K1820" s="42">
        <v>0</v>
      </c>
      <c r="L1820" s="42">
        <v>0</v>
      </c>
      <c r="M1820" s="42">
        <v>15004049.41276391</v>
      </c>
      <c r="N1820" s="50">
        <v>0</v>
      </c>
      <c r="O1820" s="50">
        <v>0</v>
      </c>
      <c r="P1820" s="50">
        <v>0</v>
      </c>
      <c r="Q1820" s="50">
        <v>0</v>
      </c>
      <c r="R1820" s="50">
        <v>0</v>
      </c>
      <c r="S1820" s="50">
        <v>0</v>
      </c>
      <c r="T1820" s="50">
        <v>0</v>
      </c>
      <c r="U1820" s="47">
        <v>0</v>
      </c>
      <c r="V1820" s="43">
        <v>0</v>
      </c>
      <c r="W1820" s="54">
        <v>36161</v>
      </c>
    </row>
    <row r="1821" spans="1:23" ht="15.75" hidden="1" thickBot="1" x14ac:dyDescent="0.3">
      <c r="A1821" s="7">
        <v>1</v>
      </c>
      <c r="B1821" s="14" t="s">
        <v>3632</v>
      </c>
      <c r="C1821" s="15" t="s">
        <v>17</v>
      </c>
      <c r="D1821" s="16"/>
      <c r="E1821" s="17">
        <v>890102044</v>
      </c>
      <c r="F1821" s="16">
        <v>1</v>
      </c>
      <c r="G1821" s="16" t="s">
        <v>1818</v>
      </c>
      <c r="H1821" s="42">
        <v>233884621.34999999</v>
      </c>
      <c r="I1821" s="42">
        <v>299506670.73000002</v>
      </c>
      <c r="J1821" s="42">
        <v>3725744.54168972</v>
      </c>
      <c r="K1821" s="42">
        <v>0</v>
      </c>
      <c r="L1821" s="42">
        <v>0</v>
      </c>
      <c r="M1821" s="42">
        <v>15952158.968310278</v>
      </c>
      <c r="N1821" s="50">
        <v>0</v>
      </c>
      <c r="O1821" s="50">
        <v>0</v>
      </c>
      <c r="P1821" s="50">
        <v>0</v>
      </c>
      <c r="Q1821" s="50">
        <v>0</v>
      </c>
      <c r="R1821" s="50">
        <v>0</v>
      </c>
      <c r="S1821" s="50">
        <v>0</v>
      </c>
      <c r="T1821" s="50">
        <v>0</v>
      </c>
      <c r="U1821" s="47">
        <v>0</v>
      </c>
      <c r="V1821" s="43">
        <v>0</v>
      </c>
      <c r="W1821" s="54">
        <v>36161</v>
      </c>
    </row>
    <row r="1822" spans="1:23" ht="15.75" hidden="1" thickBot="1" x14ac:dyDescent="0.3">
      <c r="A1822" s="7">
        <v>1</v>
      </c>
      <c r="B1822" s="14" t="s">
        <v>3633</v>
      </c>
      <c r="C1822" s="15" t="s">
        <v>17</v>
      </c>
      <c r="D1822" s="16"/>
      <c r="E1822" s="17">
        <v>890102044</v>
      </c>
      <c r="F1822" s="16">
        <v>1</v>
      </c>
      <c r="G1822" s="16" t="s">
        <v>1818</v>
      </c>
      <c r="H1822" s="42">
        <v>230759954.08000001</v>
      </c>
      <c r="I1822" s="42">
        <v>295249943.91000003</v>
      </c>
      <c r="J1822" s="42">
        <v>4045015.8987553152</v>
      </c>
      <c r="K1822" s="42">
        <v>0</v>
      </c>
      <c r="L1822" s="42">
        <v>0</v>
      </c>
      <c r="M1822" s="42">
        <v>15913380.481244683</v>
      </c>
      <c r="N1822" s="50">
        <v>0</v>
      </c>
      <c r="O1822" s="50">
        <v>0</v>
      </c>
      <c r="P1822" s="50">
        <v>0</v>
      </c>
      <c r="Q1822" s="50">
        <v>0</v>
      </c>
      <c r="R1822" s="50">
        <v>0</v>
      </c>
      <c r="S1822" s="50">
        <v>0</v>
      </c>
      <c r="T1822" s="50">
        <v>0</v>
      </c>
      <c r="U1822" s="47">
        <v>0</v>
      </c>
      <c r="V1822" s="43">
        <v>0</v>
      </c>
      <c r="W1822" s="54">
        <v>36161</v>
      </c>
    </row>
    <row r="1823" spans="1:23" ht="15.75" hidden="1" thickBot="1" x14ac:dyDescent="0.3">
      <c r="A1823" s="7">
        <v>1</v>
      </c>
      <c r="B1823" s="14" t="s">
        <v>3634</v>
      </c>
      <c r="C1823" s="15" t="s">
        <v>17</v>
      </c>
      <c r="D1823" s="16"/>
      <c r="E1823" s="17">
        <v>890102044</v>
      </c>
      <c r="F1823" s="16">
        <v>1</v>
      </c>
      <c r="G1823" s="16" t="s">
        <v>1818</v>
      </c>
      <c r="H1823" s="42">
        <v>234181075.05000001</v>
      </c>
      <c r="I1823" s="42">
        <v>186150215.08000001</v>
      </c>
      <c r="J1823" s="42">
        <v>10495579.995462546</v>
      </c>
      <c r="K1823" s="42">
        <v>0</v>
      </c>
      <c r="L1823" s="42">
        <v>104490909.627664</v>
      </c>
      <c r="M1823" s="42">
        <v>14733189.92687482</v>
      </c>
      <c r="N1823" s="50">
        <v>0</v>
      </c>
      <c r="O1823" s="50">
        <v>0</v>
      </c>
      <c r="P1823" s="50">
        <v>0</v>
      </c>
      <c r="Q1823" s="50">
        <v>0</v>
      </c>
      <c r="R1823" s="50">
        <v>0</v>
      </c>
      <c r="S1823" s="50">
        <v>0</v>
      </c>
      <c r="T1823" s="50">
        <v>0</v>
      </c>
      <c r="U1823" s="47">
        <v>0</v>
      </c>
      <c r="V1823" s="43">
        <v>0</v>
      </c>
      <c r="W1823" s="54">
        <v>36161</v>
      </c>
    </row>
    <row r="1824" spans="1:23" ht="15.75" hidden="1" thickBot="1" x14ac:dyDescent="0.3">
      <c r="A1824" s="7">
        <v>1</v>
      </c>
      <c r="B1824" s="14" t="s">
        <v>3635</v>
      </c>
      <c r="C1824" s="15" t="s">
        <v>17</v>
      </c>
      <c r="D1824" s="16"/>
      <c r="E1824" s="17">
        <v>890102044</v>
      </c>
      <c r="F1824" s="16">
        <v>1</v>
      </c>
      <c r="G1824" s="16" t="s">
        <v>1818</v>
      </c>
      <c r="H1824" s="42">
        <v>232088636.12</v>
      </c>
      <c r="I1824" s="42">
        <v>301360989.13</v>
      </c>
      <c r="J1824" s="42">
        <v>3782221.5660676886</v>
      </c>
      <c r="K1824" s="42">
        <v>0</v>
      </c>
      <c r="L1824" s="42">
        <v>0</v>
      </c>
      <c r="M1824" s="42">
        <v>17506904.533932313</v>
      </c>
      <c r="N1824" s="50">
        <v>0</v>
      </c>
      <c r="O1824" s="50">
        <v>0</v>
      </c>
      <c r="P1824" s="50">
        <v>0</v>
      </c>
      <c r="Q1824" s="50">
        <v>0</v>
      </c>
      <c r="R1824" s="50">
        <v>0</v>
      </c>
      <c r="S1824" s="50">
        <v>0</v>
      </c>
      <c r="T1824" s="50">
        <v>0</v>
      </c>
      <c r="U1824" s="47">
        <v>0</v>
      </c>
      <c r="V1824" s="43">
        <v>0</v>
      </c>
      <c r="W1824" s="54">
        <v>36161</v>
      </c>
    </row>
    <row r="1825" spans="1:23" ht="15.75" hidden="1" thickBot="1" x14ac:dyDescent="0.3">
      <c r="A1825" s="7">
        <v>1</v>
      </c>
      <c r="B1825" s="14" t="s">
        <v>3636</v>
      </c>
      <c r="C1825" s="15" t="s">
        <v>17</v>
      </c>
      <c r="D1825" s="16"/>
      <c r="E1825" s="17">
        <v>890102044</v>
      </c>
      <c r="F1825" s="16">
        <v>1</v>
      </c>
      <c r="G1825" s="16" t="s">
        <v>1818</v>
      </c>
      <c r="H1825" s="42">
        <v>230441869.56999999</v>
      </c>
      <c r="I1825" s="42">
        <v>283834172.01999998</v>
      </c>
      <c r="J1825" s="42">
        <v>3547009.6349528306</v>
      </c>
      <c r="K1825" s="42">
        <v>0</v>
      </c>
      <c r="L1825" s="42">
        <v>0</v>
      </c>
      <c r="M1825" s="42">
        <v>22768822.425047439</v>
      </c>
      <c r="N1825" s="50">
        <v>0</v>
      </c>
      <c r="O1825" s="50">
        <v>0</v>
      </c>
      <c r="P1825" s="50">
        <v>0</v>
      </c>
      <c r="Q1825" s="50">
        <v>0</v>
      </c>
      <c r="R1825" s="50">
        <v>0</v>
      </c>
      <c r="S1825" s="50">
        <v>0</v>
      </c>
      <c r="T1825" s="50">
        <v>0</v>
      </c>
      <c r="U1825" s="47">
        <v>0</v>
      </c>
      <c r="V1825" s="43">
        <v>0</v>
      </c>
      <c r="W1825" s="54">
        <v>36161</v>
      </c>
    </row>
    <row r="1826" spans="1:23" ht="15.75" hidden="1" thickBot="1" x14ac:dyDescent="0.3">
      <c r="A1826" s="7">
        <v>1</v>
      </c>
      <c r="B1826" s="14" t="s">
        <v>3637</v>
      </c>
      <c r="C1826" s="15" t="s">
        <v>17</v>
      </c>
      <c r="D1826" s="16"/>
      <c r="E1826" s="17">
        <v>890102044</v>
      </c>
      <c r="F1826" s="16">
        <v>1</v>
      </c>
      <c r="G1826" s="16" t="s">
        <v>1818</v>
      </c>
      <c r="H1826" s="42">
        <v>232450255.59999999</v>
      </c>
      <c r="I1826" s="42">
        <v>52188682.090000004</v>
      </c>
      <c r="J1826" s="42">
        <v>4617557.4114856981</v>
      </c>
      <c r="K1826" s="42">
        <v>0</v>
      </c>
      <c r="L1826" s="42">
        <v>231534945.18778801</v>
      </c>
      <c r="M1826" s="42">
        <v>28985602.050726321</v>
      </c>
      <c r="N1826" s="50">
        <v>0</v>
      </c>
      <c r="O1826" s="50">
        <v>0</v>
      </c>
      <c r="P1826" s="50">
        <v>0</v>
      </c>
      <c r="Q1826" s="50">
        <v>0</v>
      </c>
      <c r="R1826" s="50">
        <v>0</v>
      </c>
      <c r="S1826" s="50">
        <v>0</v>
      </c>
      <c r="T1826" s="50">
        <v>0</v>
      </c>
      <c r="U1826" s="47">
        <v>0</v>
      </c>
      <c r="V1826" s="43">
        <v>0</v>
      </c>
      <c r="W1826" s="54">
        <v>36161</v>
      </c>
    </row>
    <row r="1827" spans="1:23" ht="15.75" hidden="1" thickBot="1" x14ac:dyDescent="0.3">
      <c r="A1827" s="7">
        <v>1</v>
      </c>
      <c r="B1827" s="14" t="s">
        <v>3638</v>
      </c>
      <c r="C1827" s="15" t="s">
        <v>17</v>
      </c>
      <c r="D1827" s="16"/>
      <c r="E1827" s="17">
        <v>890102044</v>
      </c>
      <c r="F1827" s="16">
        <v>1</v>
      </c>
      <c r="G1827" s="16" t="s">
        <v>1818</v>
      </c>
      <c r="H1827" s="42">
        <v>232425439.83000001</v>
      </c>
      <c r="I1827" s="42">
        <v>257163976.81999999</v>
      </c>
      <c r="J1827" s="42">
        <v>7144257.1478410028</v>
      </c>
      <c r="K1827" s="42">
        <v>0</v>
      </c>
      <c r="L1827" s="42">
        <v>19821856.149013702</v>
      </c>
      <c r="M1827" s="42">
        <v>24749896.713145331</v>
      </c>
      <c r="N1827" s="50">
        <v>0</v>
      </c>
      <c r="O1827" s="50">
        <v>0</v>
      </c>
      <c r="P1827" s="50">
        <v>0</v>
      </c>
      <c r="Q1827" s="50">
        <v>0</v>
      </c>
      <c r="R1827" s="50">
        <v>0</v>
      </c>
      <c r="S1827" s="50">
        <v>0</v>
      </c>
      <c r="T1827" s="50">
        <v>0</v>
      </c>
      <c r="U1827" s="47">
        <v>0</v>
      </c>
      <c r="V1827" s="43">
        <v>0</v>
      </c>
      <c r="W1827" s="54">
        <v>36161</v>
      </c>
    </row>
    <row r="1828" spans="1:23" ht="15.75" hidden="1" thickBot="1" x14ac:dyDescent="0.3">
      <c r="A1828" s="7">
        <v>1</v>
      </c>
      <c r="B1828" s="14" t="s">
        <v>3639</v>
      </c>
      <c r="C1828" s="15" t="s">
        <v>17</v>
      </c>
      <c r="D1828" s="16"/>
      <c r="E1828" s="17">
        <v>900226715</v>
      </c>
      <c r="F1828" s="16">
        <v>3</v>
      </c>
      <c r="G1828" s="16" t="s">
        <v>1883</v>
      </c>
      <c r="H1828" s="42">
        <v>204482.12</v>
      </c>
      <c r="I1828" s="42">
        <v>293669.55</v>
      </c>
      <c r="J1828" s="42">
        <v>10316.829999999998</v>
      </c>
      <c r="K1828" s="42">
        <v>0</v>
      </c>
      <c r="L1828" s="42">
        <v>0</v>
      </c>
      <c r="M1828" s="42">
        <v>0</v>
      </c>
      <c r="N1828" s="50">
        <v>0</v>
      </c>
      <c r="O1828" s="50">
        <v>0</v>
      </c>
      <c r="P1828" s="50">
        <v>0</v>
      </c>
      <c r="Q1828" s="50">
        <v>0</v>
      </c>
      <c r="R1828" s="50">
        <v>0</v>
      </c>
      <c r="S1828" s="50">
        <v>0</v>
      </c>
      <c r="T1828" s="50">
        <v>0</v>
      </c>
      <c r="U1828" s="47">
        <v>0</v>
      </c>
      <c r="V1828" s="43">
        <v>0</v>
      </c>
      <c r="W1828" s="54">
        <v>36161</v>
      </c>
    </row>
    <row r="1829" spans="1:23" ht="15.75" hidden="1" thickBot="1" x14ac:dyDescent="0.3">
      <c r="A1829" s="7">
        <v>1</v>
      </c>
      <c r="B1829" s="14" t="s">
        <v>3640</v>
      </c>
      <c r="C1829" s="15" t="s">
        <v>17</v>
      </c>
      <c r="D1829" s="16"/>
      <c r="E1829" s="17">
        <v>900226715</v>
      </c>
      <c r="F1829" s="16">
        <v>3</v>
      </c>
      <c r="G1829" s="16" t="s">
        <v>1883</v>
      </c>
      <c r="H1829" s="42">
        <v>272976.75</v>
      </c>
      <c r="I1829" s="42">
        <v>331460.21000000002</v>
      </c>
      <c r="J1829" s="42">
        <v>3926.7977539671151</v>
      </c>
      <c r="K1829" s="42">
        <v>0</v>
      </c>
      <c r="L1829" s="42">
        <v>0</v>
      </c>
      <c r="M1829" s="42">
        <v>22756.442246033152</v>
      </c>
      <c r="N1829" s="50">
        <v>0</v>
      </c>
      <c r="O1829" s="50">
        <v>0</v>
      </c>
      <c r="P1829" s="50">
        <v>0</v>
      </c>
      <c r="Q1829" s="50">
        <v>0</v>
      </c>
      <c r="R1829" s="50">
        <v>0</v>
      </c>
      <c r="S1829" s="50">
        <v>0</v>
      </c>
      <c r="T1829" s="50">
        <v>0</v>
      </c>
      <c r="U1829" s="47">
        <v>0</v>
      </c>
      <c r="V1829" s="43">
        <v>0</v>
      </c>
      <c r="W1829" s="54">
        <v>36161</v>
      </c>
    </row>
    <row r="1830" spans="1:23" ht="15.75" hidden="1" thickBot="1" x14ac:dyDescent="0.3">
      <c r="A1830" s="7">
        <v>1</v>
      </c>
      <c r="B1830" s="14" t="s">
        <v>3641</v>
      </c>
      <c r="C1830" s="15" t="s">
        <v>17</v>
      </c>
      <c r="D1830" s="16"/>
      <c r="E1830" s="17">
        <v>900226715</v>
      </c>
      <c r="F1830" s="16">
        <v>3</v>
      </c>
      <c r="G1830" s="16" t="s">
        <v>1883</v>
      </c>
      <c r="H1830" s="42">
        <v>232312.37</v>
      </c>
      <c r="I1830" s="42">
        <v>295232.64000000001</v>
      </c>
      <c r="J1830" s="42">
        <v>3642.0008101683102</v>
      </c>
      <c r="K1830" s="42">
        <v>0</v>
      </c>
      <c r="L1830" s="42">
        <v>0</v>
      </c>
      <c r="M1830" s="42">
        <v>19370.589189831695</v>
      </c>
      <c r="N1830" s="50">
        <v>0</v>
      </c>
      <c r="O1830" s="50">
        <v>0</v>
      </c>
      <c r="P1830" s="50">
        <v>0</v>
      </c>
      <c r="Q1830" s="50">
        <v>0</v>
      </c>
      <c r="R1830" s="50">
        <v>0</v>
      </c>
      <c r="S1830" s="50">
        <v>0</v>
      </c>
      <c r="T1830" s="50">
        <v>0</v>
      </c>
      <c r="U1830" s="47">
        <v>0</v>
      </c>
      <c r="V1830" s="43">
        <v>0</v>
      </c>
      <c r="W1830" s="54">
        <v>36161</v>
      </c>
    </row>
    <row r="1831" spans="1:23" ht="15.75" hidden="1" thickBot="1" x14ac:dyDescent="0.3">
      <c r="A1831" s="7">
        <v>1</v>
      </c>
      <c r="B1831" s="14" t="s">
        <v>3642</v>
      </c>
      <c r="C1831" s="15" t="s">
        <v>17</v>
      </c>
      <c r="D1831" s="16"/>
      <c r="E1831" s="17">
        <v>900226715</v>
      </c>
      <c r="F1831" s="16">
        <v>3</v>
      </c>
      <c r="G1831" s="16" t="s">
        <v>1883</v>
      </c>
      <c r="H1831" s="42">
        <v>244428.12</v>
      </c>
      <c r="I1831" s="42">
        <v>304786.33</v>
      </c>
      <c r="J1831" s="42">
        <v>397.97634735783191</v>
      </c>
      <c r="K1831" s="42">
        <v>0</v>
      </c>
      <c r="L1831" s="42">
        <v>0</v>
      </c>
      <c r="M1831" s="42">
        <v>23161.073652642172</v>
      </c>
      <c r="N1831" s="50">
        <v>0</v>
      </c>
      <c r="O1831" s="50">
        <v>0</v>
      </c>
      <c r="P1831" s="50">
        <v>0</v>
      </c>
      <c r="Q1831" s="50">
        <v>0</v>
      </c>
      <c r="R1831" s="50">
        <v>0</v>
      </c>
      <c r="S1831" s="50">
        <v>0</v>
      </c>
      <c r="T1831" s="50">
        <v>0</v>
      </c>
      <c r="U1831" s="47">
        <v>0</v>
      </c>
      <c r="V1831" s="43">
        <v>0</v>
      </c>
      <c r="W1831" s="54">
        <v>36161</v>
      </c>
    </row>
    <row r="1832" spans="1:23" ht="15.75" hidden="1" thickBot="1" x14ac:dyDescent="0.3">
      <c r="A1832" s="7">
        <v>1</v>
      </c>
      <c r="B1832" s="14" t="s">
        <v>3643</v>
      </c>
      <c r="C1832" s="15" t="s">
        <v>17</v>
      </c>
      <c r="D1832" s="16"/>
      <c r="E1832" s="17">
        <v>900226715</v>
      </c>
      <c r="F1832" s="16">
        <v>3</v>
      </c>
      <c r="G1832" s="16" t="s">
        <v>1883</v>
      </c>
      <c r="H1832" s="42">
        <v>94401.63</v>
      </c>
      <c r="I1832" s="42">
        <v>118205.65</v>
      </c>
      <c r="J1832" s="42">
        <v>1470.6962437795075</v>
      </c>
      <c r="K1832" s="42">
        <v>0</v>
      </c>
      <c r="L1832" s="42">
        <v>0</v>
      </c>
      <c r="M1832" s="42">
        <v>6051.8237562204931</v>
      </c>
      <c r="N1832" s="50">
        <v>0</v>
      </c>
      <c r="O1832" s="50">
        <v>0</v>
      </c>
      <c r="P1832" s="50">
        <v>0</v>
      </c>
      <c r="Q1832" s="50">
        <v>0</v>
      </c>
      <c r="R1832" s="50">
        <v>0</v>
      </c>
      <c r="S1832" s="50">
        <v>0</v>
      </c>
      <c r="T1832" s="50">
        <v>0</v>
      </c>
      <c r="U1832" s="47">
        <v>0</v>
      </c>
      <c r="V1832" s="43">
        <v>0</v>
      </c>
      <c r="W1832" s="54">
        <v>36161</v>
      </c>
    </row>
    <row r="1833" spans="1:23" ht="15.75" hidden="1" thickBot="1" x14ac:dyDescent="0.3">
      <c r="A1833" s="7">
        <v>1</v>
      </c>
      <c r="B1833" s="14" t="s">
        <v>3644</v>
      </c>
      <c r="C1833" s="15" t="s">
        <v>17</v>
      </c>
      <c r="D1833" s="16"/>
      <c r="E1833" s="17">
        <v>900226715</v>
      </c>
      <c r="F1833" s="16">
        <v>3</v>
      </c>
      <c r="G1833" s="16" t="s">
        <v>1883</v>
      </c>
      <c r="H1833" s="42">
        <v>180421.99</v>
      </c>
      <c r="I1833" s="42">
        <v>231043.79</v>
      </c>
      <c r="J1833" s="42">
        <v>2874.0933443489726</v>
      </c>
      <c r="K1833" s="42">
        <v>0</v>
      </c>
      <c r="L1833" s="42">
        <v>0</v>
      </c>
      <c r="M1833" s="42">
        <v>12305.726655651019</v>
      </c>
      <c r="N1833" s="50">
        <v>0</v>
      </c>
      <c r="O1833" s="50">
        <v>0</v>
      </c>
      <c r="P1833" s="50">
        <v>0</v>
      </c>
      <c r="Q1833" s="50">
        <v>0</v>
      </c>
      <c r="R1833" s="50">
        <v>0</v>
      </c>
      <c r="S1833" s="50">
        <v>0</v>
      </c>
      <c r="T1833" s="50">
        <v>0</v>
      </c>
      <c r="U1833" s="47">
        <v>0</v>
      </c>
      <c r="V1833" s="43">
        <v>0</v>
      </c>
      <c r="W1833" s="54">
        <v>36161</v>
      </c>
    </row>
    <row r="1834" spans="1:23" ht="15.75" hidden="1" thickBot="1" x14ac:dyDescent="0.3">
      <c r="A1834" s="7">
        <v>1</v>
      </c>
      <c r="B1834" s="14" t="s">
        <v>3645</v>
      </c>
      <c r="C1834" s="15" t="s">
        <v>17</v>
      </c>
      <c r="D1834" s="16"/>
      <c r="E1834" s="17">
        <v>900226715</v>
      </c>
      <c r="F1834" s="16">
        <v>3</v>
      </c>
      <c r="G1834" s="16" t="s">
        <v>1883</v>
      </c>
      <c r="H1834" s="42">
        <v>180326.81</v>
      </c>
      <c r="I1834" s="42">
        <v>230722.35</v>
      </c>
      <c r="J1834" s="42">
        <v>3160.9677733028002</v>
      </c>
      <c r="K1834" s="42">
        <v>0</v>
      </c>
      <c r="L1834" s="42">
        <v>0</v>
      </c>
      <c r="M1834" s="42">
        <v>12435.472226697202</v>
      </c>
      <c r="N1834" s="50">
        <v>0</v>
      </c>
      <c r="O1834" s="50">
        <v>0</v>
      </c>
      <c r="P1834" s="50">
        <v>0</v>
      </c>
      <c r="Q1834" s="50">
        <v>0</v>
      </c>
      <c r="R1834" s="50">
        <v>0</v>
      </c>
      <c r="S1834" s="50">
        <v>0</v>
      </c>
      <c r="T1834" s="50">
        <v>0</v>
      </c>
      <c r="U1834" s="47">
        <v>0</v>
      </c>
      <c r="V1834" s="43">
        <v>0</v>
      </c>
      <c r="W1834" s="54">
        <v>36161</v>
      </c>
    </row>
    <row r="1835" spans="1:23" ht="15.75" hidden="1" thickBot="1" x14ac:dyDescent="0.3">
      <c r="A1835" s="7">
        <v>1</v>
      </c>
      <c r="B1835" s="14" t="s">
        <v>3646</v>
      </c>
      <c r="C1835" s="15" t="s">
        <v>17</v>
      </c>
      <c r="D1835" s="16"/>
      <c r="E1835" s="17">
        <v>900226715</v>
      </c>
      <c r="F1835" s="16">
        <v>3</v>
      </c>
      <c r="G1835" s="16" t="s">
        <v>1883</v>
      </c>
      <c r="H1835" s="42">
        <v>181641.94</v>
      </c>
      <c r="I1835" s="42">
        <v>144386.93</v>
      </c>
      <c r="J1835" s="42">
        <v>8140.8691592535697</v>
      </c>
      <c r="K1835" s="42">
        <v>0</v>
      </c>
      <c r="L1835" s="42">
        <v>81048.100626926607</v>
      </c>
      <c r="M1835" s="42">
        <v>11427.760213820873</v>
      </c>
      <c r="N1835" s="50">
        <v>0</v>
      </c>
      <c r="O1835" s="50">
        <v>0</v>
      </c>
      <c r="P1835" s="50">
        <v>0</v>
      </c>
      <c r="Q1835" s="50">
        <v>0</v>
      </c>
      <c r="R1835" s="50">
        <v>0</v>
      </c>
      <c r="S1835" s="50">
        <v>0</v>
      </c>
      <c r="T1835" s="50">
        <v>0</v>
      </c>
      <c r="U1835" s="47">
        <v>0</v>
      </c>
      <c r="V1835" s="43">
        <v>0</v>
      </c>
      <c r="W1835" s="54">
        <v>36161</v>
      </c>
    </row>
    <row r="1836" spans="1:23" ht="15.75" hidden="1" thickBot="1" x14ac:dyDescent="0.3">
      <c r="A1836" s="7">
        <v>1</v>
      </c>
      <c r="B1836" s="14" t="s">
        <v>3647</v>
      </c>
      <c r="C1836" s="15" t="s">
        <v>17</v>
      </c>
      <c r="D1836" s="16"/>
      <c r="E1836" s="17">
        <v>900226715</v>
      </c>
      <c r="F1836" s="16">
        <v>3</v>
      </c>
      <c r="G1836" s="16" t="s">
        <v>1883</v>
      </c>
      <c r="H1836" s="42">
        <v>160561.99</v>
      </c>
      <c r="I1836" s="42">
        <v>208485.51</v>
      </c>
      <c r="J1836" s="42">
        <v>2616.5910796686699</v>
      </c>
      <c r="K1836" s="42">
        <v>0</v>
      </c>
      <c r="L1836" s="42">
        <v>0</v>
      </c>
      <c r="M1836" s="42">
        <v>12111.508920331322</v>
      </c>
      <c r="N1836" s="50">
        <v>0</v>
      </c>
      <c r="O1836" s="50">
        <v>0</v>
      </c>
      <c r="P1836" s="50">
        <v>0</v>
      </c>
      <c r="Q1836" s="50">
        <v>0</v>
      </c>
      <c r="R1836" s="50">
        <v>0</v>
      </c>
      <c r="S1836" s="50">
        <v>0</v>
      </c>
      <c r="T1836" s="50">
        <v>0</v>
      </c>
      <c r="U1836" s="47">
        <v>0</v>
      </c>
      <c r="V1836" s="43">
        <v>0</v>
      </c>
      <c r="W1836" s="54">
        <v>36161</v>
      </c>
    </row>
    <row r="1837" spans="1:23" ht="15.75" hidden="1" thickBot="1" x14ac:dyDescent="0.3">
      <c r="A1837" s="7">
        <v>1</v>
      </c>
      <c r="B1837" s="14" t="s">
        <v>3648</v>
      </c>
      <c r="C1837" s="15" t="s">
        <v>17</v>
      </c>
      <c r="D1837" s="16"/>
      <c r="E1837" s="17">
        <v>900226715</v>
      </c>
      <c r="F1837" s="16">
        <v>3</v>
      </c>
      <c r="G1837" s="16" t="s">
        <v>1883</v>
      </c>
      <c r="H1837" s="42">
        <v>88481.59</v>
      </c>
      <c r="I1837" s="42">
        <v>108982.35</v>
      </c>
      <c r="J1837" s="42">
        <v>1361.9277624707543</v>
      </c>
      <c r="K1837" s="42">
        <v>0</v>
      </c>
      <c r="L1837" s="42">
        <v>0</v>
      </c>
      <c r="M1837" s="42">
        <v>8742.4322375293395</v>
      </c>
      <c r="N1837" s="50">
        <v>0</v>
      </c>
      <c r="O1837" s="50">
        <v>0</v>
      </c>
      <c r="P1837" s="50">
        <v>0</v>
      </c>
      <c r="Q1837" s="50">
        <v>0</v>
      </c>
      <c r="R1837" s="50">
        <v>0</v>
      </c>
      <c r="S1837" s="50">
        <v>0</v>
      </c>
      <c r="T1837" s="50">
        <v>0</v>
      </c>
      <c r="U1837" s="47">
        <v>0</v>
      </c>
      <c r="V1837" s="43">
        <v>0</v>
      </c>
      <c r="W1837" s="54">
        <v>36161</v>
      </c>
    </row>
    <row r="1838" spans="1:23" ht="15.75" hidden="1" thickBot="1" x14ac:dyDescent="0.3">
      <c r="A1838" s="7">
        <v>1</v>
      </c>
      <c r="B1838" s="14" t="s">
        <v>3649</v>
      </c>
      <c r="C1838" s="15" t="s">
        <v>17</v>
      </c>
      <c r="D1838" s="16"/>
      <c r="E1838" s="17">
        <v>900226715</v>
      </c>
      <c r="F1838" s="16">
        <v>3</v>
      </c>
      <c r="G1838" s="16" t="s">
        <v>1883</v>
      </c>
      <c r="H1838" s="42">
        <v>143158.47</v>
      </c>
      <c r="I1838" s="42">
        <v>32141.29</v>
      </c>
      <c r="J1838" s="42">
        <v>2843.8017685449026</v>
      </c>
      <c r="K1838" s="42">
        <v>0</v>
      </c>
      <c r="L1838" s="42">
        <v>142594.759074826</v>
      </c>
      <c r="M1838" s="42">
        <v>17851.279156629429</v>
      </c>
      <c r="N1838" s="50">
        <v>0</v>
      </c>
      <c r="O1838" s="50">
        <v>0</v>
      </c>
      <c r="P1838" s="50">
        <v>0</v>
      </c>
      <c r="Q1838" s="50">
        <v>0</v>
      </c>
      <c r="R1838" s="50">
        <v>0</v>
      </c>
      <c r="S1838" s="50">
        <v>0</v>
      </c>
      <c r="T1838" s="50">
        <v>0</v>
      </c>
      <c r="U1838" s="47">
        <v>0</v>
      </c>
      <c r="V1838" s="43">
        <v>0</v>
      </c>
      <c r="W1838" s="54">
        <v>36161</v>
      </c>
    </row>
    <row r="1839" spans="1:23" ht="15.75" hidden="1" thickBot="1" x14ac:dyDescent="0.3">
      <c r="A1839" s="7">
        <v>1</v>
      </c>
      <c r="B1839" s="14" t="s">
        <v>3650</v>
      </c>
      <c r="C1839" s="15" t="s">
        <v>17</v>
      </c>
      <c r="D1839" s="16"/>
      <c r="E1839" s="17">
        <v>900226715</v>
      </c>
      <c r="F1839" s="16">
        <v>3</v>
      </c>
      <c r="G1839" s="16" t="s">
        <v>1883</v>
      </c>
      <c r="H1839" s="42">
        <v>145383.42000000001</v>
      </c>
      <c r="I1839" s="42">
        <v>160857.51999999999</v>
      </c>
      <c r="J1839" s="42">
        <v>4468.7737005115132</v>
      </c>
      <c r="K1839" s="42">
        <v>0</v>
      </c>
      <c r="L1839" s="42">
        <v>12398.684372776699</v>
      </c>
      <c r="M1839" s="42">
        <v>15481.201926711761</v>
      </c>
      <c r="N1839" s="50">
        <v>0</v>
      </c>
      <c r="O1839" s="50">
        <v>0</v>
      </c>
      <c r="P1839" s="50">
        <v>0</v>
      </c>
      <c r="Q1839" s="50">
        <v>0</v>
      </c>
      <c r="R1839" s="50">
        <v>0</v>
      </c>
      <c r="S1839" s="50">
        <v>0</v>
      </c>
      <c r="T1839" s="50">
        <v>0</v>
      </c>
      <c r="U1839" s="47">
        <v>0</v>
      </c>
      <c r="V1839" s="43">
        <v>0</v>
      </c>
      <c r="W1839" s="54">
        <v>36161</v>
      </c>
    </row>
    <row r="1840" spans="1:23" ht="15.75" hidden="1" thickBot="1" x14ac:dyDescent="0.3">
      <c r="A1840" s="7">
        <v>1</v>
      </c>
      <c r="B1840" s="14" t="s">
        <v>3651</v>
      </c>
      <c r="C1840" s="15" t="s">
        <v>17</v>
      </c>
      <c r="D1840" s="16"/>
      <c r="E1840" s="17">
        <v>830003564</v>
      </c>
      <c r="F1840" s="16">
        <v>7</v>
      </c>
      <c r="G1840" s="16" t="s">
        <v>1896</v>
      </c>
      <c r="H1840" s="42">
        <v>136539.60999999999</v>
      </c>
      <c r="I1840" s="42">
        <v>165792.31</v>
      </c>
      <c r="J1840" s="42">
        <v>1964.1346942519931</v>
      </c>
      <c r="K1840" s="42">
        <v>0</v>
      </c>
      <c r="L1840" s="42">
        <v>0</v>
      </c>
      <c r="M1840" s="42">
        <v>11382.485305748149</v>
      </c>
      <c r="N1840" s="50">
        <v>0</v>
      </c>
      <c r="O1840" s="50">
        <v>0</v>
      </c>
      <c r="P1840" s="50">
        <v>0</v>
      </c>
      <c r="Q1840" s="50">
        <v>0</v>
      </c>
      <c r="R1840" s="50">
        <v>0</v>
      </c>
      <c r="S1840" s="50">
        <v>0</v>
      </c>
      <c r="T1840" s="50">
        <v>0</v>
      </c>
      <c r="U1840" s="47">
        <v>0</v>
      </c>
      <c r="V1840" s="43">
        <v>0</v>
      </c>
      <c r="W1840" s="54">
        <v>36161</v>
      </c>
    </row>
    <row r="1841" spans="1:23" ht="15.75" hidden="1" thickBot="1" x14ac:dyDescent="0.3">
      <c r="A1841" s="7">
        <v>1</v>
      </c>
      <c r="B1841" s="14" t="s">
        <v>3652</v>
      </c>
      <c r="C1841" s="15" t="s">
        <v>17</v>
      </c>
      <c r="D1841" s="16"/>
      <c r="E1841" s="17">
        <v>830003564</v>
      </c>
      <c r="F1841" s="16">
        <v>7</v>
      </c>
      <c r="G1841" s="16" t="s">
        <v>1896</v>
      </c>
      <c r="H1841" s="42">
        <v>0</v>
      </c>
      <c r="I1841" s="42">
        <v>-140035.95000000001</v>
      </c>
      <c r="J1841" s="42">
        <v>0</v>
      </c>
      <c r="K1841" s="42">
        <v>0</v>
      </c>
      <c r="L1841" s="42">
        <v>0</v>
      </c>
      <c r="M1841" s="42">
        <v>0</v>
      </c>
      <c r="N1841" s="50">
        <v>0</v>
      </c>
      <c r="O1841" s="50">
        <v>0</v>
      </c>
      <c r="P1841" s="50">
        <v>0</v>
      </c>
      <c r="Q1841" s="50">
        <v>0</v>
      </c>
      <c r="R1841" s="50">
        <v>0</v>
      </c>
      <c r="S1841" s="50">
        <v>0</v>
      </c>
      <c r="T1841" s="50">
        <v>0</v>
      </c>
      <c r="U1841" s="47">
        <v>0</v>
      </c>
      <c r="V1841" s="43">
        <v>0</v>
      </c>
      <c r="W1841" s="54">
        <v>36161</v>
      </c>
    </row>
    <row r="1842" spans="1:23" ht="15.75" hidden="1" thickBot="1" x14ac:dyDescent="0.3">
      <c r="A1842" s="7">
        <v>1</v>
      </c>
      <c r="B1842" s="14" t="s">
        <v>3653</v>
      </c>
      <c r="C1842" s="15" t="s">
        <v>17</v>
      </c>
      <c r="D1842" s="16"/>
      <c r="E1842" s="17">
        <v>900156264</v>
      </c>
      <c r="F1842" s="16">
        <v>2</v>
      </c>
      <c r="G1842" s="16" t="s">
        <v>1927</v>
      </c>
      <c r="H1842" s="42">
        <v>2374477.38</v>
      </c>
      <c r="I1842" s="42">
        <v>3410135.31</v>
      </c>
      <c r="J1842" s="42">
        <v>119800.54999999964</v>
      </c>
      <c r="K1842" s="42">
        <v>0</v>
      </c>
      <c r="L1842" s="42">
        <v>0</v>
      </c>
      <c r="M1842" s="42">
        <v>0</v>
      </c>
      <c r="N1842" s="50">
        <v>0</v>
      </c>
      <c r="O1842" s="50">
        <v>0</v>
      </c>
      <c r="P1842" s="50">
        <v>0</v>
      </c>
      <c r="Q1842" s="50">
        <v>0</v>
      </c>
      <c r="R1842" s="50">
        <v>0</v>
      </c>
      <c r="S1842" s="50">
        <v>0</v>
      </c>
      <c r="T1842" s="50">
        <v>0</v>
      </c>
      <c r="U1842" s="47">
        <v>0</v>
      </c>
      <c r="V1842" s="43">
        <v>0</v>
      </c>
      <c r="W1842" s="54">
        <v>36161</v>
      </c>
    </row>
    <row r="1843" spans="1:23" ht="15.75" hidden="1" thickBot="1" x14ac:dyDescent="0.3">
      <c r="A1843" s="7">
        <v>1</v>
      </c>
      <c r="B1843" s="14" t="s">
        <v>3654</v>
      </c>
      <c r="C1843" s="15" t="s">
        <v>17</v>
      </c>
      <c r="D1843" s="16"/>
      <c r="E1843" s="17">
        <v>900156264</v>
      </c>
      <c r="F1843" s="16">
        <v>2</v>
      </c>
      <c r="G1843" s="16" t="s">
        <v>1927</v>
      </c>
      <c r="H1843" s="42">
        <v>2224612.48</v>
      </c>
      <c r="I1843" s="42">
        <v>2701220.93</v>
      </c>
      <c r="J1843" s="42">
        <v>32001.265470138194</v>
      </c>
      <c r="K1843" s="42">
        <v>0</v>
      </c>
      <c r="L1843" s="42">
        <v>0</v>
      </c>
      <c r="M1843" s="42">
        <v>185452.6245298638</v>
      </c>
      <c r="N1843" s="50">
        <v>0</v>
      </c>
      <c r="O1843" s="50">
        <v>0</v>
      </c>
      <c r="P1843" s="50">
        <v>0</v>
      </c>
      <c r="Q1843" s="50">
        <v>0</v>
      </c>
      <c r="R1843" s="50">
        <v>0</v>
      </c>
      <c r="S1843" s="50">
        <v>0</v>
      </c>
      <c r="T1843" s="50">
        <v>0</v>
      </c>
      <c r="U1843" s="47">
        <v>0</v>
      </c>
      <c r="V1843" s="43">
        <v>0</v>
      </c>
      <c r="W1843" s="54">
        <v>36161</v>
      </c>
    </row>
    <row r="1844" spans="1:23" ht="15.75" hidden="1" thickBot="1" x14ac:dyDescent="0.3">
      <c r="A1844" s="7">
        <v>1</v>
      </c>
      <c r="B1844" s="14" t="s">
        <v>3655</v>
      </c>
      <c r="C1844" s="15" t="s">
        <v>17</v>
      </c>
      <c r="D1844" s="16"/>
      <c r="E1844" s="17">
        <v>900156264</v>
      </c>
      <c r="F1844" s="16">
        <v>2</v>
      </c>
      <c r="G1844" s="16" t="s">
        <v>1927</v>
      </c>
      <c r="H1844" s="42">
        <v>2657801.85</v>
      </c>
      <c r="I1844" s="42">
        <v>3377650.05</v>
      </c>
      <c r="J1844" s="42">
        <v>41666.807858656663</v>
      </c>
      <c r="K1844" s="42">
        <v>0</v>
      </c>
      <c r="L1844" s="42">
        <v>0</v>
      </c>
      <c r="M1844" s="42">
        <v>221611.87214134331</v>
      </c>
      <c r="N1844" s="50">
        <v>0</v>
      </c>
      <c r="O1844" s="50">
        <v>0</v>
      </c>
      <c r="P1844" s="50">
        <v>0</v>
      </c>
      <c r="Q1844" s="50">
        <v>0</v>
      </c>
      <c r="R1844" s="50">
        <v>0</v>
      </c>
      <c r="S1844" s="50">
        <v>0</v>
      </c>
      <c r="T1844" s="50">
        <v>0</v>
      </c>
      <c r="U1844" s="47">
        <v>0</v>
      </c>
      <c r="V1844" s="43">
        <v>0</v>
      </c>
      <c r="W1844" s="54">
        <v>36161</v>
      </c>
    </row>
    <row r="1845" spans="1:23" ht="15.75" hidden="1" thickBot="1" x14ac:dyDescent="0.3">
      <c r="A1845" s="7">
        <v>1</v>
      </c>
      <c r="B1845" s="14" t="s">
        <v>3656</v>
      </c>
      <c r="C1845" s="15" t="s">
        <v>17</v>
      </c>
      <c r="D1845" s="16"/>
      <c r="E1845" s="17">
        <v>900156264</v>
      </c>
      <c r="F1845" s="16">
        <v>2</v>
      </c>
      <c r="G1845" s="16" t="s">
        <v>1927</v>
      </c>
      <c r="H1845" s="42">
        <v>2974045.51</v>
      </c>
      <c r="I1845" s="42">
        <v>3708445.75</v>
      </c>
      <c r="J1845" s="42">
        <v>4842.3229660760499</v>
      </c>
      <c r="K1845" s="42">
        <v>0</v>
      </c>
      <c r="L1845" s="42">
        <v>0</v>
      </c>
      <c r="M1845" s="42">
        <v>281809.20703392406</v>
      </c>
      <c r="N1845" s="50">
        <v>0</v>
      </c>
      <c r="O1845" s="50">
        <v>0</v>
      </c>
      <c r="P1845" s="50">
        <v>0</v>
      </c>
      <c r="Q1845" s="50">
        <v>0</v>
      </c>
      <c r="R1845" s="50">
        <v>0</v>
      </c>
      <c r="S1845" s="50">
        <v>0</v>
      </c>
      <c r="T1845" s="50">
        <v>0</v>
      </c>
      <c r="U1845" s="47">
        <v>0</v>
      </c>
      <c r="V1845" s="43">
        <v>0</v>
      </c>
      <c r="W1845" s="54">
        <v>36161</v>
      </c>
    </row>
    <row r="1846" spans="1:23" ht="15.75" hidden="1" thickBot="1" x14ac:dyDescent="0.3">
      <c r="A1846" s="7">
        <v>1</v>
      </c>
      <c r="B1846" s="14" t="s">
        <v>3657</v>
      </c>
      <c r="C1846" s="15" t="s">
        <v>17</v>
      </c>
      <c r="D1846" s="16"/>
      <c r="E1846" s="17">
        <v>900156264</v>
      </c>
      <c r="F1846" s="16">
        <v>2</v>
      </c>
      <c r="G1846" s="16" t="s">
        <v>1927</v>
      </c>
      <c r="H1846" s="42">
        <v>3097977.74</v>
      </c>
      <c r="I1846" s="42">
        <v>3879153.93</v>
      </c>
      <c r="J1846" s="42">
        <v>48263.811488087864</v>
      </c>
      <c r="K1846" s="42">
        <v>0</v>
      </c>
      <c r="L1846" s="42">
        <v>0</v>
      </c>
      <c r="M1846" s="42">
        <v>198602.58851191239</v>
      </c>
      <c r="N1846" s="50">
        <v>0</v>
      </c>
      <c r="O1846" s="50">
        <v>0</v>
      </c>
      <c r="P1846" s="50">
        <v>0</v>
      </c>
      <c r="Q1846" s="50">
        <v>0</v>
      </c>
      <c r="R1846" s="50">
        <v>0</v>
      </c>
      <c r="S1846" s="50">
        <v>0</v>
      </c>
      <c r="T1846" s="50">
        <v>0</v>
      </c>
      <c r="U1846" s="47">
        <v>0</v>
      </c>
      <c r="V1846" s="43">
        <v>0</v>
      </c>
      <c r="W1846" s="54">
        <v>36161</v>
      </c>
    </row>
    <row r="1847" spans="1:23" ht="15.75" hidden="1" thickBot="1" x14ac:dyDescent="0.3">
      <c r="A1847" s="7">
        <v>1</v>
      </c>
      <c r="B1847" s="14" t="s">
        <v>3658</v>
      </c>
      <c r="C1847" s="15" t="s">
        <v>17</v>
      </c>
      <c r="D1847" s="16"/>
      <c r="E1847" s="17">
        <v>900156264</v>
      </c>
      <c r="F1847" s="16">
        <v>2</v>
      </c>
      <c r="G1847" s="16" t="s">
        <v>1927</v>
      </c>
      <c r="H1847" s="42">
        <v>2880197.43</v>
      </c>
      <c r="I1847" s="42">
        <v>3688307.25</v>
      </c>
      <c r="J1847" s="42">
        <v>45881.08392009302</v>
      </c>
      <c r="K1847" s="42">
        <v>0</v>
      </c>
      <c r="L1847" s="42">
        <v>0</v>
      </c>
      <c r="M1847" s="42">
        <v>196444.58607990699</v>
      </c>
      <c r="N1847" s="50">
        <v>0</v>
      </c>
      <c r="O1847" s="50">
        <v>0</v>
      </c>
      <c r="P1847" s="50">
        <v>0</v>
      </c>
      <c r="Q1847" s="50">
        <v>0</v>
      </c>
      <c r="R1847" s="50">
        <v>0</v>
      </c>
      <c r="S1847" s="50">
        <v>0</v>
      </c>
      <c r="T1847" s="50">
        <v>0</v>
      </c>
      <c r="U1847" s="47">
        <v>0</v>
      </c>
      <c r="V1847" s="43">
        <v>0</v>
      </c>
      <c r="W1847" s="54">
        <v>36161</v>
      </c>
    </row>
    <row r="1848" spans="1:23" ht="15.75" hidden="1" thickBot="1" x14ac:dyDescent="0.3">
      <c r="A1848" s="7">
        <v>1</v>
      </c>
      <c r="B1848" s="14" t="s">
        <v>3659</v>
      </c>
      <c r="C1848" s="15" t="s">
        <v>17</v>
      </c>
      <c r="D1848" s="16"/>
      <c r="E1848" s="17">
        <v>900156264</v>
      </c>
      <c r="F1848" s="16">
        <v>2</v>
      </c>
      <c r="G1848" s="16" t="s">
        <v>1927</v>
      </c>
      <c r="H1848" s="42">
        <v>2622242.13</v>
      </c>
      <c r="I1848" s="42">
        <v>3355074.52</v>
      </c>
      <c r="J1848" s="42">
        <v>45965.563040678157</v>
      </c>
      <c r="K1848" s="42">
        <v>0</v>
      </c>
      <c r="L1848" s="42">
        <v>0</v>
      </c>
      <c r="M1848" s="42">
        <v>180831.79695932186</v>
      </c>
      <c r="N1848" s="50">
        <v>0</v>
      </c>
      <c r="O1848" s="50">
        <v>0</v>
      </c>
      <c r="P1848" s="50">
        <v>0</v>
      </c>
      <c r="Q1848" s="50">
        <v>0</v>
      </c>
      <c r="R1848" s="50">
        <v>0</v>
      </c>
      <c r="S1848" s="50">
        <v>0</v>
      </c>
      <c r="T1848" s="50">
        <v>0</v>
      </c>
      <c r="U1848" s="47">
        <v>0</v>
      </c>
      <c r="V1848" s="43">
        <v>0</v>
      </c>
      <c r="W1848" s="54">
        <v>36161</v>
      </c>
    </row>
    <row r="1849" spans="1:23" ht="15.75" hidden="1" thickBot="1" x14ac:dyDescent="0.3">
      <c r="A1849" s="7">
        <v>1</v>
      </c>
      <c r="B1849" s="14" t="s">
        <v>3660</v>
      </c>
      <c r="C1849" s="15" t="s">
        <v>17</v>
      </c>
      <c r="D1849" s="16"/>
      <c r="E1849" s="17">
        <v>900156264</v>
      </c>
      <c r="F1849" s="16">
        <v>2</v>
      </c>
      <c r="G1849" s="16" t="s">
        <v>1927</v>
      </c>
      <c r="H1849" s="42">
        <v>2564085.4900000002</v>
      </c>
      <c r="I1849" s="42">
        <v>2038188.04</v>
      </c>
      <c r="J1849" s="42">
        <v>114917.75905182635</v>
      </c>
      <c r="K1849" s="42">
        <v>0</v>
      </c>
      <c r="L1849" s="42">
        <v>1144087.433080344</v>
      </c>
      <c r="M1849" s="42">
        <v>161316.01786784295</v>
      </c>
      <c r="N1849" s="50">
        <v>0</v>
      </c>
      <c r="O1849" s="50">
        <v>0</v>
      </c>
      <c r="P1849" s="50">
        <v>0</v>
      </c>
      <c r="Q1849" s="50">
        <v>0</v>
      </c>
      <c r="R1849" s="50">
        <v>0</v>
      </c>
      <c r="S1849" s="50">
        <v>0</v>
      </c>
      <c r="T1849" s="50">
        <v>0</v>
      </c>
      <c r="U1849" s="47">
        <v>0</v>
      </c>
      <c r="V1849" s="43">
        <v>0</v>
      </c>
      <c r="W1849" s="54">
        <v>36161</v>
      </c>
    </row>
    <row r="1850" spans="1:23" ht="15.75" hidden="1" thickBot="1" x14ac:dyDescent="0.3">
      <c r="A1850" s="7">
        <v>1</v>
      </c>
      <c r="B1850" s="14" t="s">
        <v>3661</v>
      </c>
      <c r="C1850" s="15" t="s">
        <v>17</v>
      </c>
      <c r="D1850" s="16"/>
      <c r="E1850" s="17">
        <v>900156264</v>
      </c>
      <c r="F1850" s="16">
        <v>2</v>
      </c>
      <c r="G1850" s="16" t="s">
        <v>1927</v>
      </c>
      <c r="H1850" s="42">
        <v>2644745.25</v>
      </c>
      <c r="I1850" s="42">
        <v>3434132.14</v>
      </c>
      <c r="J1850" s="42">
        <v>43099.967152620971</v>
      </c>
      <c r="K1850" s="42">
        <v>0</v>
      </c>
      <c r="L1850" s="42">
        <v>0</v>
      </c>
      <c r="M1850" s="42">
        <v>199498.362847379</v>
      </c>
      <c r="N1850" s="50">
        <v>0</v>
      </c>
      <c r="O1850" s="50">
        <v>0</v>
      </c>
      <c r="P1850" s="50">
        <v>0</v>
      </c>
      <c r="Q1850" s="50">
        <v>0</v>
      </c>
      <c r="R1850" s="50">
        <v>0</v>
      </c>
      <c r="S1850" s="50">
        <v>0</v>
      </c>
      <c r="T1850" s="50">
        <v>0</v>
      </c>
      <c r="U1850" s="47">
        <v>0</v>
      </c>
      <c r="V1850" s="43">
        <v>0</v>
      </c>
      <c r="W1850" s="54">
        <v>36161</v>
      </c>
    </row>
    <row r="1851" spans="1:23" ht="15.75" hidden="1" thickBot="1" x14ac:dyDescent="0.3">
      <c r="A1851" s="7">
        <v>1</v>
      </c>
      <c r="B1851" s="14" t="s">
        <v>3662</v>
      </c>
      <c r="C1851" s="15" t="s">
        <v>17</v>
      </c>
      <c r="D1851" s="16"/>
      <c r="E1851" s="17">
        <v>900156264</v>
      </c>
      <c r="F1851" s="16">
        <v>2</v>
      </c>
      <c r="G1851" s="16" t="s">
        <v>1927</v>
      </c>
      <c r="H1851" s="42">
        <v>2393806.15</v>
      </c>
      <c r="I1851" s="42">
        <v>2948439.83</v>
      </c>
      <c r="J1851" s="42">
        <v>36845.966310277217</v>
      </c>
      <c r="K1851" s="42">
        <v>0</v>
      </c>
      <c r="L1851" s="42">
        <v>0</v>
      </c>
      <c r="M1851" s="42">
        <v>236520.1536897257</v>
      </c>
      <c r="N1851" s="50">
        <v>0</v>
      </c>
      <c r="O1851" s="50">
        <v>0</v>
      </c>
      <c r="P1851" s="50">
        <v>0</v>
      </c>
      <c r="Q1851" s="50">
        <v>0</v>
      </c>
      <c r="R1851" s="50">
        <v>0</v>
      </c>
      <c r="S1851" s="50">
        <v>0</v>
      </c>
      <c r="T1851" s="50">
        <v>0</v>
      </c>
      <c r="U1851" s="47">
        <v>0</v>
      </c>
      <c r="V1851" s="43">
        <v>0</v>
      </c>
      <c r="W1851" s="54">
        <v>36161</v>
      </c>
    </row>
    <row r="1852" spans="1:23" ht="15.75" hidden="1" thickBot="1" x14ac:dyDescent="0.3">
      <c r="A1852" s="7">
        <v>1</v>
      </c>
      <c r="B1852" s="14" t="s">
        <v>3663</v>
      </c>
      <c r="C1852" s="15" t="s">
        <v>17</v>
      </c>
      <c r="D1852" s="16"/>
      <c r="E1852" s="17">
        <v>900156264</v>
      </c>
      <c r="F1852" s="16">
        <v>2</v>
      </c>
      <c r="G1852" s="16" t="s">
        <v>1927</v>
      </c>
      <c r="H1852" s="42">
        <v>2900718.26</v>
      </c>
      <c r="I1852" s="42">
        <v>651256.17000000004</v>
      </c>
      <c r="J1852" s="42">
        <v>57621.933313104666</v>
      </c>
      <c r="K1852" s="42">
        <v>0</v>
      </c>
      <c r="L1852" s="42">
        <v>2889296.21926919</v>
      </c>
      <c r="M1852" s="42">
        <v>361707.77741770452</v>
      </c>
      <c r="N1852" s="50">
        <v>0</v>
      </c>
      <c r="O1852" s="50">
        <v>0</v>
      </c>
      <c r="P1852" s="50">
        <v>0</v>
      </c>
      <c r="Q1852" s="50">
        <v>0</v>
      </c>
      <c r="R1852" s="50">
        <v>0</v>
      </c>
      <c r="S1852" s="50">
        <v>0</v>
      </c>
      <c r="T1852" s="50">
        <v>0</v>
      </c>
      <c r="U1852" s="47">
        <v>0</v>
      </c>
      <c r="V1852" s="43">
        <v>0</v>
      </c>
      <c r="W1852" s="54">
        <v>36161</v>
      </c>
    </row>
    <row r="1853" spans="1:23" ht="15.75" hidden="1" thickBot="1" x14ac:dyDescent="0.3">
      <c r="A1853" s="7">
        <v>1</v>
      </c>
      <c r="B1853" s="14" t="s">
        <v>3664</v>
      </c>
      <c r="C1853" s="15" t="s">
        <v>17</v>
      </c>
      <c r="D1853" s="16"/>
      <c r="E1853" s="17">
        <v>900156264</v>
      </c>
      <c r="F1853" s="16">
        <v>2</v>
      </c>
      <c r="G1853" s="16" t="s">
        <v>1927</v>
      </c>
      <c r="H1853" s="42">
        <v>2956989.25</v>
      </c>
      <c r="I1853" s="42">
        <v>3271720.66</v>
      </c>
      <c r="J1853" s="42">
        <v>90891.477458017878</v>
      </c>
      <c r="K1853" s="42">
        <v>0</v>
      </c>
      <c r="L1853" s="42">
        <v>252179.86335900699</v>
      </c>
      <c r="M1853" s="42">
        <v>314875.93918297545</v>
      </c>
      <c r="N1853" s="50">
        <v>0</v>
      </c>
      <c r="O1853" s="50">
        <v>0</v>
      </c>
      <c r="P1853" s="50">
        <v>0</v>
      </c>
      <c r="Q1853" s="50">
        <v>0</v>
      </c>
      <c r="R1853" s="50">
        <v>0</v>
      </c>
      <c r="S1853" s="50">
        <v>0</v>
      </c>
      <c r="T1853" s="50">
        <v>0</v>
      </c>
      <c r="U1853" s="47">
        <v>0</v>
      </c>
      <c r="V1853" s="43">
        <v>0</v>
      </c>
      <c r="W1853" s="54">
        <v>36161</v>
      </c>
    </row>
    <row r="1854" spans="1:23" ht="15.75" thickBot="1" x14ac:dyDescent="0.3">
      <c r="A1854" s="7">
        <v>1</v>
      </c>
      <c r="B1854" s="14" t="s">
        <v>3665</v>
      </c>
      <c r="C1854" s="15" t="s">
        <v>17</v>
      </c>
      <c r="D1854" s="16"/>
      <c r="E1854" s="17">
        <v>900156264</v>
      </c>
      <c r="F1854" s="16">
        <v>2</v>
      </c>
      <c r="G1854" s="16" t="s">
        <v>1940</v>
      </c>
      <c r="H1854" s="42">
        <v>72284556.260000005</v>
      </c>
      <c r="I1854" s="42">
        <v>103812367.26000001</v>
      </c>
      <c r="J1854" s="42">
        <v>3647004.4999999986</v>
      </c>
      <c r="K1854" s="42">
        <v>0</v>
      </c>
      <c r="L1854" s="42">
        <v>0</v>
      </c>
      <c r="M1854" s="42">
        <v>0</v>
      </c>
      <c r="N1854" s="50">
        <v>0</v>
      </c>
      <c r="O1854" s="50">
        <v>0</v>
      </c>
      <c r="P1854" s="50">
        <v>0</v>
      </c>
      <c r="Q1854" s="50">
        <v>0</v>
      </c>
      <c r="R1854" s="50">
        <v>0</v>
      </c>
      <c r="S1854" s="50">
        <v>0</v>
      </c>
      <c r="T1854" s="50">
        <v>0</v>
      </c>
      <c r="U1854" s="47">
        <v>0</v>
      </c>
      <c r="V1854" s="43">
        <v>0</v>
      </c>
      <c r="W1854" s="54">
        <v>36161</v>
      </c>
    </row>
    <row r="1855" spans="1:23" ht="15.75" thickBot="1" x14ac:dyDescent="0.3">
      <c r="A1855" s="7">
        <v>1</v>
      </c>
      <c r="B1855" s="14" t="s">
        <v>3666</v>
      </c>
      <c r="C1855" s="15" t="s">
        <v>17</v>
      </c>
      <c r="D1855" s="16"/>
      <c r="E1855" s="17">
        <v>900156264</v>
      </c>
      <c r="F1855" s="16">
        <v>2</v>
      </c>
      <c r="G1855" s="16" t="s">
        <v>1940</v>
      </c>
      <c r="H1855" s="42">
        <v>76021432.129999995</v>
      </c>
      <c r="I1855" s="42">
        <v>92308519.019999996</v>
      </c>
      <c r="J1855" s="42">
        <v>1093575.6522140529</v>
      </c>
      <c r="K1855" s="42">
        <v>0</v>
      </c>
      <c r="L1855" s="42">
        <v>0</v>
      </c>
      <c r="M1855" s="42">
        <v>6337451.7177860178</v>
      </c>
      <c r="N1855" s="50">
        <v>0</v>
      </c>
      <c r="O1855" s="50">
        <v>0</v>
      </c>
      <c r="P1855" s="50">
        <v>0</v>
      </c>
      <c r="Q1855" s="50">
        <v>0</v>
      </c>
      <c r="R1855" s="50">
        <v>0</v>
      </c>
      <c r="S1855" s="50">
        <v>0</v>
      </c>
      <c r="T1855" s="50">
        <v>0</v>
      </c>
      <c r="U1855" s="47">
        <v>0</v>
      </c>
      <c r="V1855" s="43">
        <v>0</v>
      </c>
      <c r="W1855" s="54">
        <v>36161</v>
      </c>
    </row>
    <row r="1856" spans="1:23" ht="15.75" thickBot="1" x14ac:dyDescent="0.3">
      <c r="A1856" s="7">
        <v>1</v>
      </c>
      <c r="B1856" s="14" t="s">
        <v>3667</v>
      </c>
      <c r="C1856" s="15" t="s">
        <v>17</v>
      </c>
      <c r="D1856" s="16"/>
      <c r="E1856" s="17">
        <v>900156264</v>
      </c>
      <c r="F1856" s="16">
        <v>2</v>
      </c>
      <c r="G1856" s="16" t="s">
        <v>1940</v>
      </c>
      <c r="H1856" s="42">
        <v>78305254.599999994</v>
      </c>
      <c r="I1856" s="42">
        <v>99513718.980000004</v>
      </c>
      <c r="J1856" s="42">
        <v>1227604.6834412783</v>
      </c>
      <c r="K1856" s="42">
        <v>0</v>
      </c>
      <c r="L1856" s="42">
        <v>0</v>
      </c>
      <c r="M1856" s="42">
        <v>6529220.4065587204</v>
      </c>
      <c r="N1856" s="50">
        <v>0</v>
      </c>
      <c r="O1856" s="50">
        <v>0</v>
      </c>
      <c r="P1856" s="50">
        <v>0</v>
      </c>
      <c r="Q1856" s="50">
        <v>0</v>
      </c>
      <c r="R1856" s="50">
        <v>0</v>
      </c>
      <c r="S1856" s="50">
        <v>0</v>
      </c>
      <c r="T1856" s="50">
        <v>0</v>
      </c>
      <c r="U1856" s="47">
        <v>0</v>
      </c>
      <c r="V1856" s="43">
        <v>0</v>
      </c>
      <c r="W1856" s="54">
        <v>36161</v>
      </c>
    </row>
    <row r="1857" spans="1:23" ht="15.75" thickBot="1" x14ac:dyDescent="0.3">
      <c r="A1857" s="7">
        <v>1</v>
      </c>
      <c r="B1857" s="14" t="s">
        <v>3668</v>
      </c>
      <c r="C1857" s="15" t="s">
        <v>17</v>
      </c>
      <c r="D1857" s="16"/>
      <c r="E1857" s="17">
        <v>900156264</v>
      </c>
      <c r="F1857" s="16">
        <v>2</v>
      </c>
      <c r="G1857" s="16" t="s">
        <v>1940</v>
      </c>
      <c r="H1857" s="42">
        <v>93142788.310000002</v>
      </c>
      <c r="I1857" s="42">
        <v>116143137.69</v>
      </c>
      <c r="J1857" s="42">
        <v>151654.5279342891</v>
      </c>
      <c r="K1857" s="42">
        <v>0</v>
      </c>
      <c r="L1857" s="42">
        <v>0</v>
      </c>
      <c r="M1857" s="42">
        <v>8825855.3920656983</v>
      </c>
      <c r="N1857" s="50">
        <v>0</v>
      </c>
      <c r="O1857" s="50">
        <v>0</v>
      </c>
      <c r="P1857" s="50">
        <v>0</v>
      </c>
      <c r="Q1857" s="50">
        <v>0</v>
      </c>
      <c r="R1857" s="50">
        <v>0</v>
      </c>
      <c r="S1857" s="50">
        <v>0</v>
      </c>
      <c r="T1857" s="50">
        <v>0</v>
      </c>
      <c r="U1857" s="47">
        <v>0</v>
      </c>
      <c r="V1857" s="43">
        <v>0</v>
      </c>
      <c r="W1857" s="54">
        <v>36161</v>
      </c>
    </row>
    <row r="1858" spans="1:23" ht="15.75" thickBot="1" x14ac:dyDescent="0.3">
      <c r="A1858" s="7">
        <v>1</v>
      </c>
      <c r="B1858" s="14" t="s">
        <v>3669</v>
      </c>
      <c r="C1858" s="15" t="s">
        <v>17</v>
      </c>
      <c r="D1858" s="16"/>
      <c r="E1858" s="17">
        <v>900156264</v>
      </c>
      <c r="F1858" s="16">
        <v>2</v>
      </c>
      <c r="G1858" s="16" t="s">
        <v>1940</v>
      </c>
      <c r="H1858" s="42">
        <v>93403436.209999993</v>
      </c>
      <c r="I1858" s="42">
        <v>116955748.98999999</v>
      </c>
      <c r="J1858" s="42">
        <v>1455144.6884923792</v>
      </c>
      <c r="K1858" s="42">
        <v>0</v>
      </c>
      <c r="L1858" s="42">
        <v>0</v>
      </c>
      <c r="M1858" s="42">
        <v>5987830.0715076206</v>
      </c>
      <c r="N1858" s="50">
        <v>0</v>
      </c>
      <c r="O1858" s="50">
        <v>0</v>
      </c>
      <c r="P1858" s="50">
        <v>0</v>
      </c>
      <c r="Q1858" s="50">
        <v>0</v>
      </c>
      <c r="R1858" s="50">
        <v>0</v>
      </c>
      <c r="S1858" s="50">
        <v>0</v>
      </c>
      <c r="T1858" s="50">
        <v>0</v>
      </c>
      <c r="U1858" s="47">
        <v>0</v>
      </c>
      <c r="V1858" s="43">
        <v>0</v>
      </c>
      <c r="W1858" s="54">
        <v>36161</v>
      </c>
    </row>
    <row r="1859" spans="1:23" ht="15.75" thickBot="1" x14ac:dyDescent="0.3">
      <c r="A1859" s="7">
        <v>1</v>
      </c>
      <c r="B1859" s="14" t="s">
        <v>3670</v>
      </c>
      <c r="C1859" s="15" t="s">
        <v>17</v>
      </c>
      <c r="D1859" s="16"/>
      <c r="E1859" s="17">
        <v>900156264</v>
      </c>
      <c r="F1859" s="16">
        <v>2</v>
      </c>
      <c r="G1859" s="16" t="s">
        <v>1940</v>
      </c>
      <c r="H1859" s="42">
        <v>95718672.569999993</v>
      </c>
      <c r="I1859" s="42">
        <v>122574886.63</v>
      </c>
      <c r="J1859" s="42">
        <v>1524783.117134376</v>
      </c>
      <c r="K1859" s="42">
        <v>0</v>
      </c>
      <c r="L1859" s="42">
        <v>0</v>
      </c>
      <c r="M1859" s="42">
        <v>6528515.9528656248</v>
      </c>
      <c r="N1859" s="50">
        <v>0</v>
      </c>
      <c r="O1859" s="50">
        <v>0</v>
      </c>
      <c r="P1859" s="50">
        <v>0</v>
      </c>
      <c r="Q1859" s="50">
        <v>0</v>
      </c>
      <c r="R1859" s="50">
        <v>0</v>
      </c>
      <c r="S1859" s="50">
        <v>0</v>
      </c>
      <c r="T1859" s="50">
        <v>0</v>
      </c>
      <c r="U1859" s="47">
        <v>0</v>
      </c>
      <c r="V1859" s="43">
        <v>0</v>
      </c>
      <c r="W1859" s="54">
        <v>36161</v>
      </c>
    </row>
    <row r="1860" spans="1:23" ht="15.75" thickBot="1" x14ac:dyDescent="0.3">
      <c r="A1860" s="7">
        <v>1</v>
      </c>
      <c r="B1860" s="14" t="s">
        <v>3671</v>
      </c>
      <c r="C1860" s="15" t="s">
        <v>17</v>
      </c>
      <c r="D1860" s="16"/>
      <c r="E1860" s="17">
        <v>900156264</v>
      </c>
      <c r="F1860" s="16">
        <v>2</v>
      </c>
      <c r="G1860" s="16" t="s">
        <v>1940</v>
      </c>
      <c r="H1860" s="42">
        <v>95101628.950000003</v>
      </c>
      <c r="I1860" s="42">
        <v>121679477.39</v>
      </c>
      <c r="J1860" s="42">
        <v>1667046.6183544251</v>
      </c>
      <c r="K1860" s="42">
        <v>0</v>
      </c>
      <c r="L1860" s="42">
        <v>0</v>
      </c>
      <c r="M1860" s="42">
        <v>6558280.0616455711</v>
      </c>
      <c r="N1860" s="50">
        <v>0</v>
      </c>
      <c r="O1860" s="50">
        <v>0</v>
      </c>
      <c r="P1860" s="50">
        <v>0</v>
      </c>
      <c r="Q1860" s="50">
        <v>0</v>
      </c>
      <c r="R1860" s="50">
        <v>0</v>
      </c>
      <c r="S1860" s="50">
        <v>0</v>
      </c>
      <c r="T1860" s="50">
        <v>0</v>
      </c>
      <c r="U1860" s="47">
        <v>0</v>
      </c>
      <c r="V1860" s="43">
        <v>0</v>
      </c>
      <c r="W1860" s="54">
        <v>36161</v>
      </c>
    </row>
    <row r="1861" spans="1:23" ht="15.75" thickBot="1" x14ac:dyDescent="0.3">
      <c r="A1861" s="7">
        <v>1</v>
      </c>
      <c r="B1861" s="14" t="s">
        <v>3672</v>
      </c>
      <c r="C1861" s="15" t="s">
        <v>17</v>
      </c>
      <c r="D1861" s="16"/>
      <c r="E1861" s="17">
        <v>900156264</v>
      </c>
      <c r="F1861" s="16">
        <v>2</v>
      </c>
      <c r="G1861" s="16" t="s">
        <v>1940</v>
      </c>
      <c r="H1861" s="42">
        <v>97102262.090000004</v>
      </c>
      <c r="I1861" s="42">
        <v>77186454.829999998</v>
      </c>
      <c r="J1861" s="42">
        <v>4351950.9815445188</v>
      </c>
      <c r="K1861" s="42">
        <v>0</v>
      </c>
      <c r="L1861" s="42">
        <v>43326744.869095996</v>
      </c>
      <c r="M1861" s="42">
        <v>6109059.2793599414</v>
      </c>
      <c r="N1861" s="50">
        <v>0</v>
      </c>
      <c r="O1861" s="50">
        <v>0</v>
      </c>
      <c r="P1861" s="50">
        <v>0</v>
      </c>
      <c r="Q1861" s="50">
        <v>0</v>
      </c>
      <c r="R1861" s="50">
        <v>0</v>
      </c>
      <c r="S1861" s="50">
        <v>0</v>
      </c>
      <c r="T1861" s="50">
        <v>0</v>
      </c>
      <c r="U1861" s="47">
        <v>0</v>
      </c>
      <c r="V1861" s="43">
        <v>0</v>
      </c>
      <c r="W1861" s="54">
        <v>36161</v>
      </c>
    </row>
    <row r="1862" spans="1:23" ht="15.75" thickBot="1" x14ac:dyDescent="0.3">
      <c r="A1862" s="7">
        <v>1</v>
      </c>
      <c r="B1862" s="14" t="s">
        <v>3673</v>
      </c>
      <c r="C1862" s="15" t="s">
        <v>17</v>
      </c>
      <c r="D1862" s="16"/>
      <c r="E1862" s="17">
        <v>900156264</v>
      </c>
      <c r="F1862" s="16">
        <v>2</v>
      </c>
      <c r="G1862" s="16" t="s">
        <v>1940</v>
      </c>
      <c r="H1862" s="42">
        <v>98884002.079999998</v>
      </c>
      <c r="I1862" s="42">
        <v>128398275.64</v>
      </c>
      <c r="J1862" s="42">
        <v>1611458.499902677</v>
      </c>
      <c r="K1862" s="42">
        <v>0</v>
      </c>
      <c r="L1862" s="42">
        <v>0</v>
      </c>
      <c r="M1862" s="42">
        <v>7459015.7200973276</v>
      </c>
      <c r="N1862" s="50">
        <v>0</v>
      </c>
      <c r="O1862" s="50">
        <v>0</v>
      </c>
      <c r="P1862" s="50">
        <v>0</v>
      </c>
      <c r="Q1862" s="50">
        <v>0</v>
      </c>
      <c r="R1862" s="50">
        <v>0</v>
      </c>
      <c r="S1862" s="50">
        <v>0</v>
      </c>
      <c r="T1862" s="50">
        <v>0</v>
      </c>
      <c r="U1862" s="47">
        <v>0</v>
      </c>
      <c r="V1862" s="43">
        <v>0</v>
      </c>
      <c r="W1862" s="54">
        <v>36161</v>
      </c>
    </row>
    <row r="1863" spans="1:23" ht="15.75" thickBot="1" x14ac:dyDescent="0.3">
      <c r="A1863" s="7">
        <v>1</v>
      </c>
      <c r="B1863" s="14" t="s">
        <v>3674</v>
      </c>
      <c r="C1863" s="15" t="s">
        <v>17</v>
      </c>
      <c r="D1863" s="16"/>
      <c r="E1863" s="17">
        <v>900156264</v>
      </c>
      <c r="F1863" s="16">
        <v>2</v>
      </c>
      <c r="G1863" s="16" t="s">
        <v>1940</v>
      </c>
      <c r="H1863" s="42">
        <v>99490120.829999998</v>
      </c>
      <c r="I1863" s="42">
        <v>122541516.09999999</v>
      </c>
      <c r="J1863" s="42">
        <v>1531372.8259670646</v>
      </c>
      <c r="K1863" s="42">
        <v>0</v>
      </c>
      <c r="L1863" s="42">
        <v>0</v>
      </c>
      <c r="M1863" s="42">
        <v>9830127.2140330486</v>
      </c>
      <c r="N1863" s="50">
        <v>0</v>
      </c>
      <c r="O1863" s="50">
        <v>0</v>
      </c>
      <c r="P1863" s="50">
        <v>0</v>
      </c>
      <c r="Q1863" s="50">
        <v>0</v>
      </c>
      <c r="R1863" s="50">
        <v>0</v>
      </c>
      <c r="S1863" s="50">
        <v>0</v>
      </c>
      <c r="T1863" s="50">
        <v>0</v>
      </c>
      <c r="U1863" s="47">
        <v>0</v>
      </c>
      <c r="V1863" s="43">
        <v>0</v>
      </c>
      <c r="W1863" s="54">
        <v>36161</v>
      </c>
    </row>
    <row r="1864" spans="1:23" ht="15.75" thickBot="1" x14ac:dyDescent="0.3">
      <c r="A1864" s="7">
        <v>1</v>
      </c>
      <c r="B1864" s="14" t="s">
        <v>3675</v>
      </c>
      <c r="C1864" s="15" t="s">
        <v>17</v>
      </c>
      <c r="D1864" s="16"/>
      <c r="E1864" s="17">
        <v>900156264</v>
      </c>
      <c r="F1864" s="16">
        <v>2</v>
      </c>
      <c r="G1864" s="16" t="s">
        <v>1940</v>
      </c>
      <c r="H1864" s="42">
        <v>98309816.969999999</v>
      </c>
      <c r="I1864" s="42">
        <v>22072076.329999998</v>
      </c>
      <c r="J1864" s="42">
        <v>1952896.2134260717</v>
      </c>
      <c r="K1864" s="42">
        <v>0</v>
      </c>
      <c r="L1864" s="42">
        <v>97922706.192744598</v>
      </c>
      <c r="M1864" s="42" t="e">
        <v>#VALUE!</v>
      </c>
      <c r="N1864" s="50">
        <v>0</v>
      </c>
      <c r="O1864" s="50">
        <v>0</v>
      </c>
      <c r="P1864" s="50">
        <v>0</v>
      </c>
      <c r="Q1864" s="50">
        <v>0</v>
      </c>
      <c r="R1864" s="50">
        <v>0</v>
      </c>
      <c r="S1864" s="50">
        <v>0</v>
      </c>
      <c r="T1864" s="50">
        <v>0</v>
      </c>
      <c r="U1864" s="47">
        <v>0</v>
      </c>
      <c r="V1864" s="43">
        <v>0</v>
      </c>
      <c r="W1864" s="54">
        <v>36161</v>
      </c>
    </row>
    <row r="1865" spans="1:23" ht="15.75" thickBot="1" x14ac:dyDescent="0.3">
      <c r="A1865" s="7">
        <v>1</v>
      </c>
      <c r="B1865" s="14" t="s">
        <v>3676</v>
      </c>
      <c r="C1865" s="15" t="s">
        <v>17</v>
      </c>
      <c r="D1865" s="16"/>
      <c r="E1865" s="17">
        <v>900156264</v>
      </c>
      <c r="F1865" s="16">
        <v>2</v>
      </c>
      <c r="G1865" s="16" t="s">
        <v>1940</v>
      </c>
      <c r="H1865" s="42">
        <v>102189332.28</v>
      </c>
      <c r="I1865" s="42">
        <v>113066001.29000001</v>
      </c>
      <c r="J1865" s="42">
        <v>3141079.8588226894</v>
      </c>
      <c r="K1865" s="42">
        <v>0</v>
      </c>
      <c r="L1865" s="42">
        <v>8714976.4945069291</v>
      </c>
      <c r="M1865" s="42">
        <v>10881663.476670371</v>
      </c>
      <c r="N1865" s="50">
        <v>0</v>
      </c>
      <c r="O1865" s="50">
        <v>0</v>
      </c>
      <c r="P1865" s="50">
        <v>0</v>
      </c>
      <c r="Q1865" s="50">
        <v>0</v>
      </c>
      <c r="R1865" s="50">
        <v>0</v>
      </c>
      <c r="S1865" s="50">
        <v>0</v>
      </c>
      <c r="T1865" s="50">
        <v>0</v>
      </c>
      <c r="U1865" s="47">
        <v>0</v>
      </c>
      <c r="V1865" s="43">
        <v>0</v>
      </c>
      <c r="W1865" s="54">
        <v>36161</v>
      </c>
    </row>
    <row r="1866" spans="1:23" ht="15.75" hidden="1" thickBot="1" x14ac:dyDescent="0.3">
      <c r="A1866" s="7">
        <v>1</v>
      </c>
      <c r="B1866" s="14" t="s">
        <v>3677</v>
      </c>
      <c r="C1866" s="15" t="s">
        <v>17</v>
      </c>
      <c r="D1866" s="16"/>
      <c r="E1866" s="17">
        <v>900226715</v>
      </c>
      <c r="F1866" s="16">
        <v>3</v>
      </c>
      <c r="G1866" s="16" t="s">
        <v>1969</v>
      </c>
      <c r="H1866" s="42">
        <v>4645917.83</v>
      </c>
      <c r="I1866" s="42">
        <v>6672292.8499999996</v>
      </c>
      <c r="J1866" s="42">
        <v>234402.53999999998</v>
      </c>
      <c r="K1866" s="42">
        <v>0</v>
      </c>
      <c r="L1866" s="42">
        <v>0</v>
      </c>
      <c r="M1866" s="42">
        <v>0</v>
      </c>
      <c r="N1866" s="50">
        <v>0</v>
      </c>
      <c r="O1866" s="50">
        <v>0</v>
      </c>
      <c r="P1866" s="50">
        <v>0</v>
      </c>
      <c r="Q1866" s="50">
        <v>0</v>
      </c>
      <c r="R1866" s="50">
        <v>0</v>
      </c>
      <c r="S1866" s="50">
        <v>0</v>
      </c>
      <c r="T1866" s="50">
        <v>0</v>
      </c>
      <c r="U1866" s="47">
        <v>0</v>
      </c>
      <c r="V1866" s="43">
        <v>0</v>
      </c>
      <c r="W1866" s="54">
        <v>36161</v>
      </c>
    </row>
    <row r="1867" spans="1:23" ht="15.75" hidden="1" thickBot="1" x14ac:dyDescent="0.3">
      <c r="A1867" s="7">
        <v>1</v>
      </c>
      <c r="B1867" s="14" t="s">
        <v>3678</v>
      </c>
      <c r="C1867" s="15" t="s">
        <v>17</v>
      </c>
      <c r="D1867" s="16"/>
      <c r="E1867" s="17">
        <v>900226715</v>
      </c>
      <c r="F1867" s="16">
        <v>3</v>
      </c>
      <c r="G1867" s="16" t="s">
        <v>1969</v>
      </c>
      <c r="H1867" s="42">
        <v>9399264.8100000005</v>
      </c>
      <c r="I1867" s="42">
        <v>11412994.859999999</v>
      </c>
      <c r="J1867" s="42">
        <v>135209.33249668611</v>
      </c>
      <c r="K1867" s="42">
        <v>0</v>
      </c>
      <c r="L1867" s="42">
        <v>0</v>
      </c>
      <c r="M1867" s="42">
        <v>783560.43750332273</v>
      </c>
      <c r="N1867" s="50">
        <v>0</v>
      </c>
      <c r="O1867" s="50">
        <v>0</v>
      </c>
      <c r="P1867" s="50">
        <v>0</v>
      </c>
      <c r="Q1867" s="50">
        <v>0</v>
      </c>
      <c r="R1867" s="50">
        <v>0</v>
      </c>
      <c r="S1867" s="50">
        <v>0</v>
      </c>
      <c r="T1867" s="50">
        <v>0</v>
      </c>
      <c r="U1867" s="47">
        <v>0</v>
      </c>
      <c r="V1867" s="43">
        <v>0</v>
      </c>
      <c r="W1867" s="54">
        <v>36161</v>
      </c>
    </row>
    <row r="1868" spans="1:23" ht="15.75" hidden="1" thickBot="1" x14ac:dyDescent="0.3">
      <c r="A1868" s="7">
        <v>1</v>
      </c>
      <c r="B1868" s="14" t="s">
        <v>3679</v>
      </c>
      <c r="C1868" s="15" t="s">
        <v>17</v>
      </c>
      <c r="D1868" s="16"/>
      <c r="E1868" s="17">
        <v>900226715</v>
      </c>
      <c r="F1868" s="16">
        <v>3</v>
      </c>
      <c r="G1868" s="16" t="s">
        <v>1969</v>
      </c>
      <c r="H1868" s="42">
        <v>16990220.82</v>
      </c>
      <c r="I1868" s="42">
        <v>21591910.649999999</v>
      </c>
      <c r="J1868" s="42">
        <v>266358.55701328634</v>
      </c>
      <c r="K1868" s="42">
        <v>0</v>
      </c>
      <c r="L1868" s="42">
        <v>0</v>
      </c>
      <c r="M1868" s="42">
        <v>1416672.4429867128</v>
      </c>
      <c r="N1868" s="50">
        <v>0</v>
      </c>
      <c r="O1868" s="50">
        <v>0</v>
      </c>
      <c r="P1868" s="50">
        <v>0</v>
      </c>
      <c r="Q1868" s="50">
        <v>0</v>
      </c>
      <c r="R1868" s="50">
        <v>0</v>
      </c>
      <c r="S1868" s="50">
        <v>0</v>
      </c>
      <c r="T1868" s="50">
        <v>0</v>
      </c>
      <c r="U1868" s="47">
        <v>0</v>
      </c>
      <c r="V1868" s="43">
        <v>0</v>
      </c>
      <c r="W1868" s="54">
        <v>36161</v>
      </c>
    </row>
    <row r="1869" spans="1:23" ht="15.75" hidden="1" thickBot="1" x14ac:dyDescent="0.3">
      <c r="A1869" s="7">
        <v>1</v>
      </c>
      <c r="B1869" s="14" t="s">
        <v>3680</v>
      </c>
      <c r="C1869" s="15" t="s">
        <v>17</v>
      </c>
      <c r="D1869" s="16"/>
      <c r="E1869" s="17">
        <v>900226715</v>
      </c>
      <c r="F1869" s="16">
        <v>3</v>
      </c>
      <c r="G1869" s="16" t="s">
        <v>1969</v>
      </c>
      <c r="H1869" s="42">
        <v>18978141.27</v>
      </c>
      <c r="I1869" s="42">
        <v>23664536.09</v>
      </c>
      <c r="J1869" s="42">
        <v>30900.095458542211</v>
      </c>
      <c r="K1869" s="42">
        <v>0</v>
      </c>
      <c r="L1869" s="42">
        <v>0</v>
      </c>
      <c r="M1869" s="42">
        <v>1798296.2845414574</v>
      </c>
      <c r="N1869" s="50">
        <v>0</v>
      </c>
      <c r="O1869" s="50">
        <v>0</v>
      </c>
      <c r="P1869" s="50">
        <v>0</v>
      </c>
      <c r="Q1869" s="50">
        <v>0</v>
      </c>
      <c r="R1869" s="50">
        <v>0</v>
      </c>
      <c r="S1869" s="50">
        <v>0</v>
      </c>
      <c r="T1869" s="50">
        <v>0</v>
      </c>
      <c r="U1869" s="47">
        <v>0</v>
      </c>
      <c r="V1869" s="43">
        <v>0</v>
      </c>
      <c r="W1869" s="54">
        <v>36161</v>
      </c>
    </row>
    <row r="1870" spans="1:23" ht="15.75" hidden="1" thickBot="1" x14ac:dyDescent="0.3">
      <c r="A1870" s="7">
        <v>1</v>
      </c>
      <c r="B1870" s="14" t="s">
        <v>3681</v>
      </c>
      <c r="C1870" s="15" t="s">
        <v>17</v>
      </c>
      <c r="D1870" s="16"/>
      <c r="E1870" s="17">
        <v>900226715</v>
      </c>
      <c r="F1870" s="16">
        <v>3</v>
      </c>
      <c r="G1870" s="16" t="s">
        <v>1969</v>
      </c>
      <c r="H1870" s="42">
        <v>18485696.949999999</v>
      </c>
      <c r="I1870" s="42">
        <v>23146991.370000001</v>
      </c>
      <c r="J1870" s="42">
        <v>287991.15850851726</v>
      </c>
      <c r="K1870" s="42">
        <v>0</v>
      </c>
      <c r="L1870" s="42">
        <v>0</v>
      </c>
      <c r="M1870" s="42">
        <v>1185065.7414914821</v>
      </c>
      <c r="N1870" s="50">
        <v>0</v>
      </c>
      <c r="O1870" s="50">
        <v>0</v>
      </c>
      <c r="P1870" s="50">
        <v>0</v>
      </c>
      <c r="Q1870" s="50">
        <v>0</v>
      </c>
      <c r="R1870" s="50">
        <v>0</v>
      </c>
      <c r="S1870" s="50">
        <v>0</v>
      </c>
      <c r="T1870" s="50">
        <v>0</v>
      </c>
      <c r="U1870" s="47">
        <v>0</v>
      </c>
      <c r="V1870" s="43">
        <v>0</v>
      </c>
      <c r="W1870" s="54">
        <v>36161</v>
      </c>
    </row>
    <row r="1871" spans="1:23" ht="15.75" hidden="1" thickBot="1" x14ac:dyDescent="0.3">
      <c r="A1871" s="7">
        <v>1</v>
      </c>
      <c r="B1871" s="14" t="s">
        <v>3682</v>
      </c>
      <c r="C1871" s="15" t="s">
        <v>17</v>
      </c>
      <c r="D1871" s="16"/>
      <c r="E1871" s="17">
        <v>900226715</v>
      </c>
      <c r="F1871" s="16">
        <v>3</v>
      </c>
      <c r="G1871" s="16" t="s">
        <v>1969</v>
      </c>
      <c r="H1871" s="42">
        <v>19279355.460000001</v>
      </c>
      <c r="I1871" s="42">
        <v>24688650.039999999</v>
      </c>
      <c r="J1871" s="42">
        <v>307117.0425311508</v>
      </c>
      <c r="K1871" s="42">
        <v>0</v>
      </c>
      <c r="L1871" s="42">
        <v>0</v>
      </c>
      <c r="M1871" s="42">
        <v>1314953.2474688487</v>
      </c>
      <c r="N1871" s="50">
        <v>0</v>
      </c>
      <c r="O1871" s="50">
        <v>0</v>
      </c>
      <c r="P1871" s="50">
        <v>0</v>
      </c>
      <c r="Q1871" s="50">
        <v>0</v>
      </c>
      <c r="R1871" s="50">
        <v>0</v>
      </c>
      <c r="S1871" s="50">
        <v>0</v>
      </c>
      <c r="T1871" s="50">
        <v>0</v>
      </c>
      <c r="U1871" s="47">
        <v>0</v>
      </c>
      <c r="V1871" s="43">
        <v>0</v>
      </c>
      <c r="W1871" s="54">
        <v>36161</v>
      </c>
    </row>
    <row r="1872" spans="1:23" ht="15.75" hidden="1" thickBot="1" x14ac:dyDescent="0.3">
      <c r="A1872" s="7">
        <v>1</v>
      </c>
      <c r="B1872" s="14" t="s">
        <v>3683</v>
      </c>
      <c r="C1872" s="15" t="s">
        <v>17</v>
      </c>
      <c r="D1872" s="16"/>
      <c r="E1872" s="17">
        <v>900226715</v>
      </c>
      <c r="F1872" s="16">
        <v>3</v>
      </c>
      <c r="G1872" s="16" t="s">
        <v>1969</v>
      </c>
      <c r="H1872" s="42">
        <v>20059583.059999999</v>
      </c>
      <c r="I1872" s="42">
        <v>25665591.739999998</v>
      </c>
      <c r="J1872" s="42">
        <v>351626.57483528164</v>
      </c>
      <c r="K1872" s="42">
        <v>0</v>
      </c>
      <c r="L1872" s="42">
        <v>0</v>
      </c>
      <c r="M1872" s="42">
        <v>1383323.9751647171</v>
      </c>
      <c r="N1872" s="50">
        <v>0</v>
      </c>
      <c r="O1872" s="50">
        <v>0</v>
      </c>
      <c r="P1872" s="50">
        <v>0</v>
      </c>
      <c r="Q1872" s="50">
        <v>0</v>
      </c>
      <c r="R1872" s="50">
        <v>0</v>
      </c>
      <c r="S1872" s="50">
        <v>0</v>
      </c>
      <c r="T1872" s="50">
        <v>0</v>
      </c>
      <c r="U1872" s="47">
        <v>0</v>
      </c>
      <c r="V1872" s="43">
        <v>0</v>
      </c>
      <c r="W1872" s="54">
        <v>36161</v>
      </c>
    </row>
    <row r="1873" spans="1:23" ht="15.75" hidden="1" thickBot="1" x14ac:dyDescent="0.3">
      <c r="A1873" s="7">
        <v>1</v>
      </c>
      <c r="B1873" s="14" t="s">
        <v>3684</v>
      </c>
      <c r="C1873" s="15" t="s">
        <v>17</v>
      </c>
      <c r="D1873" s="16"/>
      <c r="E1873" s="17">
        <v>900226715</v>
      </c>
      <c r="F1873" s="16">
        <v>3</v>
      </c>
      <c r="G1873" s="16" t="s">
        <v>1969</v>
      </c>
      <c r="H1873" s="42">
        <v>20576068</v>
      </c>
      <c r="I1873" s="42">
        <v>16355888.210000001</v>
      </c>
      <c r="J1873" s="42">
        <v>922182.83453861461</v>
      </c>
      <c r="K1873" s="42">
        <v>0</v>
      </c>
      <c r="L1873" s="42">
        <v>9180981.2574070394</v>
      </c>
      <c r="M1873" s="42">
        <v>1294515.8680544635</v>
      </c>
      <c r="N1873" s="50">
        <v>0</v>
      </c>
      <c r="O1873" s="50">
        <v>0</v>
      </c>
      <c r="P1873" s="50">
        <v>0</v>
      </c>
      <c r="Q1873" s="50">
        <v>0</v>
      </c>
      <c r="R1873" s="50">
        <v>0</v>
      </c>
      <c r="S1873" s="50">
        <v>0</v>
      </c>
      <c r="T1873" s="50">
        <v>0</v>
      </c>
      <c r="U1873" s="47">
        <v>0</v>
      </c>
      <c r="V1873" s="43">
        <v>0</v>
      </c>
      <c r="W1873" s="54">
        <v>36161</v>
      </c>
    </row>
    <row r="1874" spans="1:23" ht="15.75" hidden="1" thickBot="1" x14ac:dyDescent="0.3">
      <c r="A1874" s="7">
        <v>1</v>
      </c>
      <c r="B1874" s="14" t="s">
        <v>3685</v>
      </c>
      <c r="C1874" s="15" t="s">
        <v>17</v>
      </c>
      <c r="D1874" s="16"/>
      <c r="E1874" s="17">
        <v>900226715</v>
      </c>
      <c r="F1874" s="16">
        <v>3</v>
      </c>
      <c r="G1874" s="16" t="s">
        <v>1969</v>
      </c>
      <c r="H1874" s="42">
        <v>20216280.440000001</v>
      </c>
      <c r="I1874" s="42">
        <v>26250308.379999999</v>
      </c>
      <c r="J1874" s="42">
        <v>329453.66620441549</v>
      </c>
      <c r="K1874" s="42">
        <v>0</v>
      </c>
      <c r="L1874" s="42">
        <v>0</v>
      </c>
      <c r="M1874" s="42">
        <v>1524953.9937955844</v>
      </c>
      <c r="N1874" s="50">
        <v>0</v>
      </c>
      <c r="O1874" s="50">
        <v>0</v>
      </c>
      <c r="P1874" s="50">
        <v>0</v>
      </c>
      <c r="Q1874" s="50">
        <v>0</v>
      </c>
      <c r="R1874" s="50">
        <v>0</v>
      </c>
      <c r="S1874" s="50">
        <v>0</v>
      </c>
      <c r="T1874" s="50">
        <v>0</v>
      </c>
      <c r="U1874" s="47">
        <v>0</v>
      </c>
      <c r="V1874" s="43">
        <v>0</v>
      </c>
      <c r="W1874" s="54">
        <v>36161</v>
      </c>
    </row>
    <row r="1875" spans="1:23" ht="15.75" hidden="1" thickBot="1" x14ac:dyDescent="0.3">
      <c r="A1875" s="7">
        <v>1</v>
      </c>
      <c r="B1875" s="14" t="s">
        <v>3686</v>
      </c>
      <c r="C1875" s="15" t="s">
        <v>17</v>
      </c>
      <c r="D1875" s="16"/>
      <c r="E1875" s="17">
        <v>900226715</v>
      </c>
      <c r="F1875" s="16">
        <v>3</v>
      </c>
      <c r="G1875" s="16" t="s">
        <v>1969</v>
      </c>
      <c r="H1875" s="42">
        <v>21213227.359999999</v>
      </c>
      <c r="I1875" s="42">
        <v>26128232.84</v>
      </c>
      <c r="J1875" s="42">
        <v>326518.44882392517</v>
      </c>
      <c r="K1875" s="42">
        <v>0</v>
      </c>
      <c r="L1875" s="42">
        <v>0</v>
      </c>
      <c r="M1875" s="42">
        <v>2095974.1711760992</v>
      </c>
      <c r="N1875" s="50">
        <v>0</v>
      </c>
      <c r="O1875" s="50">
        <v>0</v>
      </c>
      <c r="P1875" s="50">
        <v>0</v>
      </c>
      <c r="Q1875" s="50">
        <v>0</v>
      </c>
      <c r="R1875" s="50">
        <v>0</v>
      </c>
      <c r="S1875" s="50">
        <v>0</v>
      </c>
      <c r="T1875" s="50">
        <v>0</v>
      </c>
      <c r="U1875" s="47">
        <v>0</v>
      </c>
      <c r="V1875" s="43">
        <v>0</v>
      </c>
      <c r="W1875" s="54">
        <v>36161</v>
      </c>
    </row>
    <row r="1876" spans="1:23" ht="15.75" hidden="1" thickBot="1" x14ac:dyDescent="0.3">
      <c r="A1876" s="7">
        <v>1</v>
      </c>
      <c r="B1876" s="14" t="s">
        <v>3687</v>
      </c>
      <c r="C1876" s="15" t="s">
        <v>17</v>
      </c>
      <c r="D1876" s="16"/>
      <c r="E1876" s="17">
        <v>900226715</v>
      </c>
      <c r="F1876" s="16">
        <v>3</v>
      </c>
      <c r="G1876" s="16" t="s">
        <v>1969</v>
      </c>
      <c r="H1876" s="42">
        <v>21443672.870000001</v>
      </c>
      <c r="I1876" s="42">
        <v>4814436.63</v>
      </c>
      <c r="J1876" s="42">
        <v>425972.38850734587</v>
      </c>
      <c r="K1876" s="42">
        <v>0</v>
      </c>
      <c r="L1876" s="42">
        <v>21359234.9451322</v>
      </c>
      <c r="M1876" s="42">
        <v>2673938.846360472</v>
      </c>
      <c r="N1876" s="50">
        <v>0</v>
      </c>
      <c r="O1876" s="50">
        <v>0</v>
      </c>
      <c r="P1876" s="50">
        <v>0</v>
      </c>
      <c r="Q1876" s="50">
        <v>0</v>
      </c>
      <c r="R1876" s="50">
        <v>0</v>
      </c>
      <c r="S1876" s="50">
        <v>0</v>
      </c>
      <c r="T1876" s="50">
        <v>0</v>
      </c>
      <c r="U1876" s="47">
        <v>0</v>
      </c>
      <c r="V1876" s="43">
        <v>0</v>
      </c>
      <c r="W1876" s="54">
        <v>36161</v>
      </c>
    </row>
    <row r="1877" spans="1:23" ht="15.75" hidden="1" thickBot="1" x14ac:dyDescent="0.3">
      <c r="A1877" s="7">
        <v>1</v>
      </c>
      <c r="B1877" s="14" t="s">
        <v>3688</v>
      </c>
      <c r="C1877" s="15" t="s">
        <v>17</v>
      </c>
      <c r="D1877" s="16"/>
      <c r="E1877" s="17">
        <v>900226715</v>
      </c>
      <c r="F1877" s="16">
        <v>3</v>
      </c>
      <c r="G1877" s="16" t="s">
        <v>1969</v>
      </c>
      <c r="H1877" s="42">
        <v>21857709.789999999</v>
      </c>
      <c r="I1877" s="42">
        <v>24184166.670000002</v>
      </c>
      <c r="J1877" s="42">
        <v>671858.89576187788</v>
      </c>
      <c r="K1877" s="42">
        <v>0</v>
      </c>
      <c r="L1877" s="42">
        <v>1864083.2921658901</v>
      </c>
      <c r="M1877" s="42">
        <v>2327525.1620722371</v>
      </c>
      <c r="N1877" s="50">
        <v>0</v>
      </c>
      <c r="O1877" s="50">
        <v>0</v>
      </c>
      <c r="P1877" s="50">
        <v>0</v>
      </c>
      <c r="Q1877" s="50">
        <v>0</v>
      </c>
      <c r="R1877" s="50">
        <v>0</v>
      </c>
      <c r="S1877" s="50">
        <v>0</v>
      </c>
      <c r="T1877" s="50">
        <v>0</v>
      </c>
      <c r="U1877" s="47">
        <v>0</v>
      </c>
      <c r="V1877" s="43">
        <v>0</v>
      </c>
      <c r="W1877" s="54">
        <v>36161</v>
      </c>
    </row>
    <row r="1878" spans="1:23" ht="15.75" hidden="1" thickBot="1" x14ac:dyDescent="0.3">
      <c r="A1878" s="7">
        <v>1</v>
      </c>
      <c r="B1878" s="14" t="s">
        <v>3689</v>
      </c>
      <c r="C1878" s="15" t="s">
        <v>17</v>
      </c>
      <c r="D1878" s="16"/>
      <c r="E1878" s="17">
        <v>804002105</v>
      </c>
      <c r="F1878" s="16">
        <v>0</v>
      </c>
      <c r="G1878" s="16" t="s">
        <v>1995</v>
      </c>
      <c r="H1878" s="42">
        <v>286734109.86000001</v>
      </c>
      <c r="I1878" s="42">
        <v>411796768.97000003</v>
      </c>
      <c r="J1878" s="42">
        <v>14466722.100000046</v>
      </c>
      <c r="K1878" s="42">
        <v>0</v>
      </c>
      <c r="L1878" s="42">
        <v>0</v>
      </c>
      <c r="M1878" s="42">
        <v>0</v>
      </c>
      <c r="N1878" s="50">
        <v>0</v>
      </c>
      <c r="O1878" s="50">
        <v>0</v>
      </c>
      <c r="P1878" s="50">
        <v>0</v>
      </c>
      <c r="Q1878" s="50">
        <v>0</v>
      </c>
      <c r="R1878" s="50">
        <v>0</v>
      </c>
      <c r="S1878" s="50">
        <v>0</v>
      </c>
      <c r="T1878" s="50">
        <v>0</v>
      </c>
      <c r="U1878" s="47">
        <v>0</v>
      </c>
      <c r="V1878" s="43">
        <v>0</v>
      </c>
      <c r="W1878" s="54">
        <v>36161</v>
      </c>
    </row>
    <row r="1879" spans="1:23" ht="15.75" hidden="1" thickBot="1" x14ac:dyDescent="0.3">
      <c r="A1879" s="7">
        <v>1</v>
      </c>
      <c r="B1879" s="14" t="s">
        <v>3690</v>
      </c>
      <c r="C1879" s="15" t="s">
        <v>17</v>
      </c>
      <c r="D1879" s="16"/>
      <c r="E1879" s="17">
        <v>804002105</v>
      </c>
      <c r="F1879" s="16">
        <v>0</v>
      </c>
      <c r="G1879" s="16" t="s">
        <v>1995</v>
      </c>
      <c r="H1879" s="42">
        <v>301282107.79000002</v>
      </c>
      <c r="I1879" s="42">
        <v>365829798.22000003</v>
      </c>
      <c r="J1879" s="42">
        <v>4333972.2539294669</v>
      </c>
      <c r="K1879" s="42">
        <v>0</v>
      </c>
      <c r="L1879" s="42">
        <v>0</v>
      </c>
      <c r="M1879" s="42">
        <v>25116085.796070818</v>
      </c>
      <c r="N1879" s="50">
        <v>0</v>
      </c>
      <c r="O1879" s="50">
        <v>0</v>
      </c>
      <c r="P1879" s="50">
        <v>0</v>
      </c>
      <c r="Q1879" s="50">
        <v>0</v>
      </c>
      <c r="R1879" s="50">
        <v>0</v>
      </c>
      <c r="S1879" s="50">
        <v>0</v>
      </c>
      <c r="T1879" s="50">
        <v>0</v>
      </c>
      <c r="U1879" s="47">
        <v>0</v>
      </c>
      <c r="V1879" s="43">
        <v>0</v>
      </c>
      <c r="W1879" s="54">
        <v>36161</v>
      </c>
    </row>
    <row r="1880" spans="1:23" ht="15.75" hidden="1" thickBot="1" x14ac:dyDescent="0.3">
      <c r="A1880" s="7">
        <v>1</v>
      </c>
      <c r="B1880" s="14" t="s">
        <v>3691</v>
      </c>
      <c r="C1880" s="15" t="s">
        <v>17</v>
      </c>
      <c r="D1880" s="16"/>
      <c r="E1880" s="17">
        <v>804002105</v>
      </c>
      <c r="F1880" s="16">
        <v>0</v>
      </c>
      <c r="G1880" s="16" t="s">
        <v>1995</v>
      </c>
      <c r="H1880" s="42">
        <v>298560700.23000002</v>
      </c>
      <c r="I1880" s="42">
        <v>379423906.79000002</v>
      </c>
      <c r="J1880" s="42">
        <v>4680586.4525219435</v>
      </c>
      <c r="K1880" s="42">
        <v>0</v>
      </c>
      <c r="L1880" s="42">
        <v>0</v>
      </c>
      <c r="M1880" s="42">
        <v>24894480.277478062</v>
      </c>
      <c r="N1880" s="50">
        <v>0</v>
      </c>
      <c r="O1880" s="50">
        <v>0</v>
      </c>
      <c r="P1880" s="50">
        <v>0</v>
      </c>
      <c r="Q1880" s="50">
        <v>0</v>
      </c>
      <c r="R1880" s="50">
        <v>0</v>
      </c>
      <c r="S1880" s="50">
        <v>0</v>
      </c>
      <c r="T1880" s="50">
        <v>0</v>
      </c>
      <c r="U1880" s="47">
        <v>0</v>
      </c>
      <c r="V1880" s="43">
        <v>0</v>
      </c>
      <c r="W1880" s="54">
        <v>36161</v>
      </c>
    </row>
    <row r="1881" spans="1:23" ht="15.75" hidden="1" thickBot="1" x14ac:dyDescent="0.3">
      <c r="A1881" s="7">
        <v>1</v>
      </c>
      <c r="B1881" s="14" t="s">
        <v>3692</v>
      </c>
      <c r="C1881" s="15" t="s">
        <v>17</v>
      </c>
      <c r="D1881" s="16"/>
      <c r="E1881" s="17">
        <v>804002105</v>
      </c>
      <c r="F1881" s="16">
        <v>0</v>
      </c>
      <c r="G1881" s="16" t="s">
        <v>1995</v>
      </c>
      <c r="H1881" s="42">
        <v>300390722.94</v>
      </c>
      <c r="I1881" s="42">
        <v>374568141.33999997</v>
      </c>
      <c r="J1881" s="42">
        <v>489094.36884827836</v>
      </c>
      <c r="K1881" s="42">
        <v>0</v>
      </c>
      <c r="L1881" s="42">
        <v>0</v>
      </c>
      <c r="M1881" s="42">
        <v>28463879.261151731</v>
      </c>
      <c r="N1881" s="50">
        <v>0</v>
      </c>
      <c r="O1881" s="50">
        <v>0</v>
      </c>
      <c r="P1881" s="50">
        <v>0</v>
      </c>
      <c r="Q1881" s="50">
        <v>0</v>
      </c>
      <c r="R1881" s="50">
        <v>0</v>
      </c>
      <c r="S1881" s="50">
        <v>0</v>
      </c>
      <c r="T1881" s="50">
        <v>0</v>
      </c>
      <c r="U1881" s="47">
        <v>0</v>
      </c>
      <c r="V1881" s="43">
        <v>0</v>
      </c>
      <c r="W1881" s="54">
        <v>36161</v>
      </c>
    </row>
    <row r="1882" spans="1:23" ht="15.75" hidden="1" thickBot="1" x14ac:dyDescent="0.3">
      <c r="A1882" s="7">
        <v>1</v>
      </c>
      <c r="B1882" s="14" t="s">
        <v>3693</v>
      </c>
      <c r="C1882" s="15" t="s">
        <v>17</v>
      </c>
      <c r="D1882" s="16"/>
      <c r="E1882" s="17">
        <v>804002105</v>
      </c>
      <c r="F1882" s="16">
        <v>0</v>
      </c>
      <c r="G1882" s="16" t="s">
        <v>1995</v>
      </c>
      <c r="H1882" s="42">
        <v>299318433.43000001</v>
      </c>
      <c r="I1882" s="42">
        <v>374793615.66000003</v>
      </c>
      <c r="J1882" s="42">
        <v>4663122.1080308212</v>
      </c>
      <c r="K1882" s="42">
        <v>0</v>
      </c>
      <c r="L1882" s="42">
        <v>0</v>
      </c>
      <c r="M1882" s="42">
        <v>19188458.031969178</v>
      </c>
      <c r="N1882" s="50">
        <v>0</v>
      </c>
      <c r="O1882" s="50">
        <v>0</v>
      </c>
      <c r="P1882" s="50">
        <v>0</v>
      </c>
      <c r="Q1882" s="50">
        <v>0</v>
      </c>
      <c r="R1882" s="50">
        <v>0</v>
      </c>
      <c r="S1882" s="50">
        <v>0</v>
      </c>
      <c r="T1882" s="50">
        <v>0</v>
      </c>
      <c r="U1882" s="47">
        <v>0</v>
      </c>
      <c r="V1882" s="43">
        <v>0</v>
      </c>
      <c r="W1882" s="54">
        <v>36161</v>
      </c>
    </row>
    <row r="1883" spans="1:23" ht="15.75" hidden="1" thickBot="1" x14ac:dyDescent="0.3">
      <c r="A1883" s="7">
        <v>1</v>
      </c>
      <c r="B1883" s="14" t="s">
        <v>3694</v>
      </c>
      <c r="C1883" s="15" t="s">
        <v>17</v>
      </c>
      <c r="D1883" s="16"/>
      <c r="E1883" s="17">
        <v>804002105</v>
      </c>
      <c r="F1883" s="16">
        <v>0</v>
      </c>
      <c r="G1883" s="16" t="s">
        <v>1995</v>
      </c>
      <c r="H1883" s="42">
        <v>296503027.19999999</v>
      </c>
      <c r="I1883" s="42">
        <v>379694201.48000002</v>
      </c>
      <c r="J1883" s="42">
        <v>4723245.7113801157</v>
      </c>
      <c r="K1883" s="42">
        <v>0</v>
      </c>
      <c r="L1883" s="42">
        <v>0</v>
      </c>
      <c r="M1883" s="42">
        <v>20223062.958619904</v>
      </c>
      <c r="N1883" s="50">
        <v>0</v>
      </c>
      <c r="O1883" s="50">
        <v>0</v>
      </c>
      <c r="P1883" s="50">
        <v>0</v>
      </c>
      <c r="Q1883" s="50">
        <v>0</v>
      </c>
      <c r="R1883" s="50">
        <v>0</v>
      </c>
      <c r="S1883" s="50">
        <v>0</v>
      </c>
      <c r="T1883" s="50">
        <v>0</v>
      </c>
      <c r="U1883" s="47">
        <v>0</v>
      </c>
      <c r="V1883" s="43">
        <v>0</v>
      </c>
      <c r="W1883" s="54">
        <v>36161</v>
      </c>
    </row>
    <row r="1884" spans="1:23" ht="15.75" hidden="1" thickBot="1" x14ac:dyDescent="0.3">
      <c r="A1884" s="7">
        <v>1</v>
      </c>
      <c r="B1884" s="14" t="s">
        <v>3695</v>
      </c>
      <c r="C1884" s="15" t="s">
        <v>17</v>
      </c>
      <c r="D1884" s="16"/>
      <c r="E1884" s="17">
        <v>804002105</v>
      </c>
      <c r="F1884" s="16">
        <v>0</v>
      </c>
      <c r="G1884" s="16" t="s">
        <v>1995</v>
      </c>
      <c r="H1884" s="42">
        <v>299722560.97000003</v>
      </c>
      <c r="I1884" s="42">
        <v>383485382.79000002</v>
      </c>
      <c r="J1884" s="42">
        <v>5253868.8072413504</v>
      </c>
      <c r="K1884" s="42">
        <v>0</v>
      </c>
      <c r="L1884" s="42">
        <v>0</v>
      </c>
      <c r="M1884" s="42">
        <v>20669093.872758646</v>
      </c>
      <c r="N1884" s="50">
        <v>0</v>
      </c>
      <c r="O1884" s="50">
        <v>0</v>
      </c>
      <c r="P1884" s="50">
        <v>0</v>
      </c>
      <c r="Q1884" s="50">
        <v>0</v>
      </c>
      <c r="R1884" s="50">
        <v>0</v>
      </c>
      <c r="S1884" s="50">
        <v>0</v>
      </c>
      <c r="T1884" s="50">
        <v>0</v>
      </c>
      <c r="U1884" s="47">
        <v>0</v>
      </c>
      <c r="V1884" s="43">
        <v>0</v>
      </c>
      <c r="W1884" s="54">
        <v>36161</v>
      </c>
    </row>
    <row r="1885" spans="1:23" ht="15.75" hidden="1" thickBot="1" x14ac:dyDescent="0.3">
      <c r="A1885" s="7">
        <v>1</v>
      </c>
      <c r="B1885" s="14" t="s">
        <v>3696</v>
      </c>
      <c r="C1885" s="15" t="s">
        <v>17</v>
      </c>
      <c r="D1885" s="16"/>
      <c r="E1885" s="17">
        <v>804002105</v>
      </c>
      <c r="F1885" s="16">
        <v>0</v>
      </c>
      <c r="G1885" s="16" t="s">
        <v>1995</v>
      </c>
      <c r="H1885" s="42">
        <v>293841163.43000001</v>
      </c>
      <c r="I1885" s="42">
        <v>233573937.41</v>
      </c>
      <c r="J1885" s="42">
        <v>13169439.230244137</v>
      </c>
      <c r="K1885" s="42">
        <v>0</v>
      </c>
      <c r="L1885" s="42">
        <v>131111066.28212771</v>
      </c>
      <c r="M1885" s="42">
        <v>18486624.797629725</v>
      </c>
      <c r="N1885" s="50">
        <v>0</v>
      </c>
      <c r="O1885" s="50">
        <v>0</v>
      </c>
      <c r="P1885" s="50">
        <v>0</v>
      </c>
      <c r="Q1885" s="50">
        <v>0</v>
      </c>
      <c r="R1885" s="50">
        <v>0</v>
      </c>
      <c r="S1885" s="50">
        <v>0</v>
      </c>
      <c r="T1885" s="50">
        <v>0</v>
      </c>
      <c r="U1885" s="47">
        <v>0</v>
      </c>
      <c r="V1885" s="43">
        <v>0</v>
      </c>
      <c r="W1885" s="54">
        <v>36161</v>
      </c>
    </row>
    <row r="1886" spans="1:23" ht="15.75" hidden="1" thickBot="1" x14ac:dyDescent="0.3">
      <c r="A1886" s="7">
        <v>1</v>
      </c>
      <c r="B1886" s="14" t="s">
        <v>3697</v>
      </c>
      <c r="C1886" s="15" t="s">
        <v>17</v>
      </c>
      <c r="D1886" s="16"/>
      <c r="E1886" s="17">
        <v>804002105</v>
      </c>
      <c r="F1886" s="16">
        <v>0</v>
      </c>
      <c r="G1886" s="16" t="s">
        <v>1995</v>
      </c>
      <c r="H1886" s="42">
        <v>294452070.12</v>
      </c>
      <c r="I1886" s="42">
        <v>382338267.77999997</v>
      </c>
      <c r="J1886" s="42">
        <v>4798524.3395928498</v>
      </c>
      <c r="K1886" s="42">
        <v>0</v>
      </c>
      <c r="L1886" s="42">
        <v>0</v>
      </c>
      <c r="M1886" s="42">
        <v>22211101.610407144</v>
      </c>
      <c r="N1886" s="50">
        <v>0</v>
      </c>
      <c r="O1886" s="50">
        <v>0</v>
      </c>
      <c r="P1886" s="50">
        <v>0</v>
      </c>
      <c r="Q1886" s="50">
        <v>0</v>
      </c>
      <c r="R1886" s="50">
        <v>0</v>
      </c>
      <c r="S1886" s="50">
        <v>0</v>
      </c>
      <c r="T1886" s="50">
        <v>0</v>
      </c>
      <c r="U1886" s="47">
        <v>0</v>
      </c>
      <c r="V1886" s="43">
        <v>0</v>
      </c>
      <c r="W1886" s="54">
        <v>36161</v>
      </c>
    </row>
    <row r="1887" spans="1:23" ht="15.75" hidden="1" thickBot="1" x14ac:dyDescent="0.3">
      <c r="A1887" s="7">
        <v>1</v>
      </c>
      <c r="B1887" s="14" t="s">
        <v>3698</v>
      </c>
      <c r="C1887" s="15" t="s">
        <v>17</v>
      </c>
      <c r="D1887" s="16"/>
      <c r="E1887" s="17">
        <v>804002105</v>
      </c>
      <c r="F1887" s="16">
        <v>0</v>
      </c>
      <c r="G1887" s="16" t="s">
        <v>1995</v>
      </c>
      <c r="H1887" s="42">
        <v>294818790.5</v>
      </c>
      <c r="I1887" s="42">
        <v>363126924.19</v>
      </c>
      <c r="J1887" s="42">
        <v>4537912.7161841337</v>
      </c>
      <c r="K1887" s="42">
        <v>0</v>
      </c>
      <c r="L1887" s="42">
        <v>0</v>
      </c>
      <c r="M1887" s="42">
        <v>29129587.863816202</v>
      </c>
      <c r="N1887" s="50">
        <v>0</v>
      </c>
      <c r="O1887" s="50">
        <v>0</v>
      </c>
      <c r="P1887" s="50">
        <v>0</v>
      </c>
      <c r="Q1887" s="50">
        <v>0</v>
      </c>
      <c r="R1887" s="50">
        <v>0</v>
      </c>
      <c r="S1887" s="50">
        <v>0</v>
      </c>
      <c r="T1887" s="50">
        <v>0</v>
      </c>
      <c r="U1887" s="47">
        <v>0</v>
      </c>
      <c r="V1887" s="43">
        <v>0</v>
      </c>
      <c r="W1887" s="54">
        <v>36161</v>
      </c>
    </row>
    <row r="1888" spans="1:23" ht="15.75" hidden="1" thickBot="1" x14ac:dyDescent="0.3">
      <c r="A1888" s="7">
        <v>1</v>
      </c>
      <c r="B1888" s="14" t="s">
        <v>3699</v>
      </c>
      <c r="C1888" s="15" t="s">
        <v>17</v>
      </c>
      <c r="D1888" s="16"/>
      <c r="E1888" s="17">
        <v>804002105</v>
      </c>
      <c r="F1888" s="16">
        <v>0</v>
      </c>
      <c r="G1888" s="16" t="s">
        <v>1995</v>
      </c>
      <c r="H1888" s="42">
        <v>293198673.82999998</v>
      </c>
      <c r="I1888" s="42">
        <v>65827642.740000002</v>
      </c>
      <c r="J1888" s="42">
        <v>5824307.2514990438</v>
      </c>
      <c r="K1888" s="42">
        <v>0</v>
      </c>
      <c r="L1888" s="42">
        <v>292044156.69599098</v>
      </c>
      <c r="M1888" s="42">
        <v>36560682.882509664</v>
      </c>
      <c r="N1888" s="50">
        <v>0</v>
      </c>
      <c r="O1888" s="50">
        <v>0</v>
      </c>
      <c r="P1888" s="50">
        <v>0</v>
      </c>
      <c r="Q1888" s="50">
        <v>0</v>
      </c>
      <c r="R1888" s="50">
        <v>0</v>
      </c>
      <c r="S1888" s="50">
        <v>0</v>
      </c>
      <c r="T1888" s="50">
        <v>0</v>
      </c>
      <c r="U1888" s="47">
        <v>0</v>
      </c>
      <c r="V1888" s="43">
        <v>0</v>
      </c>
      <c r="W1888" s="54">
        <v>36161</v>
      </c>
    </row>
    <row r="1889" spans="1:23" ht="15.75" hidden="1" thickBot="1" x14ac:dyDescent="0.3">
      <c r="A1889" s="7">
        <v>1</v>
      </c>
      <c r="B1889" s="14" t="s">
        <v>3700</v>
      </c>
      <c r="C1889" s="15" t="s">
        <v>17</v>
      </c>
      <c r="D1889" s="16"/>
      <c r="E1889" s="17">
        <v>804002105</v>
      </c>
      <c r="F1889" s="16">
        <v>0</v>
      </c>
      <c r="G1889" s="16" t="s">
        <v>1995</v>
      </c>
      <c r="H1889" s="42">
        <v>288871442.43000001</v>
      </c>
      <c r="I1889" s="42">
        <v>319617891.11000001</v>
      </c>
      <c r="J1889" s="42">
        <v>8879285.6264147777</v>
      </c>
      <c r="K1889" s="42">
        <v>0</v>
      </c>
      <c r="L1889" s="42">
        <v>24635720.5165812</v>
      </c>
      <c r="M1889" s="42">
        <v>30760567.207004007</v>
      </c>
      <c r="N1889" s="50">
        <v>0</v>
      </c>
      <c r="O1889" s="50">
        <v>0</v>
      </c>
      <c r="P1889" s="50">
        <v>0</v>
      </c>
      <c r="Q1889" s="50">
        <v>0</v>
      </c>
      <c r="R1889" s="50">
        <v>0</v>
      </c>
      <c r="S1889" s="50">
        <v>0</v>
      </c>
      <c r="T1889" s="50">
        <v>0</v>
      </c>
      <c r="U1889" s="47">
        <v>0</v>
      </c>
      <c r="V1889" s="43">
        <v>0</v>
      </c>
      <c r="W1889" s="54">
        <v>36161</v>
      </c>
    </row>
    <row r="1890" spans="1:23" ht="15.75" hidden="1" thickBot="1" x14ac:dyDescent="0.3">
      <c r="A1890" s="7">
        <v>1</v>
      </c>
      <c r="B1890" s="14" t="s">
        <v>3701</v>
      </c>
      <c r="C1890" s="15" t="s">
        <v>17</v>
      </c>
      <c r="D1890" s="16"/>
      <c r="E1890" s="17">
        <v>890102044</v>
      </c>
      <c r="F1890" s="16">
        <v>1</v>
      </c>
      <c r="G1890" s="16" t="s">
        <v>1818</v>
      </c>
      <c r="H1890" s="42">
        <v>21734768</v>
      </c>
      <c r="I1890" s="42">
        <v>34076285.149999999</v>
      </c>
      <c r="J1890" s="42">
        <v>1110106.1999999962</v>
      </c>
      <c r="K1890" s="42">
        <v>0</v>
      </c>
      <c r="L1890" s="42">
        <v>0</v>
      </c>
      <c r="M1890" s="42">
        <v>0</v>
      </c>
      <c r="N1890" s="50">
        <v>0</v>
      </c>
      <c r="O1890" s="50">
        <v>0</v>
      </c>
      <c r="P1890" s="50">
        <v>0</v>
      </c>
      <c r="Q1890" s="50">
        <v>0</v>
      </c>
      <c r="R1890" s="50">
        <v>0</v>
      </c>
      <c r="S1890" s="50">
        <v>0</v>
      </c>
      <c r="T1890" s="50">
        <v>0</v>
      </c>
      <c r="U1890" s="47">
        <v>0</v>
      </c>
      <c r="V1890" s="43">
        <v>0</v>
      </c>
      <c r="W1890" s="54">
        <v>36161</v>
      </c>
    </row>
    <row r="1891" spans="1:23" ht="15.75" hidden="1" thickBot="1" x14ac:dyDescent="0.3">
      <c r="A1891" s="7">
        <v>1</v>
      </c>
      <c r="B1891" s="14" t="s">
        <v>3702</v>
      </c>
      <c r="C1891" s="15" t="s">
        <v>17</v>
      </c>
      <c r="D1891" s="16"/>
      <c r="E1891" s="17">
        <v>890102044</v>
      </c>
      <c r="F1891" s="16">
        <v>1</v>
      </c>
      <c r="G1891" s="16" t="s">
        <v>1818</v>
      </c>
      <c r="H1891" s="42">
        <v>23597082.440000001</v>
      </c>
      <c r="I1891" s="42">
        <v>31461375.059999999</v>
      </c>
      <c r="J1891" s="42">
        <v>345952.14996355842</v>
      </c>
      <c r="K1891" s="42">
        <v>0</v>
      </c>
      <c r="L1891" s="42">
        <v>0</v>
      </c>
      <c r="M1891" s="42">
        <v>2029852.0900364409</v>
      </c>
      <c r="N1891" s="50">
        <v>0</v>
      </c>
      <c r="O1891" s="50">
        <v>0</v>
      </c>
      <c r="P1891" s="50">
        <v>0</v>
      </c>
      <c r="Q1891" s="50">
        <v>0</v>
      </c>
      <c r="R1891" s="50">
        <v>0</v>
      </c>
      <c r="S1891" s="50">
        <v>0</v>
      </c>
      <c r="T1891" s="50">
        <v>0</v>
      </c>
      <c r="U1891" s="47">
        <v>0</v>
      </c>
      <c r="V1891" s="43">
        <v>0</v>
      </c>
      <c r="W1891" s="54">
        <v>36161</v>
      </c>
    </row>
    <row r="1892" spans="1:23" ht="15.75" hidden="1" thickBot="1" x14ac:dyDescent="0.3">
      <c r="A1892" s="7">
        <v>1</v>
      </c>
      <c r="B1892" s="14" t="s">
        <v>3703</v>
      </c>
      <c r="C1892" s="15" t="s">
        <v>17</v>
      </c>
      <c r="D1892" s="16"/>
      <c r="E1892" s="17">
        <v>890102044</v>
      </c>
      <c r="F1892" s="16">
        <v>1</v>
      </c>
      <c r="G1892" s="16" t="s">
        <v>1818</v>
      </c>
      <c r="H1892" s="42">
        <v>22869869.41</v>
      </c>
      <c r="I1892" s="42">
        <v>31065808.27</v>
      </c>
      <c r="J1892" s="42">
        <v>363128.4044428746</v>
      </c>
      <c r="K1892" s="42">
        <v>0</v>
      </c>
      <c r="L1892" s="42">
        <v>0</v>
      </c>
      <c r="M1892" s="42">
        <v>1904388.6855570804</v>
      </c>
      <c r="N1892" s="50">
        <v>0</v>
      </c>
      <c r="O1892" s="50">
        <v>0</v>
      </c>
      <c r="P1892" s="50">
        <v>0</v>
      </c>
      <c r="Q1892" s="50">
        <v>0</v>
      </c>
      <c r="R1892" s="50">
        <v>0</v>
      </c>
      <c r="S1892" s="50">
        <v>0</v>
      </c>
      <c r="T1892" s="50">
        <v>0</v>
      </c>
      <c r="U1892" s="47">
        <v>0</v>
      </c>
      <c r="V1892" s="43">
        <v>0</v>
      </c>
      <c r="W1892" s="54">
        <v>36161</v>
      </c>
    </row>
    <row r="1893" spans="1:23" ht="15.75" hidden="1" thickBot="1" x14ac:dyDescent="0.3">
      <c r="A1893" s="7">
        <v>1</v>
      </c>
      <c r="B1893" s="14" t="s">
        <v>3704</v>
      </c>
      <c r="C1893" s="15" t="s">
        <v>17</v>
      </c>
      <c r="D1893" s="16"/>
      <c r="E1893" s="17">
        <v>890102044</v>
      </c>
      <c r="F1893" s="16">
        <v>1</v>
      </c>
      <c r="G1893" s="16" t="s">
        <v>1818</v>
      </c>
      <c r="H1893" s="42">
        <v>22375995.449999999</v>
      </c>
      <c r="I1893" s="42">
        <v>30737210.52</v>
      </c>
      <c r="J1893" s="42">
        <v>36383.908644570605</v>
      </c>
      <c r="K1893" s="42">
        <v>0</v>
      </c>
      <c r="L1893" s="42">
        <v>0</v>
      </c>
      <c r="M1893" s="42">
        <v>2117441.511355408</v>
      </c>
      <c r="N1893" s="50">
        <v>0</v>
      </c>
      <c r="O1893" s="50">
        <v>0</v>
      </c>
      <c r="P1893" s="50">
        <v>0</v>
      </c>
      <c r="Q1893" s="50">
        <v>0</v>
      </c>
      <c r="R1893" s="50">
        <v>0</v>
      </c>
      <c r="S1893" s="50">
        <v>0</v>
      </c>
      <c r="T1893" s="50">
        <v>0</v>
      </c>
      <c r="U1893" s="47">
        <v>0</v>
      </c>
      <c r="V1893" s="43">
        <v>0</v>
      </c>
      <c r="W1893" s="54">
        <v>36161</v>
      </c>
    </row>
    <row r="1894" spans="1:23" ht="15.75" hidden="1" thickBot="1" x14ac:dyDescent="0.3">
      <c r="A1894" s="7">
        <v>1</v>
      </c>
      <c r="B1894" s="14" t="s">
        <v>3705</v>
      </c>
      <c r="C1894" s="15" t="s">
        <v>17</v>
      </c>
      <c r="D1894" s="16"/>
      <c r="E1894" s="17">
        <v>890102044</v>
      </c>
      <c r="F1894" s="16">
        <v>1</v>
      </c>
      <c r="G1894" s="16" t="s">
        <v>1818</v>
      </c>
      <c r="H1894" s="42">
        <v>22883985.530000001</v>
      </c>
      <c r="I1894" s="42">
        <v>31809123.489999998</v>
      </c>
      <c r="J1894" s="42">
        <v>361356.42702619842</v>
      </c>
      <c r="K1894" s="42">
        <v>0</v>
      </c>
      <c r="L1894" s="42">
        <v>0</v>
      </c>
      <c r="M1894" s="42">
        <v>1465074.5929738006</v>
      </c>
      <c r="N1894" s="50">
        <v>0</v>
      </c>
      <c r="O1894" s="50">
        <v>0</v>
      </c>
      <c r="P1894" s="50">
        <v>0</v>
      </c>
      <c r="Q1894" s="50">
        <v>0</v>
      </c>
      <c r="R1894" s="50">
        <v>0</v>
      </c>
      <c r="S1894" s="50">
        <v>0</v>
      </c>
      <c r="T1894" s="50">
        <v>0</v>
      </c>
      <c r="U1894" s="47">
        <v>0</v>
      </c>
      <c r="V1894" s="43">
        <v>0</v>
      </c>
      <c r="W1894" s="54">
        <v>36161</v>
      </c>
    </row>
    <row r="1895" spans="1:23" ht="15.75" hidden="1" thickBot="1" x14ac:dyDescent="0.3">
      <c r="A1895" s="7">
        <v>1</v>
      </c>
      <c r="B1895" s="14" t="s">
        <v>3706</v>
      </c>
      <c r="C1895" s="15" t="s">
        <v>17</v>
      </c>
      <c r="D1895" s="16"/>
      <c r="E1895" s="17">
        <v>890102044</v>
      </c>
      <c r="F1895" s="16">
        <v>1</v>
      </c>
      <c r="G1895" s="16" t="s">
        <v>1818</v>
      </c>
      <c r="H1895" s="42">
        <v>22877396.170000002</v>
      </c>
      <c r="I1895" s="42">
        <v>32011564.82</v>
      </c>
      <c r="J1895" s="42">
        <v>369188.18193981139</v>
      </c>
      <c r="K1895" s="42">
        <v>0</v>
      </c>
      <c r="L1895" s="42">
        <v>0</v>
      </c>
      <c r="M1895" s="42">
        <v>1558281.5080601692</v>
      </c>
      <c r="N1895" s="50">
        <v>0</v>
      </c>
      <c r="O1895" s="50">
        <v>0</v>
      </c>
      <c r="P1895" s="50">
        <v>0</v>
      </c>
      <c r="Q1895" s="50">
        <v>0</v>
      </c>
      <c r="R1895" s="50">
        <v>0</v>
      </c>
      <c r="S1895" s="50">
        <v>0</v>
      </c>
      <c r="T1895" s="50">
        <v>0</v>
      </c>
      <c r="U1895" s="47">
        <v>0</v>
      </c>
      <c r="V1895" s="43">
        <v>0</v>
      </c>
      <c r="W1895" s="54">
        <v>36161</v>
      </c>
    </row>
    <row r="1896" spans="1:23" ht="15.75" hidden="1" thickBot="1" x14ac:dyDescent="0.3">
      <c r="A1896" s="7">
        <v>1</v>
      </c>
      <c r="B1896" s="14" t="s">
        <v>3707</v>
      </c>
      <c r="C1896" s="15" t="s">
        <v>17</v>
      </c>
      <c r="D1896" s="16"/>
      <c r="E1896" s="17">
        <v>890102044</v>
      </c>
      <c r="F1896" s="16">
        <v>1</v>
      </c>
      <c r="G1896" s="16" t="s">
        <v>1818</v>
      </c>
      <c r="H1896" s="42">
        <v>22707124.98</v>
      </c>
      <c r="I1896" s="42">
        <v>31024121.469999999</v>
      </c>
      <c r="J1896" s="42">
        <v>403327.43593742949</v>
      </c>
      <c r="K1896" s="42">
        <v>0</v>
      </c>
      <c r="L1896" s="42">
        <v>0</v>
      </c>
      <c r="M1896" s="42">
        <v>1563815.8940625507</v>
      </c>
      <c r="N1896" s="50">
        <v>0</v>
      </c>
      <c r="O1896" s="50">
        <v>0</v>
      </c>
      <c r="P1896" s="50">
        <v>0</v>
      </c>
      <c r="Q1896" s="50">
        <v>0</v>
      </c>
      <c r="R1896" s="50">
        <v>0</v>
      </c>
      <c r="S1896" s="50">
        <v>0</v>
      </c>
      <c r="T1896" s="50">
        <v>0</v>
      </c>
      <c r="U1896" s="47">
        <v>0</v>
      </c>
      <c r="V1896" s="43">
        <v>0</v>
      </c>
      <c r="W1896" s="54">
        <v>36161</v>
      </c>
    </row>
    <row r="1897" spans="1:23" ht="15.75" hidden="1" thickBot="1" x14ac:dyDescent="0.3">
      <c r="A1897" s="7">
        <v>1</v>
      </c>
      <c r="B1897" s="14" t="s">
        <v>3708</v>
      </c>
      <c r="C1897" s="15" t="s">
        <v>17</v>
      </c>
      <c r="D1897" s="16"/>
      <c r="E1897" s="17">
        <v>890102044</v>
      </c>
      <c r="F1897" s="16">
        <v>1</v>
      </c>
      <c r="G1897" s="16" t="s">
        <v>1818</v>
      </c>
      <c r="H1897" s="42">
        <v>23009288.91</v>
      </c>
      <c r="I1897" s="42">
        <v>14049651.960000001</v>
      </c>
      <c r="J1897" s="42">
        <v>1052955.7629321381</v>
      </c>
      <c r="K1897" s="42">
        <v>0</v>
      </c>
      <c r="L1897" s="42">
        <v>16605826.07951697</v>
      </c>
      <c r="M1897" s="42">
        <v>1445671.6675508444</v>
      </c>
      <c r="N1897" s="50">
        <v>0</v>
      </c>
      <c r="O1897" s="50">
        <v>0</v>
      </c>
      <c r="P1897" s="50">
        <v>0</v>
      </c>
      <c r="Q1897" s="50">
        <v>0</v>
      </c>
      <c r="R1897" s="50">
        <v>0</v>
      </c>
      <c r="S1897" s="50">
        <v>0</v>
      </c>
      <c r="T1897" s="50">
        <v>0</v>
      </c>
      <c r="U1897" s="47">
        <v>0</v>
      </c>
      <c r="V1897" s="43">
        <v>0</v>
      </c>
      <c r="W1897" s="54">
        <v>36161</v>
      </c>
    </row>
    <row r="1898" spans="1:23" ht="15.75" hidden="1" thickBot="1" x14ac:dyDescent="0.3">
      <c r="A1898" s="7">
        <v>1</v>
      </c>
      <c r="B1898" s="14" t="s">
        <v>3709</v>
      </c>
      <c r="C1898" s="15" t="s">
        <v>17</v>
      </c>
      <c r="D1898" s="16"/>
      <c r="E1898" s="17">
        <v>890102044</v>
      </c>
      <c r="F1898" s="16">
        <v>1</v>
      </c>
      <c r="G1898" s="16" t="s">
        <v>1818</v>
      </c>
      <c r="H1898" s="42">
        <v>22833937.300000001</v>
      </c>
      <c r="I1898" s="42">
        <v>31518982.710000001</v>
      </c>
      <c r="J1898" s="42">
        <v>376449.24858269509</v>
      </c>
      <c r="K1898" s="42">
        <v>0</v>
      </c>
      <c r="L1898" s="42">
        <v>0</v>
      </c>
      <c r="M1898" s="42">
        <v>1689942.5714173266</v>
      </c>
      <c r="N1898" s="50">
        <v>0</v>
      </c>
      <c r="O1898" s="50">
        <v>0</v>
      </c>
      <c r="P1898" s="50">
        <v>0</v>
      </c>
      <c r="Q1898" s="50">
        <v>0</v>
      </c>
      <c r="R1898" s="50">
        <v>0</v>
      </c>
      <c r="S1898" s="50">
        <v>0</v>
      </c>
      <c r="T1898" s="50">
        <v>0</v>
      </c>
      <c r="U1898" s="47">
        <v>0</v>
      </c>
      <c r="V1898" s="43">
        <v>0</v>
      </c>
      <c r="W1898" s="54">
        <v>36161</v>
      </c>
    </row>
    <row r="1899" spans="1:23" ht="15.75" hidden="1" thickBot="1" x14ac:dyDescent="0.3">
      <c r="A1899" s="7">
        <v>1</v>
      </c>
      <c r="B1899" s="14" t="s">
        <v>3710</v>
      </c>
      <c r="C1899" s="15" t="s">
        <v>17</v>
      </c>
      <c r="D1899" s="16"/>
      <c r="E1899" s="17">
        <v>890102044</v>
      </c>
      <c r="F1899" s="16">
        <v>1</v>
      </c>
      <c r="G1899" s="16" t="s">
        <v>1818</v>
      </c>
      <c r="H1899" s="42">
        <v>22510497.68</v>
      </c>
      <c r="I1899" s="42">
        <v>31200274.829999998</v>
      </c>
      <c r="J1899" s="42">
        <v>350829.33682337793</v>
      </c>
      <c r="K1899" s="42">
        <v>0</v>
      </c>
      <c r="L1899" s="42">
        <v>0</v>
      </c>
      <c r="M1899" s="42">
        <v>2182226.9531766493</v>
      </c>
      <c r="N1899" s="50">
        <v>0</v>
      </c>
      <c r="O1899" s="50">
        <v>0</v>
      </c>
      <c r="P1899" s="50">
        <v>0</v>
      </c>
      <c r="Q1899" s="50">
        <v>0</v>
      </c>
      <c r="R1899" s="50">
        <v>0</v>
      </c>
      <c r="S1899" s="50">
        <v>0</v>
      </c>
      <c r="T1899" s="50">
        <v>0</v>
      </c>
      <c r="U1899" s="47">
        <v>0</v>
      </c>
      <c r="V1899" s="43">
        <v>0</v>
      </c>
      <c r="W1899" s="54">
        <v>36161</v>
      </c>
    </row>
    <row r="1900" spans="1:23" ht="15.75" hidden="1" thickBot="1" x14ac:dyDescent="0.3">
      <c r="A1900" s="7">
        <v>1</v>
      </c>
      <c r="B1900" s="14" t="s">
        <v>3711</v>
      </c>
      <c r="C1900" s="15" t="s">
        <v>17</v>
      </c>
      <c r="D1900" s="16"/>
      <c r="E1900" s="17">
        <v>890102044</v>
      </c>
      <c r="F1900" s="16">
        <v>1</v>
      </c>
      <c r="G1900" s="16" t="s">
        <v>1818</v>
      </c>
      <c r="H1900" s="42">
        <v>23468079.199999999</v>
      </c>
      <c r="I1900" s="42">
        <v>7864640.7599999998</v>
      </c>
      <c r="J1900" s="42">
        <v>468904.21031177189</v>
      </c>
      <c r="K1900" s="42">
        <v>0</v>
      </c>
      <c r="L1900" s="42">
        <v>23382657.2332647</v>
      </c>
      <c r="M1900" s="42">
        <v>2871213.4064233135</v>
      </c>
      <c r="N1900" s="50">
        <v>0</v>
      </c>
      <c r="O1900" s="50">
        <v>0</v>
      </c>
      <c r="P1900" s="50">
        <v>0</v>
      </c>
      <c r="Q1900" s="50">
        <v>0</v>
      </c>
      <c r="R1900" s="50">
        <v>0</v>
      </c>
      <c r="S1900" s="50">
        <v>0</v>
      </c>
      <c r="T1900" s="50">
        <v>0</v>
      </c>
      <c r="U1900" s="47">
        <v>0</v>
      </c>
      <c r="V1900" s="43">
        <v>0</v>
      </c>
      <c r="W1900" s="54">
        <v>36161</v>
      </c>
    </row>
    <row r="1901" spans="1:23" ht="15.75" hidden="1" thickBot="1" x14ac:dyDescent="0.3">
      <c r="A1901" s="7">
        <v>1</v>
      </c>
      <c r="B1901" s="14" t="s">
        <v>3712</v>
      </c>
      <c r="C1901" s="15" t="s">
        <v>17</v>
      </c>
      <c r="D1901" s="16"/>
      <c r="E1901" s="17">
        <v>890102044</v>
      </c>
      <c r="F1901" s="16">
        <v>1</v>
      </c>
      <c r="G1901" s="16" t="s">
        <v>1818</v>
      </c>
      <c r="H1901" s="42">
        <v>23622107.59</v>
      </c>
      <c r="I1901" s="42">
        <v>29232632.899999999</v>
      </c>
      <c r="J1901" s="42">
        <v>736219.90397391259</v>
      </c>
      <c r="K1901" s="42">
        <v>0</v>
      </c>
      <c r="L1901" s="42">
        <v>2014556.2221079599</v>
      </c>
      <c r="M1901" s="42">
        <v>2467993.4539181846</v>
      </c>
      <c r="N1901" s="50">
        <v>0</v>
      </c>
      <c r="O1901" s="50">
        <v>0</v>
      </c>
      <c r="P1901" s="50">
        <v>0</v>
      </c>
      <c r="Q1901" s="50">
        <v>0</v>
      </c>
      <c r="R1901" s="50">
        <v>0</v>
      </c>
      <c r="S1901" s="50">
        <v>0</v>
      </c>
      <c r="T1901" s="50">
        <v>0</v>
      </c>
      <c r="U1901" s="47">
        <v>0</v>
      </c>
      <c r="V1901" s="43">
        <v>0</v>
      </c>
      <c r="W1901" s="54">
        <v>36161</v>
      </c>
    </row>
    <row r="1902" spans="1:23" ht="15.75" hidden="1" thickBot="1" x14ac:dyDescent="0.3">
      <c r="A1902" s="7">
        <v>1</v>
      </c>
      <c r="B1902" s="14" t="s">
        <v>3713</v>
      </c>
      <c r="C1902" s="15" t="s">
        <v>17</v>
      </c>
      <c r="D1902" s="16"/>
      <c r="E1902" s="17">
        <v>830003564</v>
      </c>
      <c r="F1902" s="16">
        <v>7</v>
      </c>
      <c r="G1902" s="16" t="s">
        <v>1896</v>
      </c>
      <c r="H1902" s="42">
        <v>0</v>
      </c>
      <c r="I1902" s="42">
        <v>-38473.5</v>
      </c>
      <c r="J1902" s="42">
        <v>0</v>
      </c>
      <c r="K1902" s="42">
        <v>0</v>
      </c>
      <c r="L1902" s="42">
        <v>0</v>
      </c>
      <c r="M1902" s="42">
        <v>0</v>
      </c>
      <c r="N1902" s="50">
        <v>0</v>
      </c>
      <c r="O1902" s="50">
        <v>0</v>
      </c>
      <c r="P1902" s="50">
        <v>0</v>
      </c>
      <c r="Q1902" s="50">
        <v>0</v>
      </c>
      <c r="R1902" s="50">
        <v>0</v>
      </c>
      <c r="S1902" s="50">
        <v>0</v>
      </c>
      <c r="T1902" s="50">
        <v>0</v>
      </c>
      <c r="U1902" s="47">
        <v>0</v>
      </c>
      <c r="V1902" s="43">
        <v>0</v>
      </c>
      <c r="W1902" s="54">
        <v>36161</v>
      </c>
    </row>
    <row r="1903" spans="1:23" ht="15.75" hidden="1" thickBot="1" x14ac:dyDescent="0.3">
      <c r="A1903" s="7">
        <v>1</v>
      </c>
      <c r="B1903" s="14" t="s">
        <v>3714</v>
      </c>
      <c r="C1903" s="15" t="s">
        <v>17</v>
      </c>
      <c r="D1903" s="16"/>
      <c r="E1903" s="17">
        <v>830003564</v>
      </c>
      <c r="F1903" s="16">
        <v>7</v>
      </c>
      <c r="G1903" s="16" t="s">
        <v>1896</v>
      </c>
      <c r="H1903" s="42">
        <v>0</v>
      </c>
      <c r="I1903" s="42">
        <v>-7694.7</v>
      </c>
      <c r="J1903" s="42">
        <v>0</v>
      </c>
      <c r="K1903" s="42">
        <v>0</v>
      </c>
      <c r="L1903" s="42">
        <v>0</v>
      </c>
      <c r="M1903" s="42">
        <v>0</v>
      </c>
      <c r="N1903" s="50">
        <v>0</v>
      </c>
      <c r="O1903" s="50">
        <v>0</v>
      </c>
      <c r="P1903" s="50">
        <v>0</v>
      </c>
      <c r="Q1903" s="50">
        <v>0</v>
      </c>
      <c r="R1903" s="50">
        <v>0</v>
      </c>
      <c r="S1903" s="50">
        <v>0</v>
      </c>
      <c r="T1903" s="50">
        <v>0</v>
      </c>
      <c r="U1903" s="47">
        <v>0</v>
      </c>
      <c r="V1903" s="43">
        <v>0</v>
      </c>
      <c r="W1903" s="54">
        <v>36161</v>
      </c>
    </row>
    <row r="1904" spans="1:23" ht="15.75" hidden="1" thickBot="1" x14ac:dyDescent="0.3">
      <c r="A1904" s="7">
        <v>1</v>
      </c>
      <c r="B1904" s="14" t="s">
        <v>3715</v>
      </c>
      <c r="C1904" s="15" t="s">
        <v>17</v>
      </c>
      <c r="D1904" s="16"/>
      <c r="E1904" s="17">
        <v>900156264</v>
      </c>
      <c r="F1904" s="16">
        <v>2</v>
      </c>
      <c r="G1904" s="16" t="s">
        <v>1927</v>
      </c>
      <c r="H1904" s="42">
        <v>961407.05</v>
      </c>
      <c r="I1904" s="42">
        <v>1507316.81</v>
      </c>
      <c r="J1904" s="42">
        <v>49103.989999999976</v>
      </c>
      <c r="K1904" s="42">
        <v>0</v>
      </c>
      <c r="L1904" s="42">
        <v>0</v>
      </c>
      <c r="M1904" s="42">
        <v>0</v>
      </c>
      <c r="N1904" s="50">
        <v>0</v>
      </c>
      <c r="O1904" s="50">
        <v>0</v>
      </c>
      <c r="P1904" s="50">
        <v>0</v>
      </c>
      <c r="Q1904" s="50">
        <v>0</v>
      </c>
      <c r="R1904" s="50">
        <v>0</v>
      </c>
      <c r="S1904" s="50">
        <v>0</v>
      </c>
      <c r="T1904" s="50">
        <v>0</v>
      </c>
      <c r="U1904" s="47">
        <v>0</v>
      </c>
      <c r="V1904" s="43">
        <v>0</v>
      </c>
      <c r="W1904" s="54">
        <v>36161</v>
      </c>
    </row>
    <row r="1905" spans="1:23" ht="15.75" hidden="1" thickBot="1" x14ac:dyDescent="0.3">
      <c r="A1905" s="7">
        <v>1</v>
      </c>
      <c r="B1905" s="14" t="s">
        <v>3716</v>
      </c>
      <c r="C1905" s="15" t="s">
        <v>17</v>
      </c>
      <c r="D1905" s="16"/>
      <c r="E1905" s="17">
        <v>900156264</v>
      </c>
      <c r="F1905" s="16">
        <v>2</v>
      </c>
      <c r="G1905" s="16" t="s">
        <v>1927</v>
      </c>
      <c r="H1905" s="42">
        <v>858866.36</v>
      </c>
      <c r="I1905" s="42">
        <v>1145104.1299999999</v>
      </c>
      <c r="J1905" s="42">
        <v>12591.668903108251</v>
      </c>
      <c r="K1905" s="42">
        <v>0</v>
      </c>
      <c r="L1905" s="42">
        <v>0</v>
      </c>
      <c r="M1905" s="42">
        <v>73880.811096891775</v>
      </c>
      <c r="N1905" s="50">
        <v>0</v>
      </c>
      <c r="O1905" s="50">
        <v>0</v>
      </c>
      <c r="P1905" s="50">
        <v>0</v>
      </c>
      <c r="Q1905" s="50">
        <v>0</v>
      </c>
      <c r="R1905" s="50">
        <v>0</v>
      </c>
      <c r="S1905" s="50">
        <v>0</v>
      </c>
      <c r="T1905" s="50">
        <v>0</v>
      </c>
      <c r="U1905" s="47">
        <v>0</v>
      </c>
      <c r="V1905" s="43">
        <v>0</v>
      </c>
      <c r="W1905" s="54">
        <v>36161</v>
      </c>
    </row>
    <row r="1906" spans="1:23" ht="15.75" hidden="1" thickBot="1" x14ac:dyDescent="0.3">
      <c r="A1906" s="7">
        <v>1</v>
      </c>
      <c r="B1906" s="14" t="s">
        <v>3717</v>
      </c>
      <c r="C1906" s="15" t="s">
        <v>17</v>
      </c>
      <c r="D1906" s="16"/>
      <c r="E1906" s="17">
        <v>900156264</v>
      </c>
      <c r="F1906" s="16">
        <v>2</v>
      </c>
      <c r="G1906" s="16" t="s">
        <v>1927</v>
      </c>
      <c r="H1906" s="42">
        <v>989886.98</v>
      </c>
      <c r="I1906" s="42">
        <v>1344635.54</v>
      </c>
      <c r="J1906" s="42">
        <v>15717.452925517902</v>
      </c>
      <c r="K1906" s="42">
        <v>0</v>
      </c>
      <c r="L1906" s="42">
        <v>0</v>
      </c>
      <c r="M1906" s="42">
        <v>82428.527074480153</v>
      </c>
      <c r="N1906" s="50">
        <v>0</v>
      </c>
      <c r="O1906" s="50">
        <v>0</v>
      </c>
      <c r="P1906" s="50">
        <v>0</v>
      </c>
      <c r="Q1906" s="50">
        <v>0</v>
      </c>
      <c r="R1906" s="50">
        <v>0</v>
      </c>
      <c r="S1906" s="50">
        <v>0</v>
      </c>
      <c r="T1906" s="50">
        <v>0</v>
      </c>
      <c r="U1906" s="47">
        <v>0</v>
      </c>
      <c r="V1906" s="43">
        <v>0</v>
      </c>
      <c r="W1906" s="54">
        <v>36161</v>
      </c>
    </row>
    <row r="1907" spans="1:23" ht="15.75" hidden="1" thickBot="1" x14ac:dyDescent="0.3">
      <c r="A1907" s="7">
        <v>1</v>
      </c>
      <c r="B1907" s="14" t="s">
        <v>3718</v>
      </c>
      <c r="C1907" s="15" t="s">
        <v>17</v>
      </c>
      <c r="D1907" s="16"/>
      <c r="E1907" s="17">
        <v>900156264</v>
      </c>
      <c r="F1907" s="16">
        <v>2</v>
      </c>
      <c r="G1907" s="16" t="s">
        <v>1927</v>
      </c>
      <c r="H1907" s="42">
        <v>1234005.3899999999</v>
      </c>
      <c r="I1907" s="42">
        <v>1695114.9</v>
      </c>
      <c r="J1907" s="42">
        <v>2006.5225270651315</v>
      </c>
      <c r="K1907" s="42">
        <v>0</v>
      </c>
      <c r="L1907" s="42">
        <v>0</v>
      </c>
      <c r="M1907" s="42">
        <v>116773.9874729337</v>
      </c>
      <c r="N1907" s="50">
        <v>0</v>
      </c>
      <c r="O1907" s="50">
        <v>0</v>
      </c>
      <c r="P1907" s="50">
        <v>0</v>
      </c>
      <c r="Q1907" s="50">
        <v>0</v>
      </c>
      <c r="R1907" s="50">
        <v>0</v>
      </c>
      <c r="S1907" s="50">
        <v>0</v>
      </c>
      <c r="T1907" s="50">
        <v>0</v>
      </c>
      <c r="U1907" s="47">
        <v>0</v>
      </c>
      <c r="V1907" s="43">
        <v>0</v>
      </c>
      <c r="W1907" s="54">
        <v>36161</v>
      </c>
    </row>
    <row r="1908" spans="1:23" ht="15.75" hidden="1" thickBot="1" x14ac:dyDescent="0.3">
      <c r="A1908" s="7">
        <v>1</v>
      </c>
      <c r="B1908" s="14" t="s">
        <v>3719</v>
      </c>
      <c r="C1908" s="15" t="s">
        <v>17</v>
      </c>
      <c r="D1908" s="16"/>
      <c r="E1908" s="17">
        <v>900156264</v>
      </c>
      <c r="F1908" s="16">
        <v>2</v>
      </c>
      <c r="G1908" s="16" t="s">
        <v>1927</v>
      </c>
      <c r="H1908" s="42">
        <v>1074163.95</v>
      </c>
      <c r="I1908" s="42">
        <v>1493105.9</v>
      </c>
      <c r="J1908" s="42">
        <v>16961.908037647125</v>
      </c>
      <c r="K1908" s="42">
        <v>0</v>
      </c>
      <c r="L1908" s="42">
        <v>0</v>
      </c>
      <c r="M1908" s="42">
        <v>68769.941962352896</v>
      </c>
      <c r="N1908" s="50">
        <v>0</v>
      </c>
      <c r="O1908" s="50">
        <v>0</v>
      </c>
      <c r="P1908" s="50">
        <v>0</v>
      </c>
      <c r="Q1908" s="50">
        <v>0</v>
      </c>
      <c r="R1908" s="50">
        <v>0</v>
      </c>
      <c r="S1908" s="50">
        <v>0</v>
      </c>
      <c r="T1908" s="50">
        <v>0</v>
      </c>
      <c r="U1908" s="47">
        <v>0</v>
      </c>
      <c r="V1908" s="43">
        <v>0</v>
      </c>
      <c r="W1908" s="54">
        <v>36161</v>
      </c>
    </row>
    <row r="1909" spans="1:23" ht="15.75" hidden="1" thickBot="1" x14ac:dyDescent="0.3">
      <c r="A1909" s="7">
        <v>1</v>
      </c>
      <c r="B1909" s="14" t="s">
        <v>3720</v>
      </c>
      <c r="C1909" s="15" t="s">
        <v>17</v>
      </c>
      <c r="D1909" s="16"/>
      <c r="E1909" s="17">
        <v>900156264</v>
      </c>
      <c r="F1909" s="16">
        <v>2</v>
      </c>
      <c r="G1909" s="16" t="s">
        <v>1927</v>
      </c>
      <c r="H1909" s="42">
        <v>1164578.8799999999</v>
      </c>
      <c r="I1909" s="42">
        <v>1629555.74</v>
      </c>
      <c r="J1909" s="42">
        <v>18793.605888754384</v>
      </c>
      <c r="K1909" s="42">
        <v>0</v>
      </c>
      <c r="L1909" s="42">
        <v>0</v>
      </c>
      <c r="M1909" s="42">
        <v>79324.66411124474</v>
      </c>
      <c r="N1909" s="50">
        <v>0</v>
      </c>
      <c r="O1909" s="50">
        <v>0</v>
      </c>
      <c r="P1909" s="50">
        <v>0</v>
      </c>
      <c r="Q1909" s="50">
        <v>0</v>
      </c>
      <c r="R1909" s="50">
        <v>0</v>
      </c>
      <c r="S1909" s="50">
        <v>0</v>
      </c>
      <c r="T1909" s="50">
        <v>0</v>
      </c>
      <c r="U1909" s="47">
        <v>0</v>
      </c>
      <c r="V1909" s="43">
        <v>0</v>
      </c>
      <c r="W1909" s="54">
        <v>36161</v>
      </c>
    </row>
    <row r="1910" spans="1:23" ht="15.75" hidden="1" thickBot="1" x14ac:dyDescent="0.3">
      <c r="A1910" s="7">
        <v>1</v>
      </c>
      <c r="B1910" s="14" t="s">
        <v>3721</v>
      </c>
      <c r="C1910" s="15" t="s">
        <v>17</v>
      </c>
      <c r="D1910" s="16"/>
      <c r="E1910" s="17">
        <v>900156264</v>
      </c>
      <c r="F1910" s="16">
        <v>2</v>
      </c>
      <c r="G1910" s="16" t="s">
        <v>1927</v>
      </c>
      <c r="H1910" s="42">
        <v>1092148.8400000001</v>
      </c>
      <c r="I1910" s="42">
        <v>1492172.98</v>
      </c>
      <c r="J1910" s="42">
        <v>19398.914985737239</v>
      </c>
      <c r="K1910" s="42">
        <v>0</v>
      </c>
      <c r="L1910" s="42">
        <v>0</v>
      </c>
      <c r="M1910" s="42">
        <v>75215.145014261841</v>
      </c>
      <c r="N1910" s="50">
        <v>0</v>
      </c>
      <c r="O1910" s="50">
        <v>0</v>
      </c>
      <c r="P1910" s="50">
        <v>0</v>
      </c>
      <c r="Q1910" s="50">
        <v>0</v>
      </c>
      <c r="R1910" s="50">
        <v>0</v>
      </c>
      <c r="S1910" s="50">
        <v>0</v>
      </c>
      <c r="T1910" s="50">
        <v>0</v>
      </c>
      <c r="U1910" s="47">
        <v>0</v>
      </c>
      <c r="V1910" s="43">
        <v>0</v>
      </c>
      <c r="W1910" s="54">
        <v>36161</v>
      </c>
    </row>
    <row r="1911" spans="1:23" ht="15.75" hidden="1" thickBot="1" x14ac:dyDescent="0.3">
      <c r="A1911" s="7">
        <v>1</v>
      </c>
      <c r="B1911" s="14" t="s">
        <v>3722</v>
      </c>
      <c r="C1911" s="15" t="s">
        <v>17</v>
      </c>
      <c r="D1911" s="16"/>
      <c r="E1911" s="17">
        <v>900156264</v>
      </c>
      <c r="F1911" s="16">
        <v>2</v>
      </c>
      <c r="G1911" s="16" t="s">
        <v>1927</v>
      </c>
      <c r="H1911" s="42">
        <v>1111954.3899999999</v>
      </c>
      <c r="I1911" s="42">
        <v>678968.06</v>
      </c>
      <c r="J1911" s="42">
        <v>50885.483552539547</v>
      </c>
      <c r="K1911" s="42">
        <v>0</v>
      </c>
      <c r="L1911" s="42">
        <v>802498.56602955202</v>
      </c>
      <c r="M1911" s="42">
        <v>69864.000417909076</v>
      </c>
      <c r="N1911" s="50">
        <v>0</v>
      </c>
      <c r="O1911" s="50">
        <v>0</v>
      </c>
      <c r="P1911" s="50">
        <v>0</v>
      </c>
      <c r="Q1911" s="50">
        <v>0</v>
      </c>
      <c r="R1911" s="50">
        <v>0</v>
      </c>
      <c r="S1911" s="50">
        <v>0</v>
      </c>
      <c r="T1911" s="50">
        <v>0</v>
      </c>
      <c r="U1911" s="47">
        <v>0</v>
      </c>
      <c r="V1911" s="43">
        <v>0</v>
      </c>
      <c r="W1911" s="54">
        <v>36161</v>
      </c>
    </row>
    <row r="1912" spans="1:23" ht="15.75" hidden="1" thickBot="1" x14ac:dyDescent="0.3">
      <c r="A1912" s="7">
        <v>1</v>
      </c>
      <c r="B1912" s="14" t="s">
        <v>3723</v>
      </c>
      <c r="C1912" s="15" t="s">
        <v>17</v>
      </c>
      <c r="D1912" s="16"/>
      <c r="E1912" s="17">
        <v>900156264</v>
      </c>
      <c r="F1912" s="16">
        <v>2</v>
      </c>
      <c r="G1912" s="16" t="s">
        <v>1927</v>
      </c>
      <c r="H1912" s="42">
        <v>1022925.81</v>
      </c>
      <c r="I1912" s="42">
        <v>1412002.7</v>
      </c>
      <c r="J1912" s="42">
        <v>16864.355478034806</v>
      </c>
      <c r="K1912" s="42">
        <v>0</v>
      </c>
      <c r="L1912" s="42">
        <v>0</v>
      </c>
      <c r="M1912" s="42">
        <v>75706.864521966112</v>
      </c>
      <c r="N1912" s="50">
        <v>0</v>
      </c>
      <c r="O1912" s="50">
        <v>0</v>
      </c>
      <c r="P1912" s="50">
        <v>0</v>
      </c>
      <c r="Q1912" s="50">
        <v>0</v>
      </c>
      <c r="R1912" s="50">
        <v>0</v>
      </c>
      <c r="S1912" s="50">
        <v>0</v>
      </c>
      <c r="T1912" s="50">
        <v>0</v>
      </c>
      <c r="U1912" s="47">
        <v>0</v>
      </c>
      <c r="V1912" s="43">
        <v>0</v>
      </c>
      <c r="W1912" s="54">
        <v>36161</v>
      </c>
    </row>
    <row r="1913" spans="1:23" ht="15.75" hidden="1" thickBot="1" x14ac:dyDescent="0.3">
      <c r="A1913" s="7">
        <v>1</v>
      </c>
      <c r="B1913" s="14" t="s">
        <v>3724</v>
      </c>
      <c r="C1913" s="15" t="s">
        <v>17</v>
      </c>
      <c r="D1913" s="16"/>
      <c r="E1913" s="17">
        <v>900156264</v>
      </c>
      <c r="F1913" s="16">
        <v>2</v>
      </c>
      <c r="G1913" s="16" t="s">
        <v>1927</v>
      </c>
      <c r="H1913" s="42">
        <v>1165777.05</v>
      </c>
      <c r="I1913" s="42">
        <v>1615804.55</v>
      </c>
      <c r="J1913" s="42">
        <v>18168.802443772493</v>
      </c>
      <c r="K1913" s="42">
        <v>0</v>
      </c>
      <c r="L1913" s="42">
        <v>0</v>
      </c>
      <c r="M1913" s="42">
        <v>113013.49755622869</v>
      </c>
      <c r="N1913" s="50">
        <v>0</v>
      </c>
      <c r="O1913" s="50">
        <v>0</v>
      </c>
      <c r="P1913" s="50">
        <v>0</v>
      </c>
      <c r="Q1913" s="50">
        <v>0</v>
      </c>
      <c r="R1913" s="50">
        <v>0</v>
      </c>
      <c r="S1913" s="50">
        <v>0</v>
      </c>
      <c r="T1913" s="50">
        <v>0</v>
      </c>
      <c r="U1913" s="47">
        <v>0</v>
      </c>
      <c r="V1913" s="43">
        <v>0</v>
      </c>
      <c r="W1913" s="54">
        <v>36161</v>
      </c>
    </row>
    <row r="1914" spans="1:23" ht="15.75" hidden="1" thickBot="1" x14ac:dyDescent="0.3">
      <c r="A1914" s="7">
        <v>1</v>
      </c>
      <c r="B1914" s="14" t="s">
        <v>3725</v>
      </c>
      <c r="C1914" s="15" t="s">
        <v>17</v>
      </c>
      <c r="D1914" s="16"/>
      <c r="E1914" s="17">
        <v>900156264</v>
      </c>
      <c r="F1914" s="16">
        <v>2</v>
      </c>
      <c r="G1914" s="16" t="s">
        <v>1927</v>
      </c>
      <c r="H1914" s="42">
        <v>1452872.49</v>
      </c>
      <c r="I1914" s="42">
        <v>486887.75</v>
      </c>
      <c r="J1914" s="42">
        <v>29029.134426480112</v>
      </c>
      <c r="K1914" s="42">
        <v>0</v>
      </c>
      <c r="L1914" s="42">
        <v>1447584.1443638001</v>
      </c>
      <c r="M1914" s="42">
        <v>177752.38120970616</v>
      </c>
      <c r="N1914" s="50">
        <v>0</v>
      </c>
      <c r="O1914" s="50">
        <v>0</v>
      </c>
      <c r="P1914" s="50">
        <v>0</v>
      </c>
      <c r="Q1914" s="50">
        <v>0</v>
      </c>
      <c r="R1914" s="50">
        <v>0</v>
      </c>
      <c r="S1914" s="50">
        <v>0</v>
      </c>
      <c r="T1914" s="50">
        <v>0</v>
      </c>
      <c r="U1914" s="47">
        <v>0</v>
      </c>
      <c r="V1914" s="43">
        <v>0</v>
      </c>
      <c r="W1914" s="54">
        <v>36161</v>
      </c>
    </row>
    <row r="1915" spans="1:23" ht="15.75" hidden="1" thickBot="1" x14ac:dyDescent="0.3">
      <c r="A1915" s="7">
        <v>1</v>
      </c>
      <c r="B1915" s="14" t="s">
        <v>3726</v>
      </c>
      <c r="C1915" s="15" t="s">
        <v>17</v>
      </c>
      <c r="D1915" s="16"/>
      <c r="E1915" s="17">
        <v>900156264</v>
      </c>
      <c r="F1915" s="16">
        <v>2</v>
      </c>
      <c r="G1915" s="16" t="s">
        <v>1927</v>
      </c>
      <c r="H1915" s="42">
        <v>1295706.24</v>
      </c>
      <c r="I1915" s="42">
        <v>1603451.55</v>
      </c>
      <c r="J1915" s="42">
        <v>40382.709688184048</v>
      </c>
      <c r="K1915" s="42">
        <v>0</v>
      </c>
      <c r="L1915" s="42">
        <v>110501.276356138</v>
      </c>
      <c r="M1915" s="42">
        <v>135372.95395568127</v>
      </c>
      <c r="N1915" s="50">
        <v>0</v>
      </c>
      <c r="O1915" s="50">
        <v>0</v>
      </c>
      <c r="P1915" s="50">
        <v>0</v>
      </c>
      <c r="Q1915" s="50">
        <v>0</v>
      </c>
      <c r="R1915" s="50">
        <v>0</v>
      </c>
      <c r="S1915" s="50">
        <v>0</v>
      </c>
      <c r="T1915" s="50">
        <v>0</v>
      </c>
      <c r="U1915" s="47">
        <v>0</v>
      </c>
      <c r="V1915" s="43">
        <v>0</v>
      </c>
      <c r="W1915" s="54">
        <v>36161</v>
      </c>
    </row>
    <row r="1916" spans="1:23" ht="15.75" thickBot="1" x14ac:dyDescent="0.3">
      <c r="A1916" s="7">
        <v>1</v>
      </c>
      <c r="B1916" s="14" t="s">
        <v>3727</v>
      </c>
      <c r="C1916" s="15" t="s">
        <v>17</v>
      </c>
      <c r="D1916" s="16"/>
      <c r="E1916" s="17">
        <v>900156264</v>
      </c>
      <c r="F1916" s="16">
        <v>2</v>
      </c>
      <c r="G1916" s="16" t="s">
        <v>1940</v>
      </c>
      <c r="H1916" s="42">
        <v>30528945.460000001</v>
      </c>
      <c r="I1916" s="42">
        <v>47864005.329999998</v>
      </c>
      <c r="J1916" s="42">
        <v>1559269.9900000046</v>
      </c>
      <c r="K1916" s="42">
        <v>0</v>
      </c>
      <c r="L1916" s="42">
        <v>0</v>
      </c>
      <c r="M1916" s="42">
        <v>0</v>
      </c>
      <c r="N1916" s="50">
        <v>0</v>
      </c>
      <c r="O1916" s="50">
        <v>0</v>
      </c>
      <c r="P1916" s="50">
        <v>0</v>
      </c>
      <c r="Q1916" s="50">
        <v>0</v>
      </c>
      <c r="R1916" s="50">
        <v>0</v>
      </c>
      <c r="S1916" s="50">
        <v>0</v>
      </c>
      <c r="T1916" s="50">
        <v>0</v>
      </c>
      <c r="U1916" s="47">
        <v>0</v>
      </c>
      <c r="V1916" s="43">
        <v>0</v>
      </c>
      <c r="W1916" s="54">
        <v>36161</v>
      </c>
    </row>
    <row r="1917" spans="1:23" ht="15.75" thickBot="1" x14ac:dyDescent="0.3">
      <c r="A1917" s="7">
        <v>1</v>
      </c>
      <c r="B1917" s="14" t="s">
        <v>3728</v>
      </c>
      <c r="C1917" s="15" t="s">
        <v>17</v>
      </c>
      <c r="D1917" s="16"/>
      <c r="E1917" s="17">
        <v>900156264</v>
      </c>
      <c r="F1917" s="16">
        <v>2</v>
      </c>
      <c r="G1917" s="16" t="s">
        <v>1940</v>
      </c>
      <c r="H1917" s="42">
        <v>33017571.050000001</v>
      </c>
      <c r="I1917" s="42">
        <v>44021467.020000003</v>
      </c>
      <c r="J1917" s="42">
        <v>484064.0659053899</v>
      </c>
      <c r="K1917" s="42">
        <v>0</v>
      </c>
      <c r="L1917" s="42">
        <v>0</v>
      </c>
      <c r="M1917" s="42">
        <v>2840214.9140946153</v>
      </c>
      <c r="N1917" s="50">
        <v>0</v>
      </c>
      <c r="O1917" s="50">
        <v>0</v>
      </c>
      <c r="P1917" s="50">
        <v>0</v>
      </c>
      <c r="Q1917" s="50">
        <v>0</v>
      </c>
      <c r="R1917" s="50">
        <v>0</v>
      </c>
      <c r="S1917" s="50">
        <v>0</v>
      </c>
      <c r="T1917" s="50">
        <v>0</v>
      </c>
      <c r="U1917" s="47">
        <v>0</v>
      </c>
      <c r="V1917" s="43">
        <v>0</v>
      </c>
      <c r="W1917" s="54">
        <v>36161</v>
      </c>
    </row>
    <row r="1918" spans="1:23" ht="15.75" thickBot="1" x14ac:dyDescent="0.3">
      <c r="A1918" s="7">
        <v>1</v>
      </c>
      <c r="B1918" s="14" t="s">
        <v>3729</v>
      </c>
      <c r="C1918" s="15" t="s">
        <v>17</v>
      </c>
      <c r="D1918" s="16"/>
      <c r="E1918" s="17">
        <v>900156264</v>
      </c>
      <c r="F1918" s="16">
        <v>2</v>
      </c>
      <c r="G1918" s="16" t="s">
        <v>1940</v>
      </c>
      <c r="H1918" s="42">
        <v>32789558.809999999</v>
      </c>
      <c r="I1918" s="42">
        <v>44540444.409999996</v>
      </c>
      <c r="J1918" s="42">
        <v>520633.49896399491</v>
      </c>
      <c r="K1918" s="42">
        <v>0</v>
      </c>
      <c r="L1918" s="42">
        <v>0</v>
      </c>
      <c r="M1918" s="42">
        <v>2730407.5710359369</v>
      </c>
      <c r="N1918" s="50">
        <v>0</v>
      </c>
      <c r="O1918" s="50">
        <v>0</v>
      </c>
      <c r="P1918" s="50">
        <v>0</v>
      </c>
      <c r="Q1918" s="50">
        <v>0</v>
      </c>
      <c r="R1918" s="50">
        <v>0</v>
      </c>
      <c r="S1918" s="50">
        <v>0</v>
      </c>
      <c r="T1918" s="50">
        <v>0</v>
      </c>
      <c r="U1918" s="47">
        <v>0</v>
      </c>
      <c r="V1918" s="43">
        <v>0</v>
      </c>
      <c r="W1918" s="54">
        <v>36161</v>
      </c>
    </row>
    <row r="1919" spans="1:23" ht="15.75" thickBot="1" x14ac:dyDescent="0.3">
      <c r="A1919" s="7">
        <v>1</v>
      </c>
      <c r="B1919" s="14" t="s">
        <v>3730</v>
      </c>
      <c r="C1919" s="15" t="s">
        <v>17</v>
      </c>
      <c r="D1919" s="16"/>
      <c r="E1919" s="17">
        <v>900156264</v>
      </c>
      <c r="F1919" s="16">
        <v>2</v>
      </c>
      <c r="G1919" s="16" t="s">
        <v>1940</v>
      </c>
      <c r="H1919" s="42">
        <v>32462676.579999998</v>
      </c>
      <c r="I1919" s="42">
        <v>44592971.359999999</v>
      </c>
      <c r="J1919" s="42">
        <v>52785.095586556294</v>
      </c>
      <c r="K1919" s="42">
        <v>0</v>
      </c>
      <c r="L1919" s="42">
        <v>0</v>
      </c>
      <c r="M1919" s="42">
        <v>3071944.6244134153</v>
      </c>
      <c r="N1919" s="50">
        <v>0</v>
      </c>
      <c r="O1919" s="50">
        <v>0</v>
      </c>
      <c r="P1919" s="50">
        <v>0</v>
      </c>
      <c r="Q1919" s="50">
        <v>0</v>
      </c>
      <c r="R1919" s="50">
        <v>0</v>
      </c>
      <c r="S1919" s="50">
        <v>0</v>
      </c>
      <c r="T1919" s="50">
        <v>0</v>
      </c>
      <c r="U1919" s="47">
        <v>0</v>
      </c>
      <c r="V1919" s="43">
        <v>0</v>
      </c>
      <c r="W1919" s="54">
        <v>36161</v>
      </c>
    </row>
    <row r="1920" spans="1:23" ht="15.75" thickBot="1" x14ac:dyDescent="0.3">
      <c r="A1920" s="7">
        <v>1</v>
      </c>
      <c r="B1920" s="14" t="s">
        <v>3731</v>
      </c>
      <c r="C1920" s="15" t="s">
        <v>17</v>
      </c>
      <c r="D1920" s="16"/>
      <c r="E1920" s="17">
        <v>900156264</v>
      </c>
      <c r="F1920" s="16">
        <v>2</v>
      </c>
      <c r="G1920" s="16" t="s">
        <v>1940</v>
      </c>
      <c r="H1920" s="42">
        <v>32670703.640000001</v>
      </c>
      <c r="I1920" s="42">
        <v>45412825.710000001</v>
      </c>
      <c r="J1920" s="42">
        <v>515896.53035590443</v>
      </c>
      <c r="K1920" s="42">
        <v>0</v>
      </c>
      <c r="L1920" s="42">
        <v>0</v>
      </c>
      <c r="M1920" s="42">
        <v>2091638.1796440969</v>
      </c>
      <c r="N1920" s="50">
        <v>0</v>
      </c>
      <c r="O1920" s="50">
        <v>0</v>
      </c>
      <c r="P1920" s="50">
        <v>0</v>
      </c>
      <c r="Q1920" s="50">
        <v>0</v>
      </c>
      <c r="R1920" s="50">
        <v>0</v>
      </c>
      <c r="S1920" s="50">
        <v>0</v>
      </c>
      <c r="T1920" s="50">
        <v>0</v>
      </c>
      <c r="U1920" s="47">
        <v>0</v>
      </c>
      <c r="V1920" s="43">
        <v>0</v>
      </c>
      <c r="W1920" s="54">
        <v>36161</v>
      </c>
    </row>
    <row r="1921" spans="1:23" ht="15.75" thickBot="1" x14ac:dyDescent="0.3">
      <c r="A1921" s="7">
        <v>1</v>
      </c>
      <c r="B1921" s="14" t="s">
        <v>3732</v>
      </c>
      <c r="C1921" s="15" t="s">
        <v>17</v>
      </c>
      <c r="D1921" s="16"/>
      <c r="E1921" s="17">
        <v>900156264</v>
      </c>
      <c r="F1921" s="16">
        <v>2</v>
      </c>
      <c r="G1921" s="16" t="s">
        <v>1940</v>
      </c>
      <c r="H1921" s="42">
        <v>32192884.140000001</v>
      </c>
      <c r="I1921" s="42">
        <v>45046411.289999999</v>
      </c>
      <c r="J1921" s="42">
        <v>519518.58180059143</v>
      </c>
      <c r="K1921" s="42">
        <v>0</v>
      </c>
      <c r="L1921" s="42">
        <v>0</v>
      </c>
      <c r="M1921" s="42">
        <v>2192800.9581993814</v>
      </c>
      <c r="N1921" s="50">
        <v>0</v>
      </c>
      <c r="O1921" s="50">
        <v>0</v>
      </c>
      <c r="P1921" s="50">
        <v>0</v>
      </c>
      <c r="Q1921" s="50">
        <v>0</v>
      </c>
      <c r="R1921" s="50">
        <v>0</v>
      </c>
      <c r="S1921" s="50">
        <v>0</v>
      </c>
      <c r="T1921" s="50">
        <v>0</v>
      </c>
      <c r="U1921" s="47">
        <v>0</v>
      </c>
      <c r="V1921" s="43">
        <v>0</v>
      </c>
      <c r="W1921" s="54">
        <v>36161</v>
      </c>
    </row>
    <row r="1922" spans="1:23" ht="15.75" thickBot="1" x14ac:dyDescent="0.3">
      <c r="A1922" s="7">
        <v>1</v>
      </c>
      <c r="B1922" s="14" t="s">
        <v>3733</v>
      </c>
      <c r="C1922" s="15" t="s">
        <v>17</v>
      </c>
      <c r="D1922" s="16"/>
      <c r="E1922" s="17">
        <v>900156264</v>
      </c>
      <c r="F1922" s="16">
        <v>2</v>
      </c>
      <c r="G1922" s="16" t="s">
        <v>1940</v>
      </c>
      <c r="H1922" s="42">
        <v>33014225.030000001</v>
      </c>
      <c r="I1922" s="42">
        <v>45106429.299999997</v>
      </c>
      <c r="J1922" s="42">
        <v>586403.72605742316</v>
      </c>
      <c r="K1922" s="42">
        <v>0</v>
      </c>
      <c r="L1922" s="42">
        <v>0</v>
      </c>
      <c r="M1922" s="42">
        <v>2273655.0639425484</v>
      </c>
      <c r="N1922" s="50">
        <v>0</v>
      </c>
      <c r="O1922" s="50">
        <v>0</v>
      </c>
      <c r="P1922" s="50">
        <v>0</v>
      </c>
      <c r="Q1922" s="50">
        <v>0</v>
      </c>
      <c r="R1922" s="50">
        <v>0</v>
      </c>
      <c r="S1922" s="50">
        <v>0</v>
      </c>
      <c r="T1922" s="50">
        <v>0</v>
      </c>
      <c r="U1922" s="47">
        <v>0</v>
      </c>
      <c r="V1922" s="43">
        <v>0</v>
      </c>
      <c r="W1922" s="54">
        <v>36161</v>
      </c>
    </row>
    <row r="1923" spans="1:23" ht="15.75" thickBot="1" x14ac:dyDescent="0.3">
      <c r="A1923" s="7">
        <v>1</v>
      </c>
      <c r="B1923" s="14" t="s">
        <v>3734</v>
      </c>
      <c r="C1923" s="15" t="s">
        <v>17</v>
      </c>
      <c r="D1923" s="16"/>
      <c r="E1923" s="17">
        <v>900156264</v>
      </c>
      <c r="F1923" s="16">
        <v>2</v>
      </c>
      <c r="G1923" s="16" t="s">
        <v>1940</v>
      </c>
      <c r="H1923" s="42">
        <v>32548427.739999998</v>
      </c>
      <c r="I1923" s="42">
        <v>19874324.82</v>
      </c>
      <c r="J1923" s="42">
        <v>1489487.7757262141</v>
      </c>
      <c r="K1923" s="42">
        <v>0</v>
      </c>
      <c r="L1923" s="42">
        <v>23490231.804610141</v>
      </c>
      <c r="M1923" s="42">
        <v>2045014.9496636391</v>
      </c>
      <c r="N1923" s="50">
        <v>0</v>
      </c>
      <c r="O1923" s="50">
        <v>0</v>
      </c>
      <c r="P1923" s="50">
        <v>0</v>
      </c>
      <c r="Q1923" s="50">
        <v>0</v>
      </c>
      <c r="R1923" s="50">
        <v>0</v>
      </c>
      <c r="S1923" s="50">
        <v>0</v>
      </c>
      <c r="T1923" s="50">
        <v>0</v>
      </c>
      <c r="U1923" s="47">
        <v>0</v>
      </c>
      <c r="V1923" s="43">
        <v>0</v>
      </c>
      <c r="W1923" s="54">
        <v>36161</v>
      </c>
    </row>
    <row r="1924" spans="1:23" ht="15.75" thickBot="1" x14ac:dyDescent="0.3">
      <c r="A1924" s="7">
        <v>1</v>
      </c>
      <c r="B1924" s="14" t="s">
        <v>3735</v>
      </c>
      <c r="C1924" s="15" t="s">
        <v>17</v>
      </c>
      <c r="D1924" s="16"/>
      <c r="E1924" s="17">
        <v>900156264</v>
      </c>
      <c r="F1924" s="16">
        <v>2</v>
      </c>
      <c r="G1924" s="16" t="s">
        <v>1940</v>
      </c>
      <c r="H1924" s="42">
        <v>32911685.210000001</v>
      </c>
      <c r="I1924" s="42">
        <v>45429871.469999999</v>
      </c>
      <c r="J1924" s="42">
        <v>542594.95324247191</v>
      </c>
      <c r="K1924" s="42">
        <v>0</v>
      </c>
      <c r="L1924" s="42">
        <v>0</v>
      </c>
      <c r="M1924" s="42">
        <v>2435797.956757558</v>
      </c>
      <c r="N1924" s="50">
        <v>0</v>
      </c>
      <c r="O1924" s="50">
        <v>0</v>
      </c>
      <c r="P1924" s="50">
        <v>0</v>
      </c>
      <c r="Q1924" s="50">
        <v>0</v>
      </c>
      <c r="R1924" s="50">
        <v>0</v>
      </c>
      <c r="S1924" s="50">
        <v>0</v>
      </c>
      <c r="T1924" s="50">
        <v>0</v>
      </c>
      <c r="U1924" s="47">
        <v>0</v>
      </c>
      <c r="V1924" s="43">
        <v>0</v>
      </c>
      <c r="W1924" s="54">
        <v>36161</v>
      </c>
    </row>
    <row r="1925" spans="1:23" ht="15.75" thickBot="1" x14ac:dyDescent="0.3">
      <c r="A1925" s="7">
        <v>1</v>
      </c>
      <c r="B1925" s="14" t="s">
        <v>3736</v>
      </c>
      <c r="C1925" s="15" t="s">
        <v>17</v>
      </c>
      <c r="D1925" s="16"/>
      <c r="E1925" s="17">
        <v>900156264</v>
      </c>
      <c r="F1925" s="16">
        <v>2</v>
      </c>
      <c r="G1925" s="16" t="s">
        <v>1940</v>
      </c>
      <c r="H1925" s="42">
        <v>33396721.079999998</v>
      </c>
      <c r="I1925" s="42">
        <v>46288931.100000001</v>
      </c>
      <c r="J1925" s="42">
        <v>520492.69049755158</v>
      </c>
      <c r="K1925" s="42">
        <v>0</v>
      </c>
      <c r="L1925" s="42">
        <v>0</v>
      </c>
      <c r="M1925" s="42">
        <v>3237566.129502485</v>
      </c>
      <c r="N1925" s="50">
        <v>0</v>
      </c>
      <c r="O1925" s="50">
        <v>0</v>
      </c>
      <c r="P1925" s="50">
        <v>0</v>
      </c>
      <c r="Q1925" s="50">
        <v>0</v>
      </c>
      <c r="R1925" s="50">
        <v>0</v>
      </c>
      <c r="S1925" s="50">
        <v>0</v>
      </c>
      <c r="T1925" s="50">
        <v>0</v>
      </c>
      <c r="U1925" s="47">
        <v>0</v>
      </c>
      <c r="V1925" s="43">
        <v>0</v>
      </c>
      <c r="W1925" s="54">
        <v>36161</v>
      </c>
    </row>
    <row r="1926" spans="1:23" ht="15.75" thickBot="1" x14ac:dyDescent="0.3">
      <c r="A1926" s="7">
        <v>1</v>
      </c>
      <c r="B1926" s="14" t="s">
        <v>3737</v>
      </c>
      <c r="C1926" s="15" t="s">
        <v>17</v>
      </c>
      <c r="D1926" s="16"/>
      <c r="E1926" s="17">
        <v>900156264</v>
      </c>
      <c r="F1926" s="16">
        <v>2</v>
      </c>
      <c r="G1926" s="16" t="s">
        <v>1940</v>
      </c>
      <c r="H1926" s="42">
        <v>34475001.979999997</v>
      </c>
      <c r="I1926" s="42">
        <v>11553289.189999999</v>
      </c>
      <c r="J1926" s="42">
        <v>688828.14995284157</v>
      </c>
      <c r="K1926" s="42">
        <v>0</v>
      </c>
      <c r="L1926" s="42">
        <v>34349515.676692098</v>
      </c>
      <c r="M1926" s="42">
        <v>4217860.653354669</v>
      </c>
      <c r="N1926" s="50">
        <v>0</v>
      </c>
      <c r="O1926" s="50">
        <v>0</v>
      </c>
      <c r="P1926" s="50">
        <v>0</v>
      </c>
      <c r="Q1926" s="50">
        <v>0</v>
      </c>
      <c r="R1926" s="50">
        <v>0</v>
      </c>
      <c r="S1926" s="50">
        <v>0</v>
      </c>
      <c r="T1926" s="50">
        <v>0</v>
      </c>
      <c r="U1926" s="47">
        <v>0</v>
      </c>
      <c r="V1926" s="43">
        <v>0</v>
      </c>
      <c r="W1926" s="54">
        <v>36161</v>
      </c>
    </row>
    <row r="1927" spans="1:23" ht="15.75" thickBot="1" x14ac:dyDescent="0.3">
      <c r="A1927" s="7">
        <v>1</v>
      </c>
      <c r="B1927" s="14" t="s">
        <v>3738</v>
      </c>
      <c r="C1927" s="15" t="s">
        <v>17</v>
      </c>
      <c r="D1927" s="16"/>
      <c r="E1927" s="17">
        <v>900156264</v>
      </c>
      <c r="F1927" s="16">
        <v>2</v>
      </c>
      <c r="G1927" s="16" t="s">
        <v>1940</v>
      </c>
      <c r="H1927" s="42">
        <v>33761347.75</v>
      </c>
      <c r="I1927" s="42">
        <v>41780060.530000001</v>
      </c>
      <c r="J1927" s="42">
        <v>1052225.1713563018</v>
      </c>
      <c r="K1927" s="42">
        <v>0</v>
      </c>
      <c r="L1927" s="42">
        <v>2879257.6166068399</v>
      </c>
      <c r="M1927" s="42">
        <v>3527322.2320369417</v>
      </c>
      <c r="N1927" s="50">
        <v>0</v>
      </c>
      <c r="O1927" s="50">
        <v>0</v>
      </c>
      <c r="P1927" s="50">
        <v>0</v>
      </c>
      <c r="Q1927" s="50">
        <v>0</v>
      </c>
      <c r="R1927" s="50">
        <v>0</v>
      </c>
      <c r="S1927" s="50">
        <v>0</v>
      </c>
      <c r="T1927" s="50">
        <v>0</v>
      </c>
      <c r="U1927" s="47">
        <v>0</v>
      </c>
      <c r="V1927" s="43">
        <v>0</v>
      </c>
      <c r="W1927" s="54">
        <v>36161</v>
      </c>
    </row>
    <row r="1928" spans="1:23" ht="15.75" hidden="1" thickBot="1" x14ac:dyDescent="0.3">
      <c r="A1928" s="7">
        <v>1</v>
      </c>
      <c r="B1928" s="14" t="s">
        <v>3739</v>
      </c>
      <c r="C1928" s="15" t="s">
        <v>17</v>
      </c>
      <c r="D1928" s="16"/>
      <c r="E1928" s="17">
        <v>900226715</v>
      </c>
      <c r="F1928" s="16">
        <v>3</v>
      </c>
      <c r="G1928" s="16" t="s">
        <v>1969</v>
      </c>
      <c r="H1928" s="42">
        <v>63350577.200000003</v>
      </c>
      <c r="I1928" s="42">
        <v>99322538.590000004</v>
      </c>
      <c r="J1928" s="42">
        <v>3235639.2500000023</v>
      </c>
      <c r="K1928" s="42">
        <v>0</v>
      </c>
      <c r="L1928" s="42">
        <v>0</v>
      </c>
      <c r="M1928" s="42">
        <v>0</v>
      </c>
      <c r="N1928" s="50">
        <v>0</v>
      </c>
      <c r="O1928" s="50">
        <v>0</v>
      </c>
      <c r="P1928" s="50">
        <v>0</v>
      </c>
      <c r="Q1928" s="50">
        <v>0</v>
      </c>
      <c r="R1928" s="50">
        <v>0</v>
      </c>
      <c r="S1928" s="50">
        <v>0</v>
      </c>
      <c r="T1928" s="50">
        <v>0</v>
      </c>
      <c r="U1928" s="47">
        <v>0</v>
      </c>
      <c r="V1928" s="43">
        <v>0</v>
      </c>
      <c r="W1928" s="54">
        <v>36161</v>
      </c>
    </row>
    <row r="1929" spans="1:23" ht="15.75" hidden="1" thickBot="1" x14ac:dyDescent="0.3">
      <c r="A1929" s="7">
        <v>1</v>
      </c>
      <c r="B1929" s="14" t="s">
        <v>3740</v>
      </c>
      <c r="C1929" s="15" t="s">
        <v>17</v>
      </c>
      <c r="D1929" s="16"/>
      <c r="E1929" s="17">
        <v>900226715</v>
      </c>
      <c r="F1929" s="16">
        <v>3</v>
      </c>
      <c r="G1929" s="16" t="s">
        <v>1969</v>
      </c>
      <c r="H1929" s="42">
        <v>67175393.840000004</v>
      </c>
      <c r="I1929" s="42">
        <v>89563201.969999999</v>
      </c>
      <c r="J1929" s="42">
        <v>984845.13658983482</v>
      </c>
      <c r="K1929" s="42">
        <v>0</v>
      </c>
      <c r="L1929" s="42">
        <v>0</v>
      </c>
      <c r="M1929" s="42">
        <v>5778515.7834101692</v>
      </c>
      <c r="N1929" s="50">
        <v>0</v>
      </c>
      <c r="O1929" s="50">
        <v>0</v>
      </c>
      <c r="P1929" s="50">
        <v>0</v>
      </c>
      <c r="Q1929" s="50">
        <v>0</v>
      </c>
      <c r="R1929" s="50">
        <v>0</v>
      </c>
      <c r="S1929" s="50">
        <v>0</v>
      </c>
      <c r="T1929" s="50">
        <v>0</v>
      </c>
      <c r="U1929" s="47">
        <v>0</v>
      </c>
      <c r="V1929" s="43">
        <v>0</v>
      </c>
      <c r="W1929" s="54">
        <v>36161</v>
      </c>
    </row>
    <row r="1930" spans="1:23" ht="15.75" hidden="1" thickBot="1" x14ac:dyDescent="0.3">
      <c r="A1930" s="7">
        <v>1</v>
      </c>
      <c r="B1930" s="14" t="s">
        <v>3741</v>
      </c>
      <c r="C1930" s="15" t="s">
        <v>17</v>
      </c>
      <c r="D1930" s="16"/>
      <c r="E1930" s="17">
        <v>900226715</v>
      </c>
      <c r="F1930" s="16">
        <v>3</v>
      </c>
      <c r="G1930" s="16" t="s">
        <v>1969</v>
      </c>
      <c r="H1930" s="42">
        <v>68216140.099999994</v>
      </c>
      <c r="I1930" s="42">
        <v>92662948.409999996</v>
      </c>
      <c r="J1930" s="42">
        <v>1083137.7142877833</v>
      </c>
      <c r="K1930" s="42">
        <v>0</v>
      </c>
      <c r="L1930" s="42">
        <v>0</v>
      </c>
      <c r="M1930" s="42">
        <v>5680401.7057120772</v>
      </c>
      <c r="N1930" s="50">
        <v>0</v>
      </c>
      <c r="O1930" s="50">
        <v>0</v>
      </c>
      <c r="P1930" s="50">
        <v>0</v>
      </c>
      <c r="Q1930" s="50">
        <v>0</v>
      </c>
      <c r="R1930" s="50">
        <v>0</v>
      </c>
      <c r="S1930" s="50">
        <v>0</v>
      </c>
      <c r="T1930" s="50">
        <v>0</v>
      </c>
      <c r="U1930" s="47">
        <v>0</v>
      </c>
      <c r="V1930" s="43">
        <v>0</v>
      </c>
      <c r="W1930" s="54">
        <v>36161</v>
      </c>
    </row>
    <row r="1931" spans="1:23" ht="15.75" hidden="1" thickBot="1" x14ac:dyDescent="0.3">
      <c r="A1931" s="7">
        <v>1</v>
      </c>
      <c r="B1931" s="14" t="s">
        <v>3742</v>
      </c>
      <c r="C1931" s="15" t="s">
        <v>17</v>
      </c>
      <c r="D1931" s="16"/>
      <c r="E1931" s="17">
        <v>900226715</v>
      </c>
      <c r="F1931" s="16">
        <v>3</v>
      </c>
      <c r="G1931" s="16" t="s">
        <v>1969</v>
      </c>
      <c r="H1931" s="42">
        <v>69552457.989999995</v>
      </c>
      <c r="I1931" s="42">
        <v>95542053.019999996</v>
      </c>
      <c r="J1931" s="42">
        <v>113093.97523756328</v>
      </c>
      <c r="K1931" s="42">
        <v>0</v>
      </c>
      <c r="L1931" s="42">
        <v>0</v>
      </c>
      <c r="M1931" s="42">
        <v>6581752.394762367</v>
      </c>
      <c r="N1931" s="50">
        <v>0</v>
      </c>
      <c r="O1931" s="50">
        <v>0</v>
      </c>
      <c r="P1931" s="50">
        <v>0</v>
      </c>
      <c r="Q1931" s="50">
        <v>0</v>
      </c>
      <c r="R1931" s="50">
        <v>0</v>
      </c>
      <c r="S1931" s="50">
        <v>0</v>
      </c>
      <c r="T1931" s="50">
        <v>0</v>
      </c>
      <c r="U1931" s="47">
        <v>0</v>
      </c>
      <c r="V1931" s="43">
        <v>0</v>
      </c>
      <c r="W1931" s="54">
        <v>36161</v>
      </c>
    </row>
    <row r="1932" spans="1:23" ht="15.75" hidden="1" thickBot="1" x14ac:dyDescent="0.3">
      <c r="A1932" s="7">
        <v>1</v>
      </c>
      <c r="B1932" s="14" t="s">
        <v>3743</v>
      </c>
      <c r="C1932" s="15" t="s">
        <v>17</v>
      </c>
      <c r="D1932" s="16"/>
      <c r="E1932" s="17">
        <v>900226715</v>
      </c>
      <c r="F1932" s="16">
        <v>3</v>
      </c>
      <c r="G1932" s="16" t="s">
        <v>1969</v>
      </c>
      <c r="H1932" s="42">
        <v>69000485.730000004</v>
      </c>
      <c r="I1932" s="42">
        <v>95911831.810000002</v>
      </c>
      <c r="J1932" s="42">
        <v>1089572.8335520511</v>
      </c>
      <c r="K1932" s="42">
        <v>0</v>
      </c>
      <c r="L1932" s="42">
        <v>0</v>
      </c>
      <c r="M1932" s="42">
        <v>4417537.2464479525</v>
      </c>
      <c r="N1932" s="50">
        <v>0</v>
      </c>
      <c r="O1932" s="50">
        <v>0</v>
      </c>
      <c r="P1932" s="50">
        <v>0</v>
      </c>
      <c r="Q1932" s="50">
        <v>0</v>
      </c>
      <c r="R1932" s="50">
        <v>0</v>
      </c>
      <c r="S1932" s="50">
        <v>0</v>
      </c>
      <c r="T1932" s="50">
        <v>0</v>
      </c>
      <c r="U1932" s="47">
        <v>0</v>
      </c>
      <c r="V1932" s="43">
        <v>0</v>
      </c>
      <c r="W1932" s="54">
        <v>36161</v>
      </c>
    </row>
    <row r="1933" spans="1:23" ht="15.75" hidden="1" thickBot="1" x14ac:dyDescent="0.3">
      <c r="A1933" s="7">
        <v>1</v>
      </c>
      <c r="B1933" s="14" t="s">
        <v>3744</v>
      </c>
      <c r="C1933" s="15" t="s">
        <v>17</v>
      </c>
      <c r="D1933" s="16"/>
      <c r="E1933" s="17">
        <v>900226715</v>
      </c>
      <c r="F1933" s="16">
        <v>3</v>
      </c>
      <c r="G1933" s="16" t="s">
        <v>1969</v>
      </c>
      <c r="H1933" s="42">
        <v>68368838.879999995</v>
      </c>
      <c r="I1933" s="42">
        <v>95666198.219999999</v>
      </c>
      <c r="J1933" s="42">
        <v>1103314.6949303565</v>
      </c>
      <c r="K1933" s="42">
        <v>0</v>
      </c>
      <c r="L1933" s="42">
        <v>0</v>
      </c>
      <c r="M1933" s="42">
        <v>4656906.6150695849</v>
      </c>
      <c r="N1933" s="50">
        <v>0</v>
      </c>
      <c r="O1933" s="50">
        <v>0</v>
      </c>
      <c r="P1933" s="50">
        <v>0</v>
      </c>
      <c r="Q1933" s="50">
        <v>0</v>
      </c>
      <c r="R1933" s="50">
        <v>0</v>
      </c>
      <c r="S1933" s="50">
        <v>0</v>
      </c>
      <c r="T1933" s="50">
        <v>0</v>
      </c>
      <c r="U1933" s="47">
        <v>0</v>
      </c>
      <c r="V1933" s="43">
        <v>0</v>
      </c>
      <c r="W1933" s="54">
        <v>36161</v>
      </c>
    </row>
    <row r="1934" spans="1:23" ht="15.75" hidden="1" thickBot="1" x14ac:dyDescent="0.3">
      <c r="A1934" s="7">
        <v>1</v>
      </c>
      <c r="B1934" s="14" t="s">
        <v>3745</v>
      </c>
      <c r="C1934" s="15" t="s">
        <v>17</v>
      </c>
      <c r="D1934" s="16"/>
      <c r="E1934" s="17">
        <v>900226715</v>
      </c>
      <c r="F1934" s="16">
        <v>3</v>
      </c>
      <c r="G1934" s="16" t="s">
        <v>1969</v>
      </c>
      <c r="H1934" s="42">
        <v>68609725.090000004</v>
      </c>
      <c r="I1934" s="42">
        <v>93739583.790000007</v>
      </c>
      <c r="J1934" s="42">
        <v>1218656.4553656303</v>
      </c>
      <c r="K1934" s="42">
        <v>0</v>
      </c>
      <c r="L1934" s="42">
        <v>0</v>
      </c>
      <c r="M1934" s="42">
        <v>4725079.8346343087</v>
      </c>
      <c r="N1934" s="50">
        <v>0</v>
      </c>
      <c r="O1934" s="50">
        <v>0</v>
      </c>
      <c r="P1934" s="50">
        <v>0</v>
      </c>
      <c r="Q1934" s="50">
        <v>0</v>
      </c>
      <c r="R1934" s="50">
        <v>0</v>
      </c>
      <c r="S1934" s="50">
        <v>0</v>
      </c>
      <c r="T1934" s="50">
        <v>0</v>
      </c>
      <c r="U1934" s="47">
        <v>0</v>
      </c>
      <c r="V1934" s="43">
        <v>0</v>
      </c>
      <c r="W1934" s="54">
        <v>36161</v>
      </c>
    </row>
    <row r="1935" spans="1:23" ht="15.75" hidden="1" thickBot="1" x14ac:dyDescent="0.3">
      <c r="A1935" s="7">
        <v>1</v>
      </c>
      <c r="B1935" s="14" t="s">
        <v>3746</v>
      </c>
      <c r="C1935" s="15" t="s">
        <v>17</v>
      </c>
      <c r="D1935" s="16"/>
      <c r="E1935" s="17">
        <v>900226715</v>
      </c>
      <c r="F1935" s="16">
        <v>3</v>
      </c>
      <c r="G1935" s="16" t="s">
        <v>1969</v>
      </c>
      <c r="H1935" s="42">
        <v>69120492.25</v>
      </c>
      <c r="I1935" s="42">
        <v>42205513.759999998</v>
      </c>
      <c r="J1935" s="42">
        <v>3163106.0362072089</v>
      </c>
      <c r="K1935" s="42">
        <v>0</v>
      </c>
      <c r="L1935" s="42">
        <v>49884326.158260897</v>
      </c>
      <c r="M1935" s="42">
        <v>4342834.6555319699</v>
      </c>
      <c r="N1935" s="50">
        <v>0</v>
      </c>
      <c r="O1935" s="50">
        <v>0</v>
      </c>
      <c r="P1935" s="50">
        <v>0</v>
      </c>
      <c r="Q1935" s="50">
        <v>0</v>
      </c>
      <c r="R1935" s="50">
        <v>0</v>
      </c>
      <c r="S1935" s="50">
        <v>0</v>
      </c>
      <c r="T1935" s="50">
        <v>0</v>
      </c>
      <c r="U1935" s="47">
        <v>0</v>
      </c>
      <c r="V1935" s="43">
        <v>0</v>
      </c>
      <c r="W1935" s="54">
        <v>36161</v>
      </c>
    </row>
    <row r="1936" spans="1:23" ht="15.75" hidden="1" thickBot="1" x14ac:dyDescent="0.3">
      <c r="A1936" s="7">
        <v>1</v>
      </c>
      <c r="B1936" s="14" t="s">
        <v>3747</v>
      </c>
      <c r="C1936" s="15" t="s">
        <v>17</v>
      </c>
      <c r="D1936" s="16"/>
      <c r="E1936" s="17">
        <v>900226715</v>
      </c>
      <c r="F1936" s="16">
        <v>3</v>
      </c>
      <c r="G1936" s="16" t="s">
        <v>1969</v>
      </c>
      <c r="H1936" s="42">
        <v>69292924.349999994</v>
      </c>
      <c r="I1936" s="42">
        <v>95648965.640000001</v>
      </c>
      <c r="J1936" s="42">
        <v>1142390.333757051</v>
      </c>
      <c r="K1936" s="42">
        <v>0</v>
      </c>
      <c r="L1936" s="42">
        <v>0</v>
      </c>
      <c r="M1936" s="42">
        <v>5128378.0362430103</v>
      </c>
      <c r="N1936" s="50">
        <v>0</v>
      </c>
      <c r="O1936" s="50">
        <v>0</v>
      </c>
      <c r="P1936" s="50">
        <v>0</v>
      </c>
      <c r="Q1936" s="50">
        <v>0</v>
      </c>
      <c r="R1936" s="50">
        <v>0</v>
      </c>
      <c r="S1936" s="50">
        <v>0</v>
      </c>
      <c r="T1936" s="50">
        <v>0</v>
      </c>
      <c r="U1936" s="47">
        <v>0</v>
      </c>
      <c r="V1936" s="43">
        <v>0</v>
      </c>
      <c r="W1936" s="54">
        <v>36161</v>
      </c>
    </row>
    <row r="1937" spans="1:23" ht="15.75" hidden="1" thickBot="1" x14ac:dyDescent="0.3">
      <c r="A1937" s="7">
        <v>1</v>
      </c>
      <c r="B1937" s="14" t="s">
        <v>3748</v>
      </c>
      <c r="C1937" s="15" t="s">
        <v>17</v>
      </c>
      <c r="D1937" s="16"/>
      <c r="E1937" s="17">
        <v>900226715</v>
      </c>
      <c r="F1937" s="16">
        <v>3</v>
      </c>
      <c r="G1937" s="16" t="s">
        <v>1969</v>
      </c>
      <c r="H1937" s="42">
        <v>70723513.5</v>
      </c>
      <c r="I1937" s="42">
        <v>98025067.620000005</v>
      </c>
      <c r="J1937" s="42">
        <v>1102236.1073819657</v>
      </c>
      <c r="K1937" s="42">
        <v>0</v>
      </c>
      <c r="L1937" s="42">
        <v>0</v>
      </c>
      <c r="M1937" s="42">
        <v>6856123.732618113</v>
      </c>
      <c r="N1937" s="50">
        <v>0</v>
      </c>
      <c r="O1937" s="50">
        <v>0</v>
      </c>
      <c r="P1937" s="50">
        <v>0</v>
      </c>
      <c r="Q1937" s="50">
        <v>0</v>
      </c>
      <c r="R1937" s="50">
        <v>0</v>
      </c>
      <c r="S1937" s="50">
        <v>0</v>
      </c>
      <c r="T1937" s="50">
        <v>0</v>
      </c>
      <c r="U1937" s="47">
        <v>0</v>
      </c>
      <c r="V1937" s="43">
        <v>0</v>
      </c>
      <c r="W1937" s="54">
        <v>36161</v>
      </c>
    </row>
    <row r="1938" spans="1:23" ht="15.75" hidden="1" thickBot="1" x14ac:dyDescent="0.3">
      <c r="A1938" s="7">
        <v>1</v>
      </c>
      <c r="B1938" s="14" t="s">
        <v>3749</v>
      </c>
      <c r="C1938" s="15" t="s">
        <v>17</v>
      </c>
      <c r="D1938" s="16"/>
      <c r="E1938" s="17">
        <v>900226715</v>
      </c>
      <c r="F1938" s="16">
        <v>3</v>
      </c>
      <c r="G1938" s="16" t="s">
        <v>1969</v>
      </c>
      <c r="H1938" s="42">
        <v>68179998.439999998</v>
      </c>
      <c r="I1938" s="42">
        <v>22848533.530000001</v>
      </c>
      <c r="J1938" s="42">
        <v>1362271.1964356597</v>
      </c>
      <c r="K1938" s="42">
        <v>0</v>
      </c>
      <c r="L1938" s="42">
        <v>67931828.600611493</v>
      </c>
      <c r="M1938" s="42">
        <v>8341514.6129520517</v>
      </c>
      <c r="N1938" s="50">
        <v>0</v>
      </c>
      <c r="O1938" s="50">
        <v>0</v>
      </c>
      <c r="P1938" s="50">
        <v>0</v>
      </c>
      <c r="Q1938" s="50">
        <v>0</v>
      </c>
      <c r="R1938" s="50">
        <v>0</v>
      </c>
      <c r="S1938" s="50">
        <v>0</v>
      </c>
      <c r="T1938" s="50">
        <v>0</v>
      </c>
      <c r="U1938" s="47">
        <v>0</v>
      </c>
      <c r="V1938" s="43">
        <v>0</v>
      </c>
      <c r="W1938" s="54">
        <v>36161</v>
      </c>
    </row>
    <row r="1939" spans="1:23" ht="15.75" hidden="1" thickBot="1" x14ac:dyDescent="0.3">
      <c r="A1939" s="7">
        <v>1</v>
      </c>
      <c r="B1939" s="14" t="s">
        <v>3750</v>
      </c>
      <c r="C1939" s="15" t="s">
        <v>17</v>
      </c>
      <c r="D1939" s="16"/>
      <c r="E1939" s="17">
        <v>900226715</v>
      </c>
      <c r="F1939" s="16">
        <v>3</v>
      </c>
      <c r="G1939" s="16" t="s">
        <v>1969</v>
      </c>
      <c r="H1939" s="42">
        <v>68699558.739999995</v>
      </c>
      <c r="I1939" s="42">
        <v>85016503.019999996</v>
      </c>
      <c r="J1939" s="42">
        <v>2141129.124386739</v>
      </c>
      <c r="K1939" s="42">
        <v>0</v>
      </c>
      <c r="L1939" s="42">
        <v>5858881.2616817197</v>
      </c>
      <c r="M1939" s="42">
        <v>7177600.9239316806</v>
      </c>
      <c r="N1939" s="50">
        <v>0</v>
      </c>
      <c r="O1939" s="50">
        <v>0</v>
      </c>
      <c r="P1939" s="50">
        <v>0</v>
      </c>
      <c r="Q1939" s="50">
        <v>0</v>
      </c>
      <c r="R1939" s="50">
        <v>0</v>
      </c>
      <c r="S1939" s="50">
        <v>0</v>
      </c>
      <c r="T1939" s="50">
        <v>0</v>
      </c>
      <c r="U1939" s="47">
        <v>0</v>
      </c>
      <c r="V1939" s="43">
        <v>0</v>
      </c>
      <c r="W1939" s="54">
        <v>36161</v>
      </c>
    </row>
    <row r="1940" spans="1:23" ht="15.75" hidden="1" thickBot="1" x14ac:dyDescent="0.3">
      <c r="A1940" s="7">
        <v>1</v>
      </c>
      <c r="B1940" s="14" t="s">
        <v>3751</v>
      </c>
      <c r="C1940" s="15" t="s">
        <v>17</v>
      </c>
      <c r="D1940" s="16"/>
      <c r="E1940" s="17">
        <v>818000140</v>
      </c>
      <c r="F1940" s="16">
        <v>0</v>
      </c>
      <c r="G1940" s="16" t="s">
        <v>1982</v>
      </c>
      <c r="H1940" s="42">
        <v>68154042.290000007</v>
      </c>
      <c r="I1940" s="42">
        <v>106853525.18000001</v>
      </c>
      <c r="J1940" s="42">
        <v>3480976.8699999955</v>
      </c>
      <c r="K1940" s="42">
        <v>0</v>
      </c>
      <c r="L1940" s="42">
        <v>0</v>
      </c>
      <c r="M1940" s="42">
        <v>0</v>
      </c>
      <c r="N1940" s="50">
        <v>0</v>
      </c>
      <c r="O1940" s="50">
        <v>0</v>
      </c>
      <c r="P1940" s="50">
        <v>0</v>
      </c>
      <c r="Q1940" s="50">
        <v>0</v>
      </c>
      <c r="R1940" s="50">
        <v>0</v>
      </c>
      <c r="S1940" s="50">
        <v>0</v>
      </c>
      <c r="T1940" s="50">
        <v>0</v>
      </c>
      <c r="U1940" s="47">
        <v>0</v>
      </c>
      <c r="V1940" s="43">
        <v>0</v>
      </c>
      <c r="W1940" s="54">
        <v>36161</v>
      </c>
    </row>
    <row r="1941" spans="1:23" ht="15.75" hidden="1" thickBot="1" x14ac:dyDescent="0.3">
      <c r="A1941" s="7">
        <v>1</v>
      </c>
      <c r="B1941" s="14" t="s">
        <v>3752</v>
      </c>
      <c r="C1941" s="15" t="s">
        <v>17</v>
      </c>
      <c r="D1941" s="16"/>
      <c r="E1941" s="17">
        <v>818000140</v>
      </c>
      <c r="F1941" s="16">
        <v>0</v>
      </c>
      <c r="G1941" s="16" t="s">
        <v>1982</v>
      </c>
      <c r="H1941" s="42">
        <v>73710854.310000002</v>
      </c>
      <c r="I1941" s="42">
        <v>98276761.099999994</v>
      </c>
      <c r="J1941" s="42">
        <v>1080660.2286380499</v>
      </c>
      <c r="K1941" s="42">
        <v>0</v>
      </c>
      <c r="L1941" s="42">
        <v>0</v>
      </c>
      <c r="M1941" s="42">
        <v>6340704.7013619477</v>
      </c>
      <c r="N1941" s="50">
        <v>0</v>
      </c>
      <c r="O1941" s="50">
        <v>0</v>
      </c>
      <c r="P1941" s="50">
        <v>0</v>
      </c>
      <c r="Q1941" s="50">
        <v>0</v>
      </c>
      <c r="R1941" s="50">
        <v>0</v>
      </c>
      <c r="S1941" s="50">
        <v>0</v>
      </c>
      <c r="T1941" s="50">
        <v>0</v>
      </c>
      <c r="U1941" s="47">
        <v>0</v>
      </c>
      <c r="V1941" s="43">
        <v>0</v>
      </c>
      <c r="W1941" s="54">
        <v>36161</v>
      </c>
    </row>
    <row r="1942" spans="1:23" ht="15.75" hidden="1" thickBot="1" x14ac:dyDescent="0.3">
      <c r="A1942" s="7">
        <v>1</v>
      </c>
      <c r="B1942" s="14" t="s">
        <v>3753</v>
      </c>
      <c r="C1942" s="15" t="s">
        <v>17</v>
      </c>
      <c r="D1942" s="16"/>
      <c r="E1942" s="17">
        <v>818000140</v>
      </c>
      <c r="F1942" s="16">
        <v>0</v>
      </c>
      <c r="G1942" s="16" t="s">
        <v>1982</v>
      </c>
      <c r="H1942" s="42">
        <v>73494312.700000003</v>
      </c>
      <c r="I1942" s="42">
        <v>99832674.430000007</v>
      </c>
      <c r="J1942" s="42">
        <v>1166944.6793797771</v>
      </c>
      <c r="K1942" s="42">
        <v>0</v>
      </c>
      <c r="L1942" s="42">
        <v>0</v>
      </c>
      <c r="M1942" s="42">
        <v>6119918.5106200753</v>
      </c>
      <c r="N1942" s="50">
        <v>0</v>
      </c>
      <c r="O1942" s="50">
        <v>0</v>
      </c>
      <c r="P1942" s="50">
        <v>0</v>
      </c>
      <c r="Q1942" s="50">
        <v>0</v>
      </c>
      <c r="R1942" s="50">
        <v>0</v>
      </c>
      <c r="S1942" s="50">
        <v>0</v>
      </c>
      <c r="T1942" s="50">
        <v>0</v>
      </c>
      <c r="U1942" s="47">
        <v>0</v>
      </c>
      <c r="V1942" s="43">
        <v>0</v>
      </c>
      <c r="W1942" s="54">
        <v>36161</v>
      </c>
    </row>
    <row r="1943" spans="1:23" ht="15.75" hidden="1" thickBot="1" x14ac:dyDescent="0.3">
      <c r="A1943" s="7">
        <v>1</v>
      </c>
      <c r="B1943" s="14" t="s">
        <v>3754</v>
      </c>
      <c r="C1943" s="15" t="s">
        <v>17</v>
      </c>
      <c r="D1943" s="16"/>
      <c r="E1943" s="17">
        <v>818000140</v>
      </c>
      <c r="F1943" s="16">
        <v>0</v>
      </c>
      <c r="G1943" s="16" t="s">
        <v>1982</v>
      </c>
      <c r="H1943" s="42">
        <v>72734632.590000004</v>
      </c>
      <c r="I1943" s="42">
        <v>99913307.530000001</v>
      </c>
      <c r="J1943" s="42">
        <v>118268.26800425467</v>
      </c>
      <c r="K1943" s="42">
        <v>0</v>
      </c>
      <c r="L1943" s="42">
        <v>0</v>
      </c>
      <c r="M1943" s="42">
        <v>6882881.7319956729</v>
      </c>
      <c r="N1943" s="50">
        <v>0</v>
      </c>
      <c r="O1943" s="50">
        <v>0</v>
      </c>
      <c r="P1943" s="50">
        <v>0</v>
      </c>
      <c r="Q1943" s="50">
        <v>0</v>
      </c>
      <c r="R1943" s="50">
        <v>0</v>
      </c>
      <c r="S1943" s="50">
        <v>0</v>
      </c>
      <c r="T1943" s="50">
        <v>0</v>
      </c>
      <c r="U1943" s="47">
        <v>0</v>
      </c>
      <c r="V1943" s="43">
        <v>0</v>
      </c>
      <c r="W1943" s="54">
        <v>36161</v>
      </c>
    </row>
    <row r="1944" spans="1:23" ht="15.75" hidden="1" thickBot="1" x14ac:dyDescent="0.3">
      <c r="A1944" s="7">
        <v>1</v>
      </c>
      <c r="B1944" s="14" t="s">
        <v>3755</v>
      </c>
      <c r="C1944" s="15" t="s">
        <v>17</v>
      </c>
      <c r="D1944" s="16"/>
      <c r="E1944" s="17">
        <v>818000140</v>
      </c>
      <c r="F1944" s="16">
        <v>0</v>
      </c>
      <c r="G1944" s="16" t="s">
        <v>1982</v>
      </c>
      <c r="H1944" s="42">
        <v>72730429.150000006</v>
      </c>
      <c r="I1944" s="42">
        <v>101096515.7</v>
      </c>
      <c r="J1944" s="42">
        <v>1148471.6210281407</v>
      </c>
      <c r="K1944" s="42">
        <v>0</v>
      </c>
      <c r="L1944" s="42">
        <v>0</v>
      </c>
      <c r="M1944" s="42">
        <v>4656335.0389718534</v>
      </c>
      <c r="N1944" s="50">
        <v>0</v>
      </c>
      <c r="O1944" s="50">
        <v>0</v>
      </c>
      <c r="P1944" s="50">
        <v>0</v>
      </c>
      <c r="Q1944" s="50">
        <v>0</v>
      </c>
      <c r="R1944" s="50">
        <v>0</v>
      </c>
      <c r="S1944" s="50">
        <v>0</v>
      </c>
      <c r="T1944" s="50">
        <v>0</v>
      </c>
      <c r="U1944" s="47">
        <v>0</v>
      </c>
      <c r="V1944" s="43">
        <v>0</v>
      </c>
      <c r="W1944" s="54">
        <v>36161</v>
      </c>
    </row>
    <row r="1945" spans="1:23" ht="15.75" hidden="1" thickBot="1" x14ac:dyDescent="0.3">
      <c r="A1945" s="7">
        <v>1</v>
      </c>
      <c r="B1945" s="14" t="s">
        <v>3756</v>
      </c>
      <c r="C1945" s="15" t="s">
        <v>17</v>
      </c>
      <c r="D1945" s="16"/>
      <c r="E1945" s="17">
        <v>818000140</v>
      </c>
      <c r="F1945" s="16">
        <v>0</v>
      </c>
      <c r="G1945" s="16" t="s">
        <v>1982</v>
      </c>
      <c r="H1945" s="42">
        <v>73756069.930000007</v>
      </c>
      <c r="I1945" s="42">
        <v>103204367.98999999</v>
      </c>
      <c r="J1945" s="42">
        <v>1190252.1254404332</v>
      </c>
      <c r="K1945" s="42">
        <v>0</v>
      </c>
      <c r="L1945" s="42">
        <v>0</v>
      </c>
      <c r="M1945" s="42">
        <v>5023854.9545595106</v>
      </c>
      <c r="N1945" s="50">
        <v>0</v>
      </c>
      <c r="O1945" s="50">
        <v>0</v>
      </c>
      <c r="P1945" s="50">
        <v>0</v>
      </c>
      <c r="Q1945" s="50">
        <v>0</v>
      </c>
      <c r="R1945" s="50">
        <v>0</v>
      </c>
      <c r="S1945" s="50">
        <v>0</v>
      </c>
      <c r="T1945" s="50">
        <v>0</v>
      </c>
      <c r="U1945" s="47">
        <v>0</v>
      </c>
      <c r="V1945" s="43">
        <v>0</v>
      </c>
      <c r="W1945" s="54">
        <v>36161</v>
      </c>
    </row>
    <row r="1946" spans="1:23" ht="15.75" hidden="1" thickBot="1" x14ac:dyDescent="0.3">
      <c r="A1946" s="7">
        <v>1</v>
      </c>
      <c r="B1946" s="14" t="s">
        <v>3757</v>
      </c>
      <c r="C1946" s="15" t="s">
        <v>17</v>
      </c>
      <c r="D1946" s="16"/>
      <c r="E1946" s="17">
        <v>818000140</v>
      </c>
      <c r="F1946" s="16">
        <v>0</v>
      </c>
      <c r="G1946" s="16" t="s">
        <v>1982</v>
      </c>
      <c r="H1946" s="42">
        <v>72936544.060000002</v>
      </c>
      <c r="I1946" s="42">
        <v>99651197.730000004</v>
      </c>
      <c r="J1946" s="42">
        <v>1295510.077653792</v>
      </c>
      <c r="K1946" s="42">
        <v>0</v>
      </c>
      <c r="L1946" s="42">
        <v>0</v>
      </c>
      <c r="M1946" s="42">
        <v>5023063.3223461425</v>
      </c>
      <c r="N1946" s="50">
        <v>0</v>
      </c>
      <c r="O1946" s="50">
        <v>0</v>
      </c>
      <c r="P1946" s="50">
        <v>0</v>
      </c>
      <c r="Q1946" s="50">
        <v>0</v>
      </c>
      <c r="R1946" s="50">
        <v>0</v>
      </c>
      <c r="S1946" s="50">
        <v>0</v>
      </c>
      <c r="T1946" s="50">
        <v>0</v>
      </c>
      <c r="U1946" s="47">
        <v>0</v>
      </c>
      <c r="V1946" s="43">
        <v>0</v>
      </c>
      <c r="W1946" s="54">
        <v>36161</v>
      </c>
    </row>
    <row r="1947" spans="1:23" ht="15.75" hidden="1" thickBot="1" x14ac:dyDescent="0.3">
      <c r="A1947" s="7">
        <v>1</v>
      </c>
      <c r="B1947" s="14" t="s">
        <v>3758</v>
      </c>
      <c r="C1947" s="15" t="s">
        <v>17</v>
      </c>
      <c r="D1947" s="16"/>
      <c r="E1947" s="17">
        <v>818000140</v>
      </c>
      <c r="F1947" s="16">
        <v>0</v>
      </c>
      <c r="G1947" s="16" t="s">
        <v>1982</v>
      </c>
      <c r="H1947" s="42">
        <v>72569604.709999993</v>
      </c>
      <c r="I1947" s="42">
        <v>44311568.840000004</v>
      </c>
      <c r="J1947" s="42">
        <v>3320945.021581878</v>
      </c>
      <c r="K1947" s="42">
        <v>0</v>
      </c>
      <c r="L1947" s="42">
        <v>52373553.941582397</v>
      </c>
      <c r="M1947" s="42">
        <v>4559542.0968357911</v>
      </c>
      <c r="N1947" s="50">
        <v>0</v>
      </c>
      <c r="O1947" s="50">
        <v>0</v>
      </c>
      <c r="P1947" s="50">
        <v>0</v>
      </c>
      <c r="Q1947" s="50">
        <v>0</v>
      </c>
      <c r="R1947" s="50">
        <v>0</v>
      </c>
      <c r="S1947" s="50">
        <v>0</v>
      </c>
      <c r="T1947" s="50">
        <v>0</v>
      </c>
      <c r="U1947" s="47">
        <v>0</v>
      </c>
      <c r="V1947" s="43">
        <v>0</v>
      </c>
      <c r="W1947" s="54">
        <v>36161</v>
      </c>
    </row>
    <row r="1948" spans="1:23" ht="15.75" hidden="1" thickBot="1" x14ac:dyDescent="0.3">
      <c r="A1948" s="7">
        <v>1</v>
      </c>
      <c r="B1948" s="14" t="s">
        <v>3759</v>
      </c>
      <c r="C1948" s="15" t="s">
        <v>17</v>
      </c>
      <c r="D1948" s="16"/>
      <c r="E1948" s="17">
        <v>818000140</v>
      </c>
      <c r="F1948" s="16">
        <v>0</v>
      </c>
      <c r="G1948" s="16" t="s">
        <v>1982</v>
      </c>
      <c r="H1948" s="42">
        <v>72298295.329999998</v>
      </c>
      <c r="I1948" s="42">
        <v>99797450.150000006</v>
      </c>
      <c r="J1948" s="42">
        <v>1191938.0589398355</v>
      </c>
      <c r="K1948" s="42">
        <v>0</v>
      </c>
      <c r="L1948" s="42">
        <v>0</v>
      </c>
      <c r="M1948" s="42">
        <v>5350805.9210602278</v>
      </c>
      <c r="N1948" s="50">
        <v>0</v>
      </c>
      <c r="O1948" s="50">
        <v>0</v>
      </c>
      <c r="P1948" s="50">
        <v>0</v>
      </c>
      <c r="Q1948" s="50">
        <v>0</v>
      </c>
      <c r="R1948" s="50">
        <v>0</v>
      </c>
      <c r="S1948" s="50">
        <v>0</v>
      </c>
      <c r="T1948" s="50">
        <v>0</v>
      </c>
      <c r="U1948" s="47">
        <v>0</v>
      </c>
      <c r="V1948" s="43">
        <v>0</v>
      </c>
      <c r="W1948" s="54">
        <v>36161</v>
      </c>
    </row>
    <row r="1949" spans="1:23" ht="15.75" hidden="1" thickBot="1" x14ac:dyDescent="0.3">
      <c r="A1949" s="7">
        <v>1</v>
      </c>
      <c r="B1949" s="14" t="s">
        <v>3760</v>
      </c>
      <c r="C1949" s="15" t="s">
        <v>17</v>
      </c>
      <c r="D1949" s="16"/>
      <c r="E1949" s="17">
        <v>818000140</v>
      </c>
      <c r="F1949" s="16">
        <v>0</v>
      </c>
      <c r="G1949" s="16" t="s">
        <v>1982</v>
      </c>
      <c r="H1949" s="42">
        <v>70563258.689999998</v>
      </c>
      <c r="I1949" s="42">
        <v>97802949.299999997</v>
      </c>
      <c r="J1949" s="42">
        <v>1099738.5128534003</v>
      </c>
      <c r="K1949" s="42">
        <v>0</v>
      </c>
      <c r="L1949" s="42">
        <v>0</v>
      </c>
      <c r="M1949" s="42">
        <v>6840588.20714668</v>
      </c>
      <c r="N1949" s="50">
        <v>0</v>
      </c>
      <c r="O1949" s="50">
        <v>0</v>
      </c>
      <c r="P1949" s="50">
        <v>0</v>
      </c>
      <c r="Q1949" s="50">
        <v>0</v>
      </c>
      <c r="R1949" s="50">
        <v>0</v>
      </c>
      <c r="S1949" s="50">
        <v>0</v>
      </c>
      <c r="T1949" s="50">
        <v>0</v>
      </c>
      <c r="U1949" s="47">
        <v>0</v>
      </c>
      <c r="V1949" s="43">
        <v>0</v>
      </c>
      <c r="W1949" s="54">
        <v>36161</v>
      </c>
    </row>
    <row r="1950" spans="1:23" ht="15.75" hidden="1" thickBot="1" x14ac:dyDescent="0.3">
      <c r="A1950" s="7">
        <v>1</v>
      </c>
      <c r="B1950" s="14" t="s">
        <v>3761</v>
      </c>
      <c r="C1950" s="15" t="s">
        <v>17</v>
      </c>
      <c r="D1950" s="16"/>
      <c r="E1950" s="17">
        <v>818000140</v>
      </c>
      <c r="F1950" s="16">
        <v>0</v>
      </c>
      <c r="G1950" s="16" t="s">
        <v>1982</v>
      </c>
      <c r="H1950" s="42">
        <v>70783815.890000001</v>
      </c>
      <c r="I1950" s="42">
        <v>23721126.809999999</v>
      </c>
      <c r="J1950" s="42">
        <v>1414296.7988733649</v>
      </c>
      <c r="K1950" s="42">
        <v>0</v>
      </c>
      <c r="L1950" s="42">
        <v>70526168.345068201</v>
      </c>
      <c r="M1950" s="42">
        <v>8660079.9060575813</v>
      </c>
      <c r="N1950" s="50">
        <v>0</v>
      </c>
      <c r="O1950" s="50">
        <v>0</v>
      </c>
      <c r="P1950" s="50">
        <v>0</v>
      </c>
      <c r="Q1950" s="50">
        <v>0</v>
      </c>
      <c r="R1950" s="50">
        <v>0</v>
      </c>
      <c r="S1950" s="50">
        <v>0</v>
      </c>
      <c r="T1950" s="50">
        <v>0</v>
      </c>
      <c r="U1950" s="47">
        <v>0</v>
      </c>
      <c r="V1950" s="43">
        <v>0</v>
      </c>
      <c r="W1950" s="54">
        <v>36161</v>
      </c>
    </row>
    <row r="1951" spans="1:23" ht="15.75" hidden="1" thickBot="1" x14ac:dyDescent="0.3">
      <c r="A1951" s="7">
        <v>1</v>
      </c>
      <c r="B1951" s="14" t="s">
        <v>3762</v>
      </c>
      <c r="C1951" s="15" t="s">
        <v>17</v>
      </c>
      <c r="D1951" s="16"/>
      <c r="E1951" s="17">
        <v>818000140</v>
      </c>
      <c r="F1951" s="16">
        <v>0</v>
      </c>
      <c r="G1951" s="16" t="s">
        <v>1982</v>
      </c>
      <c r="H1951" s="42">
        <v>70981046.680000007</v>
      </c>
      <c r="I1951" s="42">
        <v>87839870.879999995</v>
      </c>
      <c r="J1951" s="42">
        <v>2212235.2605948276</v>
      </c>
      <c r="K1951" s="42">
        <v>0</v>
      </c>
      <c r="L1951" s="42">
        <v>6053452.6232475396</v>
      </c>
      <c r="M1951" s="42">
        <v>7415966.496157784</v>
      </c>
      <c r="N1951" s="50">
        <v>0</v>
      </c>
      <c r="O1951" s="50">
        <v>0</v>
      </c>
      <c r="P1951" s="50">
        <v>0</v>
      </c>
      <c r="Q1951" s="50">
        <v>0</v>
      </c>
      <c r="R1951" s="50">
        <v>0</v>
      </c>
      <c r="S1951" s="50">
        <v>0</v>
      </c>
      <c r="T1951" s="50">
        <v>0</v>
      </c>
      <c r="U1951" s="47">
        <v>0</v>
      </c>
      <c r="V1951" s="43">
        <v>0</v>
      </c>
      <c r="W1951" s="54">
        <v>36161</v>
      </c>
    </row>
    <row r="1952" spans="1:23" ht="15.75" hidden="1" thickBot="1" x14ac:dyDescent="0.3">
      <c r="A1952" s="7">
        <v>1</v>
      </c>
      <c r="B1952" s="14" t="s">
        <v>3763</v>
      </c>
      <c r="C1952" s="15" t="s">
        <v>17</v>
      </c>
      <c r="D1952" s="16"/>
      <c r="E1952" s="17">
        <v>891080005</v>
      </c>
      <c r="F1952" s="16">
        <v>1</v>
      </c>
      <c r="G1952" s="16" t="s">
        <v>1816</v>
      </c>
      <c r="H1952" s="42">
        <v>47947520.640000001</v>
      </c>
      <c r="I1952" s="42">
        <v>80529420.390000001</v>
      </c>
      <c r="J1952" s="42">
        <v>3795438.7699999963</v>
      </c>
      <c r="K1952" s="42">
        <v>0</v>
      </c>
      <c r="L1952" s="42">
        <v>0</v>
      </c>
      <c r="M1952" s="42">
        <v>0</v>
      </c>
      <c r="N1952" s="50">
        <v>0</v>
      </c>
      <c r="O1952" s="50">
        <v>0</v>
      </c>
      <c r="P1952" s="50">
        <v>0</v>
      </c>
      <c r="Q1952" s="50">
        <v>0</v>
      </c>
      <c r="R1952" s="50">
        <v>0</v>
      </c>
      <c r="S1952" s="50">
        <v>0</v>
      </c>
      <c r="T1952" s="50">
        <v>0</v>
      </c>
      <c r="U1952" s="47">
        <v>0</v>
      </c>
      <c r="V1952" s="43">
        <v>0</v>
      </c>
      <c r="W1952" s="54">
        <v>36161</v>
      </c>
    </row>
    <row r="1953" spans="1:23" ht="15.75" hidden="1" thickBot="1" x14ac:dyDescent="0.3">
      <c r="A1953" s="7">
        <v>1</v>
      </c>
      <c r="B1953" s="14" t="s">
        <v>3764</v>
      </c>
      <c r="C1953" s="15" t="s">
        <v>17</v>
      </c>
      <c r="D1953" s="16"/>
      <c r="E1953" s="17">
        <v>891080005</v>
      </c>
      <c r="F1953" s="16">
        <v>1</v>
      </c>
      <c r="G1953" s="16" t="s">
        <v>1816</v>
      </c>
      <c r="H1953" s="42">
        <v>53740505.200000003</v>
      </c>
      <c r="I1953" s="42">
        <v>74563399.189999998</v>
      </c>
      <c r="J1953" s="42">
        <v>783043.66671439004</v>
      </c>
      <c r="K1953" s="42">
        <v>0</v>
      </c>
      <c r="L1953" s="42">
        <v>0</v>
      </c>
      <c r="M1953" s="42">
        <v>4554309.6032856628</v>
      </c>
      <c r="N1953" s="50">
        <v>0</v>
      </c>
      <c r="O1953" s="50">
        <v>0</v>
      </c>
      <c r="P1953" s="50">
        <v>0</v>
      </c>
      <c r="Q1953" s="50">
        <v>0</v>
      </c>
      <c r="R1953" s="50">
        <v>0</v>
      </c>
      <c r="S1953" s="50">
        <v>0</v>
      </c>
      <c r="T1953" s="50">
        <v>0</v>
      </c>
      <c r="U1953" s="47">
        <v>0</v>
      </c>
      <c r="V1953" s="43">
        <v>0</v>
      </c>
      <c r="W1953" s="54">
        <v>36161</v>
      </c>
    </row>
    <row r="1954" spans="1:23" ht="15.75" hidden="1" thickBot="1" x14ac:dyDescent="0.3">
      <c r="A1954" s="7">
        <v>1</v>
      </c>
      <c r="B1954" s="14" t="s">
        <v>3765</v>
      </c>
      <c r="C1954" s="15" t="s">
        <v>17</v>
      </c>
      <c r="D1954" s="16"/>
      <c r="E1954" s="17">
        <v>891080005</v>
      </c>
      <c r="F1954" s="16">
        <v>1</v>
      </c>
      <c r="G1954" s="16" t="s">
        <v>1816</v>
      </c>
      <c r="H1954" s="42">
        <v>51850358.420000002</v>
      </c>
      <c r="I1954" s="42">
        <v>76061377.090000004</v>
      </c>
      <c r="J1954" s="42">
        <v>830272.13298645627</v>
      </c>
      <c r="K1954" s="42">
        <v>0</v>
      </c>
      <c r="L1954" s="42">
        <v>0</v>
      </c>
      <c r="M1954" s="42">
        <v>4342370.1970135923</v>
      </c>
      <c r="N1954" s="50">
        <v>0</v>
      </c>
      <c r="O1954" s="50">
        <v>0</v>
      </c>
      <c r="P1954" s="50">
        <v>0</v>
      </c>
      <c r="Q1954" s="50">
        <v>0</v>
      </c>
      <c r="R1954" s="50">
        <v>0</v>
      </c>
      <c r="S1954" s="50">
        <v>0</v>
      </c>
      <c r="T1954" s="50">
        <v>0</v>
      </c>
      <c r="U1954" s="47">
        <v>0</v>
      </c>
      <c r="V1954" s="43">
        <v>0</v>
      </c>
      <c r="W1954" s="54">
        <v>36161</v>
      </c>
    </row>
    <row r="1955" spans="1:23" ht="15.75" hidden="1" thickBot="1" x14ac:dyDescent="0.3">
      <c r="A1955" s="7">
        <v>1</v>
      </c>
      <c r="B1955" s="14" t="s">
        <v>3766</v>
      </c>
      <c r="C1955" s="15" t="s">
        <v>17</v>
      </c>
      <c r="D1955" s="16"/>
      <c r="E1955" s="17">
        <v>891080005</v>
      </c>
      <c r="F1955" s="16">
        <v>1</v>
      </c>
      <c r="G1955" s="16" t="s">
        <v>1816</v>
      </c>
      <c r="H1955" s="42">
        <v>0</v>
      </c>
      <c r="I1955" s="42">
        <v>0</v>
      </c>
      <c r="J1955" s="42">
        <v>0</v>
      </c>
      <c r="K1955" s="42">
        <v>0</v>
      </c>
      <c r="L1955" s="42">
        <v>0</v>
      </c>
      <c r="M1955" s="42">
        <v>0</v>
      </c>
      <c r="N1955" s="50">
        <v>0</v>
      </c>
      <c r="O1955" s="50">
        <v>0</v>
      </c>
      <c r="P1955" s="50">
        <v>0</v>
      </c>
      <c r="Q1955" s="50">
        <v>0</v>
      </c>
      <c r="R1955" s="50">
        <v>0</v>
      </c>
      <c r="S1955" s="50">
        <v>0</v>
      </c>
      <c r="T1955" s="50">
        <v>0</v>
      </c>
      <c r="U1955" s="47">
        <v>0</v>
      </c>
      <c r="V1955" s="43">
        <v>0</v>
      </c>
      <c r="W1955" s="54">
        <v>36161</v>
      </c>
    </row>
    <row r="1956" spans="1:23" ht="15.75" hidden="1" thickBot="1" x14ac:dyDescent="0.3">
      <c r="A1956" s="7">
        <v>1</v>
      </c>
      <c r="B1956" s="14" t="s">
        <v>3767</v>
      </c>
      <c r="C1956" s="15" t="s">
        <v>17</v>
      </c>
      <c r="D1956" s="16"/>
      <c r="E1956" s="17">
        <v>891080005</v>
      </c>
      <c r="F1956" s="16">
        <v>1</v>
      </c>
      <c r="G1956" s="16" t="s">
        <v>1816</v>
      </c>
      <c r="H1956" s="42">
        <v>0</v>
      </c>
      <c r="I1956" s="42">
        <v>0</v>
      </c>
      <c r="J1956" s="42">
        <v>0</v>
      </c>
      <c r="K1956" s="42">
        <v>0</v>
      </c>
      <c r="L1956" s="42">
        <v>0</v>
      </c>
      <c r="M1956" s="42">
        <v>0</v>
      </c>
      <c r="N1956" s="50">
        <v>0</v>
      </c>
      <c r="O1956" s="50">
        <v>0</v>
      </c>
      <c r="P1956" s="50">
        <v>0</v>
      </c>
      <c r="Q1956" s="50">
        <v>0</v>
      </c>
      <c r="R1956" s="50">
        <v>0</v>
      </c>
      <c r="S1956" s="50">
        <v>0</v>
      </c>
      <c r="T1956" s="50">
        <v>0</v>
      </c>
      <c r="U1956" s="47">
        <v>0</v>
      </c>
      <c r="V1956" s="43">
        <v>0</v>
      </c>
      <c r="W1956" s="54">
        <v>36161</v>
      </c>
    </row>
    <row r="1957" spans="1:23" ht="15.75" hidden="1" thickBot="1" x14ac:dyDescent="0.3">
      <c r="A1957" s="7">
        <v>1</v>
      </c>
      <c r="B1957" s="14" t="s">
        <v>3768</v>
      </c>
      <c r="C1957" s="15" t="s">
        <v>17</v>
      </c>
      <c r="D1957" s="16"/>
      <c r="E1957" s="17">
        <v>891080005</v>
      </c>
      <c r="F1957" s="16">
        <v>1</v>
      </c>
      <c r="G1957" s="16" t="s">
        <v>1816</v>
      </c>
      <c r="H1957" s="42">
        <v>15932.38</v>
      </c>
      <c r="I1957" s="42">
        <v>23932.639999999999</v>
      </c>
      <c r="J1957" s="42">
        <v>259.3057850253702</v>
      </c>
      <c r="K1957" s="42">
        <v>0</v>
      </c>
      <c r="L1957" s="42">
        <v>0</v>
      </c>
      <c r="M1957" s="42">
        <v>1091.4442149746171</v>
      </c>
      <c r="N1957" s="50">
        <v>0</v>
      </c>
      <c r="O1957" s="50">
        <v>0</v>
      </c>
      <c r="P1957" s="50">
        <v>0</v>
      </c>
      <c r="Q1957" s="50">
        <v>0</v>
      </c>
      <c r="R1957" s="50">
        <v>0</v>
      </c>
      <c r="S1957" s="50">
        <v>0</v>
      </c>
      <c r="T1957" s="50">
        <v>0</v>
      </c>
      <c r="U1957" s="47">
        <v>0</v>
      </c>
      <c r="V1957" s="43">
        <v>0</v>
      </c>
      <c r="W1957" s="54">
        <v>36161</v>
      </c>
    </row>
    <row r="1958" spans="1:23" ht="15.75" hidden="1" thickBot="1" x14ac:dyDescent="0.3">
      <c r="A1958" s="7">
        <v>1</v>
      </c>
      <c r="B1958" s="14" t="s">
        <v>3769</v>
      </c>
      <c r="C1958" s="15" t="s">
        <v>17</v>
      </c>
      <c r="D1958" s="16"/>
      <c r="E1958" s="17">
        <v>891080005</v>
      </c>
      <c r="F1958" s="16">
        <v>1</v>
      </c>
      <c r="G1958" s="16" t="s">
        <v>1816</v>
      </c>
      <c r="H1958" s="42">
        <v>0</v>
      </c>
      <c r="I1958" s="42">
        <v>-194360.01</v>
      </c>
      <c r="J1958" s="42">
        <v>0</v>
      </c>
      <c r="K1958" s="42">
        <v>0</v>
      </c>
      <c r="L1958" s="42">
        <v>0</v>
      </c>
      <c r="M1958" s="42">
        <v>0</v>
      </c>
      <c r="N1958" s="50">
        <v>0</v>
      </c>
      <c r="O1958" s="50">
        <v>0</v>
      </c>
      <c r="P1958" s="50">
        <v>0</v>
      </c>
      <c r="Q1958" s="50">
        <v>0</v>
      </c>
      <c r="R1958" s="50">
        <v>0</v>
      </c>
      <c r="S1958" s="50">
        <v>0</v>
      </c>
      <c r="T1958" s="50">
        <v>0</v>
      </c>
      <c r="U1958" s="47">
        <v>0</v>
      </c>
      <c r="V1958" s="43">
        <v>0</v>
      </c>
      <c r="W1958" s="54">
        <v>36161</v>
      </c>
    </row>
    <row r="1959" spans="1:23" ht="15.75" hidden="1" thickBot="1" x14ac:dyDescent="0.3">
      <c r="A1959" s="7">
        <v>1</v>
      </c>
      <c r="B1959" s="14" t="s">
        <v>3770</v>
      </c>
      <c r="C1959" s="15" t="s">
        <v>17</v>
      </c>
      <c r="D1959" s="16"/>
      <c r="E1959" s="17">
        <v>891080005</v>
      </c>
      <c r="F1959" s="16">
        <v>1</v>
      </c>
      <c r="G1959" s="16" t="s">
        <v>1816</v>
      </c>
      <c r="H1959" s="42">
        <v>0</v>
      </c>
      <c r="I1959" s="42">
        <v>-302381.7</v>
      </c>
      <c r="J1959" s="42">
        <v>0</v>
      </c>
      <c r="K1959" s="42">
        <v>0</v>
      </c>
      <c r="L1959" s="42">
        <v>0</v>
      </c>
      <c r="M1959" s="42">
        <v>0</v>
      </c>
      <c r="N1959" s="50">
        <v>0</v>
      </c>
      <c r="O1959" s="50">
        <v>0</v>
      </c>
      <c r="P1959" s="50">
        <v>0</v>
      </c>
      <c r="Q1959" s="50">
        <v>0</v>
      </c>
      <c r="R1959" s="50">
        <v>0</v>
      </c>
      <c r="S1959" s="50">
        <v>0</v>
      </c>
      <c r="T1959" s="50">
        <v>0</v>
      </c>
      <c r="U1959" s="47">
        <v>0</v>
      </c>
      <c r="V1959" s="43">
        <v>0</v>
      </c>
      <c r="W1959" s="54">
        <v>36161</v>
      </c>
    </row>
    <row r="1960" spans="1:23" ht="15.75" hidden="1" thickBot="1" x14ac:dyDescent="0.3">
      <c r="A1960" s="7">
        <v>1</v>
      </c>
      <c r="B1960" s="14" t="s">
        <v>3771</v>
      </c>
      <c r="C1960" s="15" t="s">
        <v>17</v>
      </c>
      <c r="D1960" s="16"/>
      <c r="E1960" s="17">
        <v>891080005</v>
      </c>
      <c r="F1960" s="16">
        <v>1</v>
      </c>
      <c r="G1960" s="16" t="s">
        <v>1816</v>
      </c>
      <c r="H1960" s="42">
        <v>112416.28</v>
      </c>
      <c r="I1960" s="42">
        <v>165765.51999999999</v>
      </c>
      <c r="J1960" s="42">
        <v>1871.2720238977236</v>
      </c>
      <c r="K1960" s="42">
        <v>0</v>
      </c>
      <c r="L1960" s="42">
        <v>0</v>
      </c>
      <c r="M1960" s="42">
        <v>8451.0279761021666</v>
      </c>
      <c r="N1960" s="50">
        <v>0</v>
      </c>
      <c r="O1960" s="50">
        <v>0</v>
      </c>
      <c r="P1960" s="50">
        <v>0</v>
      </c>
      <c r="Q1960" s="50">
        <v>0</v>
      </c>
      <c r="R1960" s="50">
        <v>0</v>
      </c>
      <c r="S1960" s="50">
        <v>0</v>
      </c>
      <c r="T1960" s="50">
        <v>0</v>
      </c>
      <c r="U1960" s="47">
        <v>0</v>
      </c>
      <c r="V1960" s="43">
        <v>0</v>
      </c>
      <c r="W1960" s="54">
        <v>36161</v>
      </c>
    </row>
    <row r="1961" spans="1:23" ht="15.75" hidden="1" thickBot="1" x14ac:dyDescent="0.3">
      <c r="A1961" s="7">
        <v>1</v>
      </c>
      <c r="B1961" s="14" t="s">
        <v>3772</v>
      </c>
      <c r="C1961" s="15" t="s">
        <v>17</v>
      </c>
      <c r="D1961" s="16"/>
      <c r="E1961" s="17">
        <v>891080005</v>
      </c>
      <c r="F1961" s="16">
        <v>1</v>
      </c>
      <c r="G1961" s="16" t="s">
        <v>1816</v>
      </c>
      <c r="H1961" s="42">
        <v>53909.77</v>
      </c>
      <c r="I1961" s="42">
        <v>80683.66</v>
      </c>
      <c r="J1961" s="42">
        <v>848.17824788950543</v>
      </c>
      <c r="K1961" s="42">
        <v>0</v>
      </c>
      <c r="L1961" s="42">
        <v>0</v>
      </c>
      <c r="M1961" s="42">
        <v>5308.4917521105572</v>
      </c>
      <c r="N1961" s="50">
        <v>0</v>
      </c>
      <c r="O1961" s="50">
        <v>0</v>
      </c>
      <c r="P1961" s="50">
        <v>0</v>
      </c>
      <c r="Q1961" s="50">
        <v>0</v>
      </c>
      <c r="R1961" s="50">
        <v>0</v>
      </c>
      <c r="S1961" s="50">
        <v>0</v>
      </c>
      <c r="T1961" s="50">
        <v>0</v>
      </c>
      <c r="U1961" s="47">
        <v>0</v>
      </c>
      <c r="V1961" s="43">
        <v>0</v>
      </c>
      <c r="W1961" s="54">
        <v>36161</v>
      </c>
    </row>
    <row r="1962" spans="1:23" ht="15.75" hidden="1" thickBot="1" x14ac:dyDescent="0.3">
      <c r="A1962" s="7">
        <v>1</v>
      </c>
      <c r="B1962" s="14" t="s">
        <v>3773</v>
      </c>
      <c r="C1962" s="15" t="s">
        <v>17</v>
      </c>
      <c r="D1962" s="16"/>
      <c r="E1962" s="17">
        <v>891080005</v>
      </c>
      <c r="F1962" s="16">
        <v>1</v>
      </c>
      <c r="G1962" s="16" t="s">
        <v>1816</v>
      </c>
      <c r="H1962" s="42">
        <v>0</v>
      </c>
      <c r="I1962" s="42">
        <v>0</v>
      </c>
      <c r="J1962" s="42">
        <v>0</v>
      </c>
      <c r="K1962" s="42">
        <v>0</v>
      </c>
      <c r="L1962" s="42">
        <v>0</v>
      </c>
      <c r="M1962" s="42">
        <v>0</v>
      </c>
      <c r="N1962" s="50">
        <v>0</v>
      </c>
      <c r="O1962" s="50">
        <v>0</v>
      </c>
      <c r="P1962" s="50">
        <v>0</v>
      </c>
      <c r="Q1962" s="50">
        <v>0</v>
      </c>
      <c r="R1962" s="50">
        <v>0</v>
      </c>
      <c r="S1962" s="50">
        <v>0</v>
      </c>
      <c r="T1962" s="50">
        <v>0</v>
      </c>
      <c r="U1962" s="47">
        <v>0</v>
      </c>
      <c r="V1962" s="43">
        <v>0</v>
      </c>
      <c r="W1962" s="54">
        <v>36161</v>
      </c>
    </row>
    <row r="1963" spans="1:23" ht="15.75" hidden="1" thickBot="1" x14ac:dyDescent="0.3">
      <c r="A1963" s="7">
        <v>1</v>
      </c>
      <c r="B1963" s="14" t="s">
        <v>3774</v>
      </c>
      <c r="C1963" s="15" t="s">
        <v>17</v>
      </c>
      <c r="D1963" s="16"/>
      <c r="E1963" s="17">
        <v>890102044</v>
      </c>
      <c r="F1963" s="16">
        <v>1</v>
      </c>
      <c r="G1963" s="16" t="s">
        <v>1818</v>
      </c>
      <c r="H1963" s="42">
        <v>34886.04</v>
      </c>
      <c r="I1963" s="42">
        <v>51426.81</v>
      </c>
      <c r="J1963" s="42">
        <v>555.6376645636376</v>
      </c>
      <c r="K1963" s="42">
        <v>0</v>
      </c>
      <c r="L1963" s="42">
        <v>0</v>
      </c>
      <c r="M1963" s="42">
        <v>2246.2723354363611</v>
      </c>
      <c r="N1963" s="50">
        <v>0</v>
      </c>
      <c r="O1963" s="50">
        <v>0</v>
      </c>
      <c r="P1963" s="50">
        <v>0</v>
      </c>
      <c r="Q1963" s="50">
        <v>0</v>
      </c>
      <c r="R1963" s="50">
        <v>0</v>
      </c>
      <c r="S1963" s="50">
        <v>0</v>
      </c>
      <c r="T1963" s="50">
        <v>0</v>
      </c>
      <c r="U1963" s="47">
        <v>0</v>
      </c>
      <c r="V1963" s="43">
        <v>0</v>
      </c>
      <c r="W1963" s="54">
        <v>36161</v>
      </c>
    </row>
    <row r="1964" spans="1:23" ht="15.75" hidden="1" thickBot="1" x14ac:dyDescent="0.3">
      <c r="A1964" s="7">
        <v>1</v>
      </c>
      <c r="B1964" s="14" t="s">
        <v>3775</v>
      </c>
      <c r="C1964" s="15" t="s">
        <v>17</v>
      </c>
      <c r="D1964" s="16"/>
      <c r="E1964" s="17">
        <v>890102044</v>
      </c>
      <c r="F1964" s="16">
        <v>1</v>
      </c>
      <c r="G1964" s="16" t="s">
        <v>1818</v>
      </c>
      <c r="H1964" s="42">
        <v>28706.85</v>
      </c>
      <c r="I1964" s="42">
        <v>43121.67</v>
      </c>
      <c r="J1964" s="42">
        <v>467.21690429690523</v>
      </c>
      <c r="K1964" s="42">
        <v>0</v>
      </c>
      <c r="L1964" s="42">
        <v>0</v>
      </c>
      <c r="M1964" s="42">
        <v>1966.5630957030701</v>
      </c>
      <c r="N1964" s="50">
        <v>0</v>
      </c>
      <c r="O1964" s="50">
        <v>0</v>
      </c>
      <c r="P1964" s="50">
        <v>0</v>
      </c>
      <c r="Q1964" s="50">
        <v>0</v>
      </c>
      <c r="R1964" s="50">
        <v>0</v>
      </c>
      <c r="S1964" s="50">
        <v>0</v>
      </c>
      <c r="T1964" s="50">
        <v>0</v>
      </c>
      <c r="U1964" s="47">
        <v>0</v>
      </c>
      <c r="V1964" s="43">
        <v>0</v>
      </c>
      <c r="W1964" s="54">
        <v>36161</v>
      </c>
    </row>
    <row r="1965" spans="1:23" ht="15.75" hidden="1" thickBot="1" x14ac:dyDescent="0.3">
      <c r="A1965" s="7">
        <v>1</v>
      </c>
      <c r="B1965" s="14" t="s">
        <v>3776</v>
      </c>
      <c r="C1965" s="15" t="s">
        <v>17</v>
      </c>
      <c r="D1965" s="16"/>
      <c r="E1965" s="17">
        <v>890102044</v>
      </c>
      <c r="F1965" s="16">
        <v>1</v>
      </c>
      <c r="G1965" s="16" t="s">
        <v>1818</v>
      </c>
      <c r="H1965" s="42">
        <v>28822.639999999999</v>
      </c>
      <c r="I1965" s="42">
        <v>42926.95</v>
      </c>
      <c r="J1965" s="42">
        <v>516.34590712581371</v>
      </c>
      <c r="K1965" s="42">
        <v>0</v>
      </c>
      <c r="L1965" s="42">
        <v>0</v>
      </c>
      <c r="M1965" s="42">
        <v>1996.3640928742359</v>
      </c>
      <c r="N1965" s="50">
        <v>0</v>
      </c>
      <c r="O1965" s="50">
        <v>0</v>
      </c>
      <c r="P1965" s="50">
        <v>0</v>
      </c>
      <c r="Q1965" s="50">
        <v>0</v>
      </c>
      <c r="R1965" s="50">
        <v>0</v>
      </c>
      <c r="S1965" s="50">
        <v>0</v>
      </c>
      <c r="T1965" s="50">
        <v>0</v>
      </c>
      <c r="U1965" s="47">
        <v>0</v>
      </c>
      <c r="V1965" s="43">
        <v>0</v>
      </c>
      <c r="W1965" s="54">
        <v>36161</v>
      </c>
    </row>
    <row r="1966" spans="1:23" ht="15.75" hidden="1" thickBot="1" x14ac:dyDescent="0.3">
      <c r="A1966" s="7">
        <v>1</v>
      </c>
      <c r="B1966" s="14" t="s">
        <v>3777</v>
      </c>
      <c r="C1966" s="15" t="s">
        <v>17</v>
      </c>
      <c r="D1966" s="16"/>
      <c r="E1966" s="17">
        <v>890102044</v>
      </c>
      <c r="F1966" s="16">
        <v>1</v>
      </c>
      <c r="G1966" s="16" t="s">
        <v>1818</v>
      </c>
      <c r="H1966" s="42">
        <v>28792.400000000001</v>
      </c>
      <c r="I1966" s="42">
        <v>29788.18</v>
      </c>
      <c r="J1966" s="42">
        <v>2184.159577655485</v>
      </c>
      <c r="K1966" s="42">
        <v>0</v>
      </c>
      <c r="L1966" s="42">
        <v>11678.16339369201</v>
      </c>
      <c r="M1966" s="42">
        <v>1819.3970286523529</v>
      </c>
      <c r="N1966" s="50">
        <v>0</v>
      </c>
      <c r="O1966" s="50">
        <v>0</v>
      </c>
      <c r="P1966" s="50">
        <v>0</v>
      </c>
      <c r="Q1966" s="50">
        <v>0</v>
      </c>
      <c r="R1966" s="50">
        <v>0</v>
      </c>
      <c r="S1966" s="50">
        <v>0</v>
      </c>
      <c r="T1966" s="50">
        <v>0</v>
      </c>
      <c r="U1966" s="47">
        <v>0</v>
      </c>
      <c r="V1966" s="43">
        <v>0</v>
      </c>
      <c r="W1966" s="54">
        <v>36161</v>
      </c>
    </row>
    <row r="1967" spans="1:23" ht="15.75" hidden="1" thickBot="1" x14ac:dyDescent="0.3">
      <c r="A1967" s="7">
        <v>1</v>
      </c>
      <c r="B1967" s="14" t="s">
        <v>3778</v>
      </c>
      <c r="C1967" s="15" t="s">
        <v>17</v>
      </c>
      <c r="D1967" s="16"/>
      <c r="E1967" s="17">
        <v>890102044</v>
      </c>
      <c r="F1967" s="16">
        <v>1</v>
      </c>
      <c r="G1967" s="16" t="s">
        <v>1818</v>
      </c>
      <c r="H1967" s="42">
        <v>28936.47</v>
      </c>
      <c r="I1967" s="42">
        <v>42668.82</v>
      </c>
      <c r="J1967" s="42">
        <v>481.67447954588636</v>
      </c>
      <c r="K1967" s="42">
        <v>0</v>
      </c>
      <c r="L1967" s="42">
        <v>0</v>
      </c>
      <c r="M1967" s="42">
        <v>2175.3355204540885</v>
      </c>
      <c r="N1967" s="50">
        <v>0</v>
      </c>
      <c r="O1967" s="50">
        <v>0</v>
      </c>
      <c r="P1967" s="50">
        <v>0</v>
      </c>
      <c r="Q1967" s="50">
        <v>0</v>
      </c>
      <c r="R1967" s="50">
        <v>0</v>
      </c>
      <c r="S1967" s="50">
        <v>0</v>
      </c>
      <c r="T1967" s="50">
        <v>0</v>
      </c>
      <c r="U1967" s="47">
        <v>0</v>
      </c>
      <c r="V1967" s="43">
        <v>0</v>
      </c>
      <c r="W1967" s="54">
        <v>36161</v>
      </c>
    </row>
    <row r="1968" spans="1:23" ht="15.75" hidden="1" thickBot="1" x14ac:dyDescent="0.3">
      <c r="A1968" s="7">
        <v>1</v>
      </c>
      <c r="B1968" s="14" t="s">
        <v>3779</v>
      </c>
      <c r="C1968" s="15" t="s">
        <v>17</v>
      </c>
      <c r="D1968" s="16"/>
      <c r="E1968" s="17">
        <v>890102044</v>
      </c>
      <c r="F1968" s="16">
        <v>1</v>
      </c>
      <c r="G1968" s="16" t="s">
        <v>1818</v>
      </c>
      <c r="H1968" s="42">
        <v>28443.77</v>
      </c>
      <c r="I1968" s="42">
        <v>42570.16</v>
      </c>
      <c r="J1968" s="42">
        <v>447.51412291008529</v>
      </c>
      <c r="K1968" s="42">
        <v>0</v>
      </c>
      <c r="L1968" s="42">
        <v>0</v>
      </c>
      <c r="M1968" s="42">
        <v>2800.8558770899458</v>
      </c>
      <c r="N1968" s="50">
        <v>0</v>
      </c>
      <c r="O1968" s="50">
        <v>0</v>
      </c>
      <c r="P1968" s="50">
        <v>0</v>
      </c>
      <c r="Q1968" s="50">
        <v>0</v>
      </c>
      <c r="R1968" s="50">
        <v>0</v>
      </c>
      <c r="S1968" s="50">
        <v>0</v>
      </c>
      <c r="T1968" s="50">
        <v>0</v>
      </c>
      <c r="U1968" s="47">
        <v>0</v>
      </c>
      <c r="V1968" s="43">
        <v>0</v>
      </c>
      <c r="W1968" s="54">
        <v>36161</v>
      </c>
    </row>
    <row r="1969" spans="1:23" ht="15.75" hidden="1" thickBot="1" x14ac:dyDescent="0.3">
      <c r="A1969" s="7">
        <v>1</v>
      </c>
      <c r="B1969" s="14" t="s">
        <v>3780</v>
      </c>
      <c r="C1969" s="15" t="s">
        <v>17</v>
      </c>
      <c r="D1969" s="16"/>
      <c r="E1969" s="17">
        <v>890102044</v>
      </c>
      <c r="F1969" s="16">
        <v>1</v>
      </c>
      <c r="G1969" s="16" t="s">
        <v>1818</v>
      </c>
      <c r="H1969" s="42">
        <v>28590.880000000001</v>
      </c>
      <c r="I1969" s="42">
        <v>13088.62</v>
      </c>
      <c r="J1969" s="42">
        <v>577.43495007312481</v>
      </c>
      <c r="K1969" s="42">
        <v>0</v>
      </c>
      <c r="L1969" s="42">
        <v>28452.288269178101</v>
      </c>
      <c r="M1969" s="42">
        <v>3553.0767807487287</v>
      </c>
      <c r="N1969" s="50">
        <v>0</v>
      </c>
      <c r="O1969" s="50">
        <v>0</v>
      </c>
      <c r="P1969" s="50">
        <v>0</v>
      </c>
      <c r="Q1969" s="50">
        <v>0</v>
      </c>
      <c r="R1969" s="50">
        <v>0</v>
      </c>
      <c r="S1969" s="50">
        <v>0</v>
      </c>
      <c r="T1969" s="50">
        <v>0</v>
      </c>
      <c r="U1969" s="47">
        <v>0</v>
      </c>
      <c r="V1969" s="43">
        <v>0</v>
      </c>
      <c r="W1969" s="54">
        <v>36161</v>
      </c>
    </row>
    <row r="1970" spans="1:23" ht="15.75" hidden="1" thickBot="1" x14ac:dyDescent="0.3">
      <c r="A1970" s="7">
        <v>1</v>
      </c>
      <c r="B1970" s="14" t="s">
        <v>3781</v>
      </c>
      <c r="C1970" s="15" t="s">
        <v>17</v>
      </c>
      <c r="D1970" s="16"/>
      <c r="E1970" s="17">
        <v>890102044</v>
      </c>
      <c r="F1970" s="16">
        <v>1</v>
      </c>
      <c r="G1970" s="16" t="s">
        <v>1818</v>
      </c>
      <c r="H1970" s="42">
        <v>28133.38</v>
      </c>
      <c r="I1970" s="42">
        <v>39859.08</v>
      </c>
      <c r="J1970" s="42">
        <v>884.9177251969387</v>
      </c>
      <c r="K1970" s="42">
        <v>0</v>
      </c>
      <c r="L1970" s="42">
        <v>2399.2890382963201</v>
      </c>
      <c r="M1970" s="42">
        <v>2985.6332365068693</v>
      </c>
      <c r="N1970" s="50">
        <v>0</v>
      </c>
      <c r="O1970" s="50">
        <v>0</v>
      </c>
      <c r="P1970" s="50">
        <v>0</v>
      </c>
      <c r="Q1970" s="50">
        <v>0</v>
      </c>
      <c r="R1970" s="50">
        <v>0</v>
      </c>
      <c r="S1970" s="50">
        <v>0</v>
      </c>
      <c r="T1970" s="50">
        <v>0</v>
      </c>
      <c r="U1970" s="47">
        <v>0</v>
      </c>
      <c r="V1970" s="43">
        <v>0</v>
      </c>
      <c r="W1970" s="54">
        <v>36161</v>
      </c>
    </row>
    <row r="1971" spans="1:23" ht="15.75" hidden="1" thickBot="1" x14ac:dyDescent="0.3">
      <c r="A1971" s="7">
        <v>1</v>
      </c>
      <c r="B1971" s="14" t="s">
        <v>3782</v>
      </c>
      <c r="C1971" s="15" t="s">
        <v>17</v>
      </c>
      <c r="D1971" s="16"/>
      <c r="E1971" s="17">
        <v>824001398</v>
      </c>
      <c r="F1971" s="16">
        <v>1</v>
      </c>
      <c r="G1971" s="16" t="s">
        <v>1831</v>
      </c>
      <c r="H1971" s="42">
        <v>59693077.140000001</v>
      </c>
      <c r="I1971" s="42">
        <v>100256464.54000001</v>
      </c>
      <c r="J1971" s="42">
        <v>4725195.7199999969</v>
      </c>
      <c r="K1971" s="42">
        <v>0</v>
      </c>
      <c r="L1971" s="42">
        <v>0</v>
      </c>
      <c r="M1971" s="42">
        <v>0</v>
      </c>
      <c r="N1971" s="50">
        <v>0</v>
      </c>
      <c r="O1971" s="50">
        <v>0</v>
      </c>
      <c r="P1971" s="50">
        <v>0</v>
      </c>
      <c r="Q1971" s="50">
        <v>0</v>
      </c>
      <c r="R1971" s="50">
        <v>0</v>
      </c>
      <c r="S1971" s="50">
        <v>0</v>
      </c>
      <c r="T1971" s="50">
        <v>0</v>
      </c>
      <c r="U1971" s="47">
        <v>0</v>
      </c>
      <c r="V1971" s="43">
        <v>0</v>
      </c>
      <c r="W1971" s="54">
        <v>36161</v>
      </c>
    </row>
    <row r="1972" spans="1:23" ht="15.75" hidden="1" thickBot="1" x14ac:dyDescent="0.3">
      <c r="A1972" s="7">
        <v>1</v>
      </c>
      <c r="B1972" s="14" t="s">
        <v>3783</v>
      </c>
      <c r="C1972" s="15" t="s">
        <v>17</v>
      </c>
      <c r="D1972" s="16"/>
      <c r="E1972" s="17">
        <v>824001398</v>
      </c>
      <c r="F1972" s="16">
        <v>1</v>
      </c>
      <c r="G1972" s="16" t="s">
        <v>1831</v>
      </c>
      <c r="H1972" s="42">
        <v>65258548.289999999</v>
      </c>
      <c r="I1972" s="42">
        <v>90544351.400000006</v>
      </c>
      <c r="J1972" s="42">
        <v>950871.09391445585</v>
      </c>
      <c r="K1972" s="42">
        <v>0</v>
      </c>
      <c r="L1972" s="42">
        <v>0</v>
      </c>
      <c r="M1972" s="42">
        <v>5530421.2760856161</v>
      </c>
      <c r="N1972" s="50">
        <v>0</v>
      </c>
      <c r="O1972" s="50">
        <v>0</v>
      </c>
      <c r="P1972" s="50">
        <v>0</v>
      </c>
      <c r="Q1972" s="50">
        <v>0</v>
      </c>
      <c r="R1972" s="50">
        <v>0</v>
      </c>
      <c r="S1972" s="50">
        <v>0</v>
      </c>
      <c r="T1972" s="50">
        <v>0</v>
      </c>
      <c r="U1972" s="47">
        <v>0</v>
      </c>
      <c r="V1972" s="43">
        <v>0</v>
      </c>
      <c r="W1972" s="54">
        <v>36161</v>
      </c>
    </row>
    <row r="1973" spans="1:23" ht="15.75" hidden="1" thickBot="1" x14ac:dyDescent="0.3">
      <c r="A1973" s="7">
        <v>1</v>
      </c>
      <c r="B1973" s="14" t="s">
        <v>3784</v>
      </c>
      <c r="C1973" s="15" t="s">
        <v>17</v>
      </c>
      <c r="D1973" s="16"/>
      <c r="E1973" s="17">
        <v>824001398</v>
      </c>
      <c r="F1973" s="16">
        <v>1</v>
      </c>
      <c r="G1973" s="16" t="s">
        <v>1831</v>
      </c>
      <c r="H1973" s="42">
        <v>63809814.210000001</v>
      </c>
      <c r="I1973" s="42">
        <v>93605184</v>
      </c>
      <c r="J1973" s="42">
        <v>1021777.1334342586</v>
      </c>
      <c r="K1973" s="42">
        <v>0</v>
      </c>
      <c r="L1973" s="42">
        <v>0</v>
      </c>
      <c r="M1973" s="42">
        <v>5343952.1765657999</v>
      </c>
      <c r="N1973" s="50">
        <v>0</v>
      </c>
      <c r="O1973" s="50">
        <v>0</v>
      </c>
      <c r="P1973" s="50">
        <v>0</v>
      </c>
      <c r="Q1973" s="50">
        <v>0</v>
      </c>
      <c r="R1973" s="50">
        <v>0</v>
      </c>
      <c r="S1973" s="50">
        <v>0</v>
      </c>
      <c r="T1973" s="50">
        <v>0</v>
      </c>
      <c r="U1973" s="47">
        <v>0</v>
      </c>
      <c r="V1973" s="43">
        <v>0</v>
      </c>
      <c r="W1973" s="54">
        <v>36161</v>
      </c>
    </row>
    <row r="1974" spans="1:23" ht="15.75" hidden="1" thickBot="1" x14ac:dyDescent="0.3">
      <c r="A1974" s="7">
        <v>1</v>
      </c>
      <c r="B1974" s="14" t="s">
        <v>3785</v>
      </c>
      <c r="C1974" s="15" t="s">
        <v>17</v>
      </c>
      <c r="D1974" s="16"/>
      <c r="E1974" s="17">
        <v>824001398</v>
      </c>
      <c r="F1974" s="16">
        <v>1</v>
      </c>
      <c r="G1974" s="16" t="s">
        <v>1831</v>
      </c>
      <c r="H1974" s="42">
        <v>64342020.630000003</v>
      </c>
      <c r="I1974" s="42">
        <v>93839722.340000004</v>
      </c>
      <c r="J1974" s="42">
        <v>105221.75713759578</v>
      </c>
      <c r="K1974" s="42">
        <v>0</v>
      </c>
      <c r="L1974" s="42">
        <v>0</v>
      </c>
      <c r="M1974" s="42">
        <v>6123601.5828624628</v>
      </c>
      <c r="N1974" s="50">
        <v>0</v>
      </c>
      <c r="O1974" s="50">
        <v>0</v>
      </c>
      <c r="P1974" s="50">
        <v>0</v>
      </c>
      <c r="Q1974" s="50">
        <v>0</v>
      </c>
      <c r="R1974" s="50">
        <v>0</v>
      </c>
      <c r="S1974" s="50">
        <v>0</v>
      </c>
      <c r="T1974" s="50">
        <v>0</v>
      </c>
      <c r="U1974" s="47">
        <v>0</v>
      </c>
      <c r="V1974" s="43">
        <v>0</v>
      </c>
      <c r="W1974" s="54">
        <v>36161</v>
      </c>
    </row>
    <row r="1975" spans="1:23" ht="15.75" hidden="1" thickBot="1" x14ac:dyDescent="0.3">
      <c r="A1975" s="7">
        <v>1</v>
      </c>
      <c r="B1975" s="14" t="s">
        <v>3786</v>
      </c>
      <c r="C1975" s="15" t="s">
        <v>17</v>
      </c>
      <c r="D1975" s="16"/>
      <c r="E1975" s="17">
        <v>824001398</v>
      </c>
      <c r="F1975" s="16">
        <v>1</v>
      </c>
      <c r="G1975" s="16" t="s">
        <v>1831</v>
      </c>
      <c r="H1975" s="42">
        <v>65922520.549999997</v>
      </c>
      <c r="I1975" s="42">
        <v>97178829.890000001</v>
      </c>
      <c r="J1975" s="42">
        <v>1049963.8795040082</v>
      </c>
      <c r="K1975" s="42">
        <v>0</v>
      </c>
      <c r="L1975" s="42">
        <v>0</v>
      </c>
      <c r="M1975" s="42">
        <v>4244681.3204959882</v>
      </c>
      <c r="N1975" s="50">
        <v>0</v>
      </c>
      <c r="O1975" s="50">
        <v>0</v>
      </c>
      <c r="P1975" s="50">
        <v>0</v>
      </c>
      <c r="Q1975" s="50">
        <v>0</v>
      </c>
      <c r="R1975" s="50">
        <v>0</v>
      </c>
      <c r="S1975" s="50">
        <v>0</v>
      </c>
      <c r="T1975" s="50">
        <v>0</v>
      </c>
      <c r="U1975" s="47">
        <v>0</v>
      </c>
      <c r="V1975" s="43">
        <v>0</v>
      </c>
      <c r="W1975" s="54">
        <v>36161</v>
      </c>
    </row>
    <row r="1976" spans="1:23" ht="15.75" hidden="1" thickBot="1" x14ac:dyDescent="0.3">
      <c r="A1976" s="7">
        <v>1</v>
      </c>
      <c r="B1976" s="14" t="s">
        <v>3787</v>
      </c>
      <c r="C1976" s="15" t="s">
        <v>17</v>
      </c>
      <c r="D1976" s="16"/>
      <c r="E1976" s="17">
        <v>824001398</v>
      </c>
      <c r="F1976" s="16">
        <v>1</v>
      </c>
      <c r="G1976" s="16" t="s">
        <v>1831</v>
      </c>
      <c r="H1976" s="42">
        <v>65298690.859999999</v>
      </c>
      <c r="I1976" s="42">
        <v>98087678.980000004</v>
      </c>
      <c r="J1976" s="42">
        <v>1062765.893519416</v>
      </c>
      <c r="K1976" s="42">
        <v>0</v>
      </c>
      <c r="L1976" s="42">
        <v>0</v>
      </c>
      <c r="M1976" s="42">
        <v>4473288.8864805261</v>
      </c>
      <c r="N1976" s="50">
        <v>0</v>
      </c>
      <c r="O1976" s="50">
        <v>0</v>
      </c>
      <c r="P1976" s="50">
        <v>0</v>
      </c>
      <c r="Q1976" s="50">
        <v>0</v>
      </c>
      <c r="R1976" s="50">
        <v>0</v>
      </c>
      <c r="S1976" s="50">
        <v>0</v>
      </c>
      <c r="T1976" s="50">
        <v>0</v>
      </c>
      <c r="U1976" s="47">
        <v>0</v>
      </c>
      <c r="V1976" s="43">
        <v>0</v>
      </c>
      <c r="W1976" s="54">
        <v>36161</v>
      </c>
    </row>
    <row r="1977" spans="1:23" ht="15.75" hidden="1" thickBot="1" x14ac:dyDescent="0.3">
      <c r="A1977" s="7">
        <v>1</v>
      </c>
      <c r="B1977" s="14" t="s">
        <v>3788</v>
      </c>
      <c r="C1977" s="15" t="s">
        <v>17</v>
      </c>
      <c r="D1977" s="16"/>
      <c r="E1977" s="17">
        <v>824001398</v>
      </c>
      <c r="F1977" s="16">
        <v>1</v>
      </c>
      <c r="G1977" s="16" t="s">
        <v>1831</v>
      </c>
      <c r="H1977" s="42">
        <v>65775083.82</v>
      </c>
      <c r="I1977" s="42">
        <v>97962007.260000005</v>
      </c>
      <c r="J1977" s="42">
        <v>1178335.7864094835</v>
      </c>
      <c r="K1977" s="42">
        <v>0</v>
      </c>
      <c r="L1977" s="42">
        <v>0</v>
      </c>
      <c r="M1977" s="42">
        <v>4555835.9635906359</v>
      </c>
      <c r="N1977" s="50">
        <v>0</v>
      </c>
      <c r="O1977" s="50">
        <v>0</v>
      </c>
      <c r="P1977" s="50">
        <v>0</v>
      </c>
      <c r="Q1977" s="50">
        <v>0</v>
      </c>
      <c r="R1977" s="50">
        <v>0</v>
      </c>
      <c r="S1977" s="50">
        <v>0</v>
      </c>
      <c r="T1977" s="50">
        <v>0</v>
      </c>
      <c r="U1977" s="47">
        <v>0</v>
      </c>
      <c r="V1977" s="43">
        <v>0</v>
      </c>
      <c r="W1977" s="54">
        <v>36161</v>
      </c>
    </row>
    <row r="1978" spans="1:23" ht="15.75" hidden="1" thickBot="1" x14ac:dyDescent="0.3">
      <c r="A1978" s="7">
        <v>1</v>
      </c>
      <c r="B1978" s="14" t="s">
        <v>3789</v>
      </c>
      <c r="C1978" s="15" t="s">
        <v>17</v>
      </c>
      <c r="D1978" s="16"/>
      <c r="E1978" s="17">
        <v>824001398</v>
      </c>
      <c r="F1978" s="16">
        <v>1</v>
      </c>
      <c r="G1978" s="16" t="s">
        <v>1831</v>
      </c>
      <c r="H1978" s="42">
        <v>65030103.740000002</v>
      </c>
      <c r="I1978" s="42">
        <v>67279153.269999996</v>
      </c>
      <c r="J1978" s="42">
        <v>4933112.1981856804</v>
      </c>
      <c r="K1978" s="42">
        <v>0</v>
      </c>
      <c r="L1978" s="42">
        <v>26376136.102503531</v>
      </c>
      <c r="M1978" s="42">
        <v>4109264.6193104461</v>
      </c>
      <c r="N1978" s="50">
        <v>0</v>
      </c>
      <c r="O1978" s="50">
        <v>0</v>
      </c>
      <c r="P1978" s="50">
        <v>0</v>
      </c>
      <c r="Q1978" s="50">
        <v>0</v>
      </c>
      <c r="R1978" s="50">
        <v>0</v>
      </c>
      <c r="S1978" s="50">
        <v>0</v>
      </c>
      <c r="T1978" s="50">
        <v>0</v>
      </c>
      <c r="U1978" s="47">
        <v>0</v>
      </c>
      <c r="V1978" s="43">
        <v>0</v>
      </c>
      <c r="W1978" s="54">
        <v>36161</v>
      </c>
    </row>
    <row r="1979" spans="1:23" ht="15.75" hidden="1" thickBot="1" x14ac:dyDescent="0.3">
      <c r="A1979" s="7">
        <v>1</v>
      </c>
      <c r="B1979" s="14" t="s">
        <v>3790</v>
      </c>
      <c r="C1979" s="15" t="s">
        <v>17</v>
      </c>
      <c r="D1979" s="16"/>
      <c r="E1979" s="17">
        <v>824001398</v>
      </c>
      <c r="F1979" s="16">
        <v>1</v>
      </c>
      <c r="G1979" s="16" t="s">
        <v>1831</v>
      </c>
      <c r="H1979" s="42">
        <v>58124689.079999998</v>
      </c>
      <c r="I1979" s="42">
        <v>85708836.859999999</v>
      </c>
      <c r="J1979" s="42">
        <v>967538.63568839687</v>
      </c>
      <c r="K1979" s="42">
        <v>0</v>
      </c>
      <c r="L1979" s="42">
        <v>0</v>
      </c>
      <c r="M1979" s="42">
        <v>4369592.434311552</v>
      </c>
      <c r="N1979" s="50">
        <v>0</v>
      </c>
      <c r="O1979" s="50">
        <v>0</v>
      </c>
      <c r="P1979" s="50">
        <v>0</v>
      </c>
      <c r="Q1979" s="50">
        <v>0</v>
      </c>
      <c r="R1979" s="50">
        <v>0</v>
      </c>
      <c r="S1979" s="50">
        <v>0</v>
      </c>
      <c r="T1979" s="50">
        <v>0</v>
      </c>
      <c r="U1979" s="47">
        <v>0</v>
      </c>
      <c r="V1979" s="43">
        <v>0</v>
      </c>
      <c r="W1979" s="54">
        <v>36161</v>
      </c>
    </row>
    <row r="1980" spans="1:23" ht="15.75" hidden="1" thickBot="1" x14ac:dyDescent="0.3">
      <c r="A1980" s="7">
        <v>1</v>
      </c>
      <c r="B1980" s="14" t="s">
        <v>3791</v>
      </c>
      <c r="C1980" s="15" t="s">
        <v>17</v>
      </c>
      <c r="D1980" s="16"/>
      <c r="E1980" s="17">
        <v>824001398</v>
      </c>
      <c r="F1980" s="16">
        <v>1</v>
      </c>
      <c r="G1980" s="16" t="s">
        <v>1831</v>
      </c>
      <c r="H1980" s="42">
        <v>64308421.140000001</v>
      </c>
      <c r="I1980" s="42">
        <v>96246726.680000007</v>
      </c>
      <c r="J1980" s="42">
        <v>1011784.0270644688</v>
      </c>
      <c r="K1980" s="42">
        <v>0</v>
      </c>
      <c r="L1980" s="42">
        <v>0</v>
      </c>
      <c r="M1980" s="42">
        <v>6332450.9629355986</v>
      </c>
      <c r="N1980" s="50">
        <v>0</v>
      </c>
      <c r="O1980" s="50">
        <v>0</v>
      </c>
      <c r="P1980" s="50">
        <v>0</v>
      </c>
      <c r="Q1980" s="50">
        <v>0</v>
      </c>
      <c r="R1980" s="50">
        <v>0</v>
      </c>
      <c r="S1980" s="50">
        <v>0</v>
      </c>
      <c r="T1980" s="50">
        <v>0</v>
      </c>
      <c r="U1980" s="47">
        <v>0</v>
      </c>
      <c r="V1980" s="43">
        <v>0</v>
      </c>
      <c r="W1980" s="54">
        <v>36161</v>
      </c>
    </row>
    <row r="1981" spans="1:23" ht="15.75" hidden="1" thickBot="1" x14ac:dyDescent="0.3">
      <c r="A1981" s="7">
        <v>1</v>
      </c>
      <c r="B1981" s="14" t="s">
        <v>3792</v>
      </c>
      <c r="C1981" s="15" t="s">
        <v>17</v>
      </c>
      <c r="D1981" s="16"/>
      <c r="E1981" s="17">
        <v>824001398</v>
      </c>
      <c r="F1981" s="16">
        <v>1</v>
      </c>
      <c r="G1981" s="16" t="s">
        <v>1831</v>
      </c>
      <c r="H1981" s="42">
        <v>64672036.170000002</v>
      </c>
      <c r="I1981" s="42">
        <v>29606227.27</v>
      </c>
      <c r="J1981" s="42">
        <v>1306147.1243972494</v>
      </c>
      <c r="K1981" s="42">
        <v>0</v>
      </c>
      <c r="L1981" s="42">
        <v>64358547.227877997</v>
      </c>
      <c r="M1981" s="42">
        <v>8036993.6377247013</v>
      </c>
      <c r="N1981" s="50">
        <v>0</v>
      </c>
      <c r="O1981" s="50">
        <v>0</v>
      </c>
      <c r="P1981" s="50">
        <v>0</v>
      </c>
      <c r="Q1981" s="50">
        <v>0</v>
      </c>
      <c r="R1981" s="50">
        <v>0</v>
      </c>
      <c r="S1981" s="50">
        <v>0</v>
      </c>
      <c r="T1981" s="50">
        <v>0</v>
      </c>
      <c r="U1981" s="47">
        <v>0</v>
      </c>
      <c r="V1981" s="43">
        <v>0</v>
      </c>
      <c r="W1981" s="54">
        <v>36161</v>
      </c>
    </row>
    <row r="1982" spans="1:23" ht="15.75" hidden="1" thickBot="1" x14ac:dyDescent="0.3">
      <c r="A1982" s="7">
        <v>1</v>
      </c>
      <c r="B1982" s="14" t="s">
        <v>3793</v>
      </c>
      <c r="C1982" s="15" t="s">
        <v>17</v>
      </c>
      <c r="D1982" s="16"/>
      <c r="E1982" s="17">
        <v>824001398</v>
      </c>
      <c r="F1982" s="16">
        <v>1</v>
      </c>
      <c r="G1982" s="16" t="s">
        <v>1831</v>
      </c>
      <c r="H1982" s="42">
        <v>64996757.850000001</v>
      </c>
      <c r="I1982" s="42">
        <v>92086706.950000003</v>
      </c>
      <c r="J1982" s="42">
        <v>2044431.8773405387</v>
      </c>
      <c r="K1982" s="42">
        <v>0</v>
      </c>
      <c r="L1982" s="42">
        <v>5543094.9716314804</v>
      </c>
      <c r="M1982" s="42">
        <v>6897730.2510282733</v>
      </c>
      <c r="N1982" s="50">
        <v>0</v>
      </c>
      <c r="O1982" s="50">
        <v>0</v>
      </c>
      <c r="P1982" s="50">
        <v>0</v>
      </c>
      <c r="Q1982" s="50">
        <v>0</v>
      </c>
      <c r="R1982" s="50">
        <v>0</v>
      </c>
      <c r="S1982" s="50">
        <v>0</v>
      </c>
      <c r="T1982" s="50">
        <v>0</v>
      </c>
      <c r="U1982" s="47">
        <v>0</v>
      </c>
      <c r="V1982" s="43">
        <v>0</v>
      </c>
      <c r="W1982" s="54">
        <v>36161</v>
      </c>
    </row>
    <row r="1983" spans="1:23" ht="15.75" hidden="1" thickBot="1" x14ac:dyDescent="0.3">
      <c r="A1983" s="7">
        <v>1</v>
      </c>
      <c r="B1983" s="14" t="s">
        <v>3794</v>
      </c>
      <c r="C1983" s="15" t="s">
        <v>17</v>
      </c>
      <c r="D1983" s="16"/>
      <c r="E1983" s="17">
        <v>830003564</v>
      </c>
      <c r="F1983" s="16">
        <v>7</v>
      </c>
      <c r="G1983" s="16" t="s">
        <v>1896</v>
      </c>
      <c r="H1983" s="42">
        <v>2460.69</v>
      </c>
      <c r="I1983" s="42">
        <v>4132.8100000000004</v>
      </c>
      <c r="J1983" s="42">
        <v>194.78000000000043</v>
      </c>
      <c r="K1983" s="42">
        <v>0</v>
      </c>
      <c r="L1983" s="42">
        <v>0</v>
      </c>
      <c r="M1983" s="42">
        <v>0</v>
      </c>
      <c r="N1983" s="50">
        <v>0</v>
      </c>
      <c r="O1983" s="50">
        <v>0</v>
      </c>
      <c r="P1983" s="50">
        <v>0</v>
      </c>
      <c r="Q1983" s="50">
        <v>0</v>
      </c>
      <c r="R1983" s="50">
        <v>0</v>
      </c>
      <c r="S1983" s="50">
        <v>0</v>
      </c>
      <c r="T1983" s="50">
        <v>0</v>
      </c>
      <c r="U1983" s="47">
        <v>0</v>
      </c>
      <c r="V1983" s="43">
        <v>0</v>
      </c>
      <c r="W1983" s="54">
        <v>36161</v>
      </c>
    </row>
    <row r="1984" spans="1:23" ht="15.75" hidden="1" thickBot="1" x14ac:dyDescent="0.3">
      <c r="A1984" s="7">
        <v>1</v>
      </c>
      <c r="B1984" s="14" t="s">
        <v>3795</v>
      </c>
      <c r="C1984" s="15" t="s">
        <v>17</v>
      </c>
      <c r="D1984" s="16"/>
      <c r="E1984" s="17">
        <v>900156264</v>
      </c>
      <c r="F1984" s="16">
        <v>2</v>
      </c>
      <c r="G1984" s="16" t="s">
        <v>1927</v>
      </c>
      <c r="H1984" s="42">
        <v>655666.12</v>
      </c>
      <c r="I1984" s="42">
        <v>1101212.58</v>
      </c>
      <c r="J1984" s="42">
        <v>51901.340000000026</v>
      </c>
      <c r="K1984" s="42">
        <v>0</v>
      </c>
      <c r="L1984" s="42">
        <v>0</v>
      </c>
      <c r="M1984" s="42">
        <v>0</v>
      </c>
      <c r="N1984" s="50">
        <v>0</v>
      </c>
      <c r="O1984" s="50">
        <v>0</v>
      </c>
      <c r="P1984" s="50">
        <v>0</v>
      </c>
      <c r="Q1984" s="50">
        <v>0</v>
      </c>
      <c r="R1984" s="50">
        <v>0</v>
      </c>
      <c r="S1984" s="50">
        <v>0</v>
      </c>
      <c r="T1984" s="50">
        <v>0</v>
      </c>
      <c r="U1984" s="47">
        <v>0</v>
      </c>
      <c r="V1984" s="43">
        <v>0</v>
      </c>
      <c r="W1984" s="54">
        <v>36161</v>
      </c>
    </row>
    <row r="1985" spans="1:23" ht="15.75" hidden="1" thickBot="1" x14ac:dyDescent="0.3">
      <c r="A1985" s="7">
        <v>1</v>
      </c>
      <c r="B1985" s="14" t="s">
        <v>3796</v>
      </c>
      <c r="C1985" s="15" t="s">
        <v>17</v>
      </c>
      <c r="D1985" s="16"/>
      <c r="E1985" s="17">
        <v>900156264</v>
      </c>
      <c r="F1985" s="16">
        <v>2</v>
      </c>
      <c r="G1985" s="16" t="s">
        <v>1927</v>
      </c>
      <c r="H1985" s="42">
        <v>696609.39</v>
      </c>
      <c r="I1985" s="42">
        <v>966525.42</v>
      </c>
      <c r="J1985" s="42">
        <v>10150.175396306802</v>
      </c>
      <c r="K1985" s="42">
        <v>0</v>
      </c>
      <c r="L1985" s="42">
        <v>0</v>
      </c>
      <c r="M1985" s="42">
        <v>59035.074603693931</v>
      </c>
      <c r="N1985" s="50">
        <v>0</v>
      </c>
      <c r="O1985" s="50">
        <v>0</v>
      </c>
      <c r="P1985" s="50">
        <v>0</v>
      </c>
      <c r="Q1985" s="50">
        <v>0</v>
      </c>
      <c r="R1985" s="50">
        <v>0</v>
      </c>
      <c r="S1985" s="50">
        <v>0</v>
      </c>
      <c r="T1985" s="50">
        <v>0</v>
      </c>
      <c r="U1985" s="47">
        <v>0</v>
      </c>
      <c r="V1985" s="43">
        <v>0</v>
      </c>
      <c r="W1985" s="54">
        <v>36161</v>
      </c>
    </row>
    <row r="1986" spans="1:23" ht="15.75" hidden="1" thickBot="1" x14ac:dyDescent="0.3">
      <c r="A1986" s="7">
        <v>1</v>
      </c>
      <c r="B1986" s="14" t="s">
        <v>3797</v>
      </c>
      <c r="C1986" s="15" t="s">
        <v>17</v>
      </c>
      <c r="D1986" s="16"/>
      <c r="E1986" s="17">
        <v>900156264</v>
      </c>
      <c r="F1986" s="16">
        <v>2</v>
      </c>
      <c r="G1986" s="16" t="s">
        <v>1927</v>
      </c>
      <c r="H1986" s="42">
        <v>629221.97</v>
      </c>
      <c r="I1986" s="42">
        <v>923031.02</v>
      </c>
      <c r="J1986" s="42">
        <v>10075.638900283151</v>
      </c>
      <c r="K1986" s="42">
        <v>0</v>
      </c>
      <c r="L1986" s="42">
        <v>0</v>
      </c>
      <c r="M1986" s="42">
        <v>52696.161099717516</v>
      </c>
      <c r="N1986" s="50">
        <v>0</v>
      </c>
      <c r="O1986" s="50">
        <v>0</v>
      </c>
      <c r="P1986" s="50">
        <v>0</v>
      </c>
      <c r="Q1986" s="50">
        <v>0</v>
      </c>
      <c r="R1986" s="50">
        <v>0</v>
      </c>
      <c r="S1986" s="50">
        <v>0</v>
      </c>
      <c r="T1986" s="50">
        <v>0</v>
      </c>
      <c r="U1986" s="47">
        <v>0</v>
      </c>
      <c r="V1986" s="43">
        <v>0</v>
      </c>
      <c r="W1986" s="54">
        <v>36161</v>
      </c>
    </row>
    <row r="1987" spans="1:23" ht="15.75" hidden="1" thickBot="1" x14ac:dyDescent="0.3">
      <c r="A1987" s="7">
        <v>1</v>
      </c>
      <c r="B1987" s="14" t="s">
        <v>3798</v>
      </c>
      <c r="C1987" s="15" t="s">
        <v>17</v>
      </c>
      <c r="D1987" s="16"/>
      <c r="E1987" s="17">
        <v>900156264</v>
      </c>
      <c r="F1987" s="16">
        <v>2</v>
      </c>
      <c r="G1987" s="16" t="s">
        <v>1927</v>
      </c>
      <c r="H1987" s="42">
        <v>838386.03</v>
      </c>
      <c r="I1987" s="42">
        <v>1222745.44</v>
      </c>
      <c r="J1987" s="42">
        <v>1371.0550685585069</v>
      </c>
      <c r="K1987" s="42">
        <v>0</v>
      </c>
      <c r="L1987" s="42">
        <v>0</v>
      </c>
      <c r="M1987" s="42">
        <v>79791.434931442273</v>
      </c>
      <c r="N1987" s="50">
        <v>0</v>
      </c>
      <c r="O1987" s="50">
        <v>0</v>
      </c>
      <c r="P1987" s="50">
        <v>0</v>
      </c>
      <c r="Q1987" s="50">
        <v>0</v>
      </c>
      <c r="R1987" s="50">
        <v>0</v>
      </c>
      <c r="S1987" s="50">
        <v>0</v>
      </c>
      <c r="T1987" s="50">
        <v>0</v>
      </c>
      <c r="U1987" s="47">
        <v>0</v>
      </c>
      <c r="V1987" s="43">
        <v>0</v>
      </c>
      <c r="W1987" s="54">
        <v>36161</v>
      </c>
    </row>
    <row r="1988" spans="1:23" ht="15.75" hidden="1" thickBot="1" x14ac:dyDescent="0.3">
      <c r="A1988" s="7">
        <v>1</v>
      </c>
      <c r="B1988" s="14" t="s">
        <v>3799</v>
      </c>
      <c r="C1988" s="15" t="s">
        <v>17</v>
      </c>
      <c r="D1988" s="16"/>
      <c r="E1988" s="17">
        <v>900156264</v>
      </c>
      <c r="F1988" s="16">
        <v>2</v>
      </c>
      <c r="G1988" s="16" t="s">
        <v>1927</v>
      </c>
      <c r="H1988" s="42">
        <v>773450.42</v>
      </c>
      <c r="I1988" s="42">
        <v>1140171.9099999999</v>
      </c>
      <c r="J1988" s="42">
        <v>12318.930298453042</v>
      </c>
      <c r="K1988" s="42">
        <v>0</v>
      </c>
      <c r="L1988" s="42">
        <v>0</v>
      </c>
      <c r="M1988" s="42">
        <v>49801.649701546965</v>
      </c>
      <c r="N1988" s="50">
        <v>0</v>
      </c>
      <c r="O1988" s="50">
        <v>0</v>
      </c>
      <c r="P1988" s="50">
        <v>0</v>
      </c>
      <c r="Q1988" s="50">
        <v>0</v>
      </c>
      <c r="R1988" s="50">
        <v>0</v>
      </c>
      <c r="S1988" s="50">
        <v>0</v>
      </c>
      <c r="T1988" s="50">
        <v>0</v>
      </c>
      <c r="U1988" s="47">
        <v>0</v>
      </c>
      <c r="V1988" s="43">
        <v>0</v>
      </c>
      <c r="W1988" s="54">
        <v>36161</v>
      </c>
    </row>
    <row r="1989" spans="1:23" ht="15.75" hidden="1" thickBot="1" x14ac:dyDescent="0.3">
      <c r="A1989" s="7">
        <v>1</v>
      </c>
      <c r="B1989" s="14" t="s">
        <v>3800</v>
      </c>
      <c r="C1989" s="15" t="s">
        <v>17</v>
      </c>
      <c r="D1989" s="16"/>
      <c r="E1989" s="17">
        <v>900156264</v>
      </c>
      <c r="F1989" s="16">
        <v>2</v>
      </c>
      <c r="G1989" s="16" t="s">
        <v>1927</v>
      </c>
      <c r="H1989" s="42">
        <v>774512.08</v>
      </c>
      <c r="I1989" s="42">
        <v>1163424.42</v>
      </c>
      <c r="J1989" s="42">
        <v>12605.536189577087</v>
      </c>
      <c r="K1989" s="42">
        <v>0</v>
      </c>
      <c r="L1989" s="42">
        <v>0</v>
      </c>
      <c r="M1989" s="42">
        <v>53057.973810422314</v>
      </c>
      <c r="N1989" s="50">
        <v>0</v>
      </c>
      <c r="O1989" s="50">
        <v>0</v>
      </c>
      <c r="P1989" s="50">
        <v>0</v>
      </c>
      <c r="Q1989" s="50">
        <v>0</v>
      </c>
      <c r="R1989" s="50">
        <v>0</v>
      </c>
      <c r="S1989" s="50">
        <v>0</v>
      </c>
      <c r="T1989" s="50">
        <v>0</v>
      </c>
      <c r="U1989" s="47">
        <v>0</v>
      </c>
      <c r="V1989" s="43">
        <v>0</v>
      </c>
      <c r="W1989" s="54">
        <v>36161</v>
      </c>
    </row>
    <row r="1990" spans="1:23" ht="15.75" hidden="1" thickBot="1" x14ac:dyDescent="0.3">
      <c r="A1990" s="7">
        <v>1</v>
      </c>
      <c r="B1990" s="14" t="s">
        <v>3801</v>
      </c>
      <c r="C1990" s="15" t="s">
        <v>17</v>
      </c>
      <c r="D1990" s="16"/>
      <c r="E1990" s="17">
        <v>900156264</v>
      </c>
      <c r="F1990" s="16">
        <v>2</v>
      </c>
      <c r="G1990" s="16" t="s">
        <v>1927</v>
      </c>
      <c r="H1990" s="42">
        <v>746482.13</v>
      </c>
      <c r="I1990" s="42">
        <v>1111771.8799999999</v>
      </c>
      <c r="J1990" s="42">
        <v>13372.946157849403</v>
      </c>
      <c r="K1990" s="42">
        <v>0</v>
      </c>
      <c r="L1990" s="42">
        <v>0</v>
      </c>
      <c r="M1990" s="42">
        <v>51704.233842151814</v>
      </c>
      <c r="N1990" s="50">
        <v>0</v>
      </c>
      <c r="O1990" s="50">
        <v>0</v>
      </c>
      <c r="P1990" s="50">
        <v>0</v>
      </c>
      <c r="Q1990" s="50">
        <v>0</v>
      </c>
      <c r="R1990" s="50">
        <v>0</v>
      </c>
      <c r="S1990" s="50">
        <v>0</v>
      </c>
      <c r="T1990" s="50">
        <v>0</v>
      </c>
      <c r="U1990" s="47">
        <v>0</v>
      </c>
      <c r="V1990" s="43">
        <v>0</v>
      </c>
      <c r="W1990" s="54">
        <v>36161</v>
      </c>
    </row>
    <row r="1991" spans="1:23" ht="15.75" hidden="1" thickBot="1" x14ac:dyDescent="0.3">
      <c r="A1991" s="7">
        <v>1</v>
      </c>
      <c r="B1991" s="14" t="s">
        <v>3802</v>
      </c>
      <c r="C1991" s="15" t="s">
        <v>17</v>
      </c>
      <c r="D1991" s="16"/>
      <c r="E1991" s="17">
        <v>900156264</v>
      </c>
      <c r="F1991" s="16">
        <v>2</v>
      </c>
      <c r="G1991" s="16" t="s">
        <v>1927</v>
      </c>
      <c r="H1991" s="42">
        <v>824201.55</v>
      </c>
      <c r="I1991" s="42">
        <v>852706.34</v>
      </c>
      <c r="J1991" s="42">
        <v>62523.024089199127</v>
      </c>
      <c r="K1991" s="42">
        <v>0</v>
      </c>
      <c r="L1991" s="42">
        <v>334295.21297394001</v>
      </c>
      <c r="M1991" s="42">
        <v>52081.452936856571</v>
      </c>
      <c r="N1991" s="50">
        <v>0</v>
      </c>
      <c r="O1991" s="50">
        <v>0</v>
      </c>
      <c r="P1991" s="50">
        <v>0</v>
      </c>
      <c r="Q1991" s="50">
        <v>0</v>
      </c>
      <c r="R1991" s="50">
        <v>0</v>
      </c>
      <c r="S1991" s="50">
        <v>0</v>
      </c>
      <c r="T1991" s="50">
        <v>0</v>
      </c>
      <c r="U1991" s="47">
        <v>0</v>
      </c>
      <c r="V1991" s="43">
        <v>0</v>
      </c>
      <c r="W1991" s="54">
        <v>36161</v>
      </c>
    </row>
    <row r="1992" spans="1:23" ht="15.75" hidden="1" thickBot="1" x14ac:dyDescent="0.3">
      <c r="A1992" s="7">
        <v>1</v>
      </c>
      <c r="B1992" s="14" t="s">
        <v>3803</v>
      </c>
      <c r="C1992" s="15" t="s">
        <v>17</v>
      </c>
      <c r="D1992" s="16"/>
      <c r="E1992" s="17">
        <v>900156264</v>
      </c>
      <c r="F1992" s="16">
        <v>2</v>
      </c>
      <c r="G1992" s="16" t="s">
        <v>1927</v>
      </c>
      <c r="H1992" s="42">
        <v>812660.94</v>
      </c>
      <c r="I1992" s="42">
        <v>1198324.24</v>
      </c>
      <c r="J1992" s="42">
        <v>13527.484070005123</v>
      </c>
      <c r="K1992" s="42">
        <v>0</v>
      </c>
      <c r="L1992" s="42">
        <v>0</v>
      </c>
      <c r="M1992" s="42">
        <v>61092.745929994097</v>
      </c>
      <c r="N1992" s="50">
        <v>0</v>
      </c>
      <c r="O1992" s="50">
        <v>0</v>
      </c>
      <c r="P1992" s="50">
        <v>0</v>
      </c>
      <c r="Q1992" s="50">
        <v>0</v>
      </c>
      <c r="R1992" s="50">
        <v>0</v>
      </c>
      <c r="S1992" s="50">
        <v>0</v>
      </c>
      <c r="T1992" s="50">
        <v>0</v>
      </c>
      <c r="U1992" s="47">
        <v>0</v>
      </c>
      <c r="V1992" s="43">
        <v>0</v>
      </c>
      <c r="W1992" s="54">
        <v>36161</v>
      </c>
    </row>
    <row r="1993" spans="1:23" ht="15.75" hidden="1" thickBot="1" x14ac:dyDescent="0.3">
      <c r="A1993" s="7">
        <v>1</v>
      </c>
      <c r="B1993" s="14" t="s">
        <v>3804</v>
      </c>
      <c r="C1993" s="15" t="s">
        <v>17</v>
      </c>
      <c r="D1993" s="16"/>
      <c r="E1993" s="17">
        <v>900156264</v>
      </c>
      <c r="F1993" s="16">
        <v>2</v>
      </c>
      <c r="G1993" s="16" t="s">
        <v>1927</v>
      </c>
      <c r="H1993" s="42">
        <v>971625.76</v>
      </c>
      <c r="I1993" s="42">
        <v>1454176.56</v>
      </c>
      <c r="J1993" s="42">
        <v>15286.884166143935</v>
      </c>
      <c r="K1993" s="42">
        <v>0</v>
      </c>
      <c r="L1993" s="42">
        <v>0</v>
      </c>
      <c r="M1993" s="42">
        <v>95675.995833857116</v>
      </c>
      <c r="N1993" s="50">
        <v>0</v>
      </c>
      <c r="O1993" s="50">
        <v>0</v>
      </c>
      <c r="P1993" s="50">
        <v>0</v>
      </c>
      <c r="Q1993" s="50">
        <v>0</v>
      </c>
      <c r="R1993" s="50">
        <v>0</v>
      </c>
      <c r="S1993" s="50">
        <v>0</v>
      </c>
      <c r="T1993" s="50">
        <v>0</v>
      </c>
      <c r="U1993" s="47">
        <v>0</v>
      </c>
      <c r="V1993" s="43">
        <v>0</v>
      </c>
      <c r="W1993" s="54">
        <v>36161</v>
      </c>
    </row>
    <row r="1994" spans="1:23" ht="15.75" hidden="1" thickBot="1" x14ac:dyDescent="0.3">
      <c r="A1994" s="7">
        <v>1</v>
      </c>
      <c r="B1994" s="14" t="s">
        <v>3805</v>
      </c>
      <c r="C1994" s="15" t="s">
        <v>17</v>
      </c>
      <c r="D1994" s="16"/>
      <c r="E1994" s="17">
        <v>900156264</v>
      </c>
      <c r="F1994" s="16">
        <v>2</v>
      </c>
      <c r="G1994" s="16" t="s">
        <v>1927</v>
      </c>
      <c r="H1994" s="42">
        <v>1030021.13</v>
      </c>
      <c r="I1994" s="42">
        <v>471533.62</v>
      </c>
      <c r="J1994" s="42">
        <v>20802.79533904362</v>
      </c>
      <c r="K1994" s="42">
        <v>0</v>
      </c>
      <c r="L1994" s="42">
        <v>1025028.23862017</v>
      </c>
      <c r="M1994" s="42">
        <v>128003.90604078159</v>
      </c>
      <c r="N1994" s="50">
        <v>0</v>
      </c>
      <c r="O1994" s="50">
        <v>0</v>
      </c>
      <c r="P1994" s="50">
        <v>0</v>
      </c>
      <c r="Q1994" s="50">
        <v>0</v>
      </c>
      <c r="R1994" s="50">
        <v>0</v>
      </c>
      <c r="S1994" s="50">
        <v>0</v>
      </c>
      <c r="T1994" s="50">
        <v>0</v>
      </c>
      <c r="U1994" s="47">
        <v>0</v>
      </c>
      <c r="V1994" s="43">
        <v>0</v>
      </c>
      <c r="W1994" s="54">
        <v>36161</v>
      </c>
    </row>
    <row r="1995" spans="1:23" ht="15.75" hidden="1" thickBot="1" x14ac:dyDescent="0.3">
      <c r="A1995" s="7">
        <v>1</v>
      </c>
      <c r="B1995" s="14" t="s">
        <v>3806</v>
      </c>
      <c r="C1995" s="15" t="s">
        <v>17</v>
      </c>
      <c r="D1995" s="16"/>
      <c r="E1995" s="17">
        <v>900156264</v>
      </c>
      <c r="F1995" s="16">
        <v>2</v>
      </c>
      <c r="G1995" s="16" t="s">
        <v>1927</v>
      </c>
      <c r="H1995" s="42">
        <v>1063524.8</v>
      </c>
      <c r="I1995" s="42">
        <v>1506790.48</v>
      </c>
      <c r="J1995" s="42">
        <v>33452.499386671298</v>
      </c>
      <c r="K1995" s="42">
        <v>0</v>
      </c>
      <c r="L1995" s="42">
        <v>90700.200478177096</v>
      </c>
      <c r="M1995" s="42">
        <v>112865.74013515639</v>
      </c>
      <c r="N1995" s="50">
        <v>0</v>
      </c>
      <c r="O1995" s="50">
        <v>0</v>
      </c>
      <c r="P1995" s="50">
        <v>0</v>
      </c>
      <c r="Q1995" s="50">
        <v>0</v>
      </c>
      <c r="R1995" s="50">
        <v>0</v>
      </c>
      <c r="S1995" s="50">
        <v>0</v>
      </c>
      <c r="T1995" s="50">
        <v>0</v>
      </c>
      <c r="U1995" s="47">
        <v>0</v>
      </c>
      <c r="V1995" s="43">
        <v>0</v>
      </c>
      <c r="W1995" s="54">
        <v>36161</v>
      </c>
    </row>
    <row r="1996" spans="1:23" ht="15.75" thickBot="1" x14ac:dyDescent="0.3">
      <c r="A1996" s="7">
        <v>1</v>
      </c>
      <c r="B1996" s="14" t="s">
        <v>3807</v>
      </c>
      <c r="C1996" s="15" t="s">
        <v>17</v>
      </c>
      <c r="D1996" s="16"/>
      <c r="E1996" s="17">
        <v>900156264</v>
      </c>
      <c r="F1996" s="16">
        <v>2</v>
      </c>
      <c r="G1996" s="16" t="s">
        <v>1940</v>
      </c>
      <c r="H1996" s="42">
        <v>35461875.189999998</v>
      </c>
      <c r="I1996" s="42">
        <v>59559372.759999998</v>
      </c>
      <c r="J1996" s="42">
        <v>2807097.7200000039</v>
      </c>
      <c r="K1996" s="42">
        <v>0</v>
      </c>
      <c r="L1996" s="42">
        <v>0</v>
      </c>
      <c r="M1996" s="42">
        <v>0</v>
      </c>
      <c r="N1996" s="50">
        <v>0</v>
      </c>
      <c r="O1996" s="50">
        <v>0</v>
      </c>
      <c r="P1996" s="50">
        <v>0</v>
      </c>
      <c r="Q1996" s="50">
        <v>0</v>
      </c>
      <c r="R1996" s="50">
        <v>0</v>
      </c>
      <c r="S1996" s="50">
        <v>0</v>
      </c>
      <c r="T1996" s="50">
        <v>0</v>
      </c>
      <c r="U1996" s="47">
        <v>0</v>
      </c>
      <c r="V1996" s="43">
        <v>0</v>
      </c>
      <c r="W1996" s="54">
        <v>36161</v>
      </c>
    </row>
    <row r="1997" spans="1:23" ht="15.75" thickBot="1" x14ac:dyDescent="0.3">
      <c r="A1997" s="7">
        <v>1</v>
      </c>
      <c r="B1997" s="14" t="s">
        <v>3808</v>
      </c>
      <c r="C1997" s="15" t="s">
        <v>17</v>
      </c>
      <c r="D1997" s="16"/>
      <c r="E1997" s="17">
        <v>900156264</v>
      </c>
      <c r="F1997" s="16">
        <v>2</v>
      </c>
      <c r="G1997" s="16" t="s">
        <v>1940</v>
      </c>
      <c r="H1997" s="42">
        <v>39347999.549999997</v>
      </c>
      <c r="I1997" s="42">
        <v>54594213.18</v>
      </c>
      <c r="J1997" s="42">
        <v>573332.94096105918</v>
      </c>
      <c r="K1997" s="42">
        <v>0</v>
      </c>
      <c r="L1997" s="42">
        <v>0</v>
      </c>
      <c r="M1997" s="42">
        <v>3334597.8390389816</v>
      </c>
      <c r="N1997" s="50">
        <v>0</v>
      </c>
      <c r="O1997" s="50">
        <v>0</v>
      </c>
      <c r="P1997" s="50">
        <v>0</v>
      </c>
      <c r="Q1997" s="50">
        <v>0</v>
      </c>
      <c r="R1997" s="50">
        <v>0</v>
      </c>
      <c r="S1997" s="50">
        <v>0</v>
      </c>
      <c r="T1997" s="50">
        <v>0</v>
      </c>
      <c r="U1997" s="47">
        <v>0</v>
      </c>
      <c r="V1997" s="43">
        <v>0</v>
      </c>
      <c r="W1997" s="54">
        <v>36161</v>
      </c>
    </row>
    <row r="1998" spans="1:23" ht="15.75" thickBot="1" x14ac:dyDescent="0.3">
      <c r="A1998" s="7">
        <v>1</v>
      </c>
      <c r="B1998" s="14" t="s">
        <v>3809</v>
      </c>
      <c r="C1998" s="15" t="s">
        <v>17</v>
      </c>
      <c r="D1998" s="16"/>
      <c r="E1998" s="17">
        <v>900156264</v>
      </c>
      <c r="F1998" s="16">
        <v>2</v>
      </c>
      <c r="G1998" s="16" t="s">
        <v>1940</v>
      </c>
      <c r="H1998" s="42">
        <v>39504205.259999998</v>
      </c>
      <c r="I1998" s="42">
        <v>57950308.25</v>
      </c>
      <c r="J1998" s="42">
        <v>632575.00574687985</v>
      </c>
      <c r="K1998" s="42">
        <v>0</v>
      </c>
      <c r="L1998" s="42">
        <v>0</v>
      </c>
      <c r="M1998" s="42">
        <v>3308403.0442531579</v>
      </c>
      <c r="N1998" s="50">
        <v>0</v>
      </c>
      <c r="O1998" s="50">
        <v>0</v>
      </c>
      <c r="P1998" s="50">
        <v>0</v>
      </c>
      <c r="Q1998" s="50">
        <v>0</v>
      </c>
      <c r="R1998" s="50">
        <v>0</v>
      </c>
      <c r="S1998" s="50">
        <v>0</v>
      </c>
      <c r="T1998" s="50">
        <v>0</v>
      </c>
      <c r="U1998" s="47">
        <v>0</v>
      </c>
      <c r="V1998" s="43">
        <v>0</v>
      </c>
      <c r="W1998" s="54">
        <v>36161</v>
      </c>
    </row>
    <row r="1999" spans="1:23" ht="15.75" thickBot="1" x14ac:dyDescent="0.3">
      <c r="A1999" s="7">
        <v>1</v>
      </c>
      <c r="B1999" s="14" t="s">
        <v>3810</v>
      </c>
      <c r="C1999" s="15" t="s">
        <v>17</v>
      </c>
      <c r="D1999" s="16"/>
      <c r="E1999" s="17">
        <v>900156264</v>
      </c>
      <c r="F1999" s="16">
        <v>2</v>
      </c>
      <c r="G1999" s="16" t="s">
        <v>1940</v>
      </c>
      <c r="H1999" s="42">
        <v>58740942.829999998</v>
      </c>
      <c r="I1999" s="42">
        <v>85670821.519999996</v>
      </c>
      <c r="J1999" s="42">
        <v>96062.03157826302</v>
      </c>
      <c r="K1999" s="42">
        <v>0</v>
      </c>
      <c r="L1999" s="42">
        <v>0</v>
      </c>
      <c r="M1999" s="42">
        <v>5590532.0784217967</v>
      </c>
      <c r="N1999" s="50">
        <v>0</v>
      </c>
      <c r="O1999" s="50">
        <v>0</v>
      </c>
      <c r="P1999" s="50">
        <v>0</v>
      </c>
      <c r="Q1999" s="50">
        <v>0</v>
      </c>
      <c r="R1999" s="50">
        <v>0</v>
      </c>
      <c r="S1999" s="50">
        <v>0</v>
      </c>
      <c r="T1999" s="50">
        <v>0</v>
      </c>
      <c r="U1999" s="47">
        <v>0</v>
      </c>
      <c r="V1999" s="43">
        <v>0</v>
      </c>
      <c r="W1999" s="54">
        <v>36161</v>
      </c>
    </row>
    <row r="2000" spans="1:23" ht="15.75" thickBot="1" x14ac:dyDescent="0.3">
      <c r="A2000" s="7">
        <v>1</v>
      </c>
      <c r="B2000" s="14" t="s">
        <v>3811</v>
      </c>
      <c r="C2000" s="15" t="s">
        <v>17</v>
      </c>
      <c r="D2000" s="16"/>
      <c r="E2000" s="17">
        <v>900156264</v>
      </c>
      <c r="F2000" s="16">
        <v>2</v>
      </c>
      <c r="G2000" s="16" t="s">
        <v>1940</v>
      </c>
      <c r="H2000" s="42">
        <v>59885827.479999997</v>
      </c>
      <c r="I2000" s="42">
        <v>88279916.989999995</v>
      </c>
      <c r="J2000" s="42">
        <v>953816.01209094259</v>
      </c>
      <c r="K2000" s="42">
        <v>0</v>
      </c>
      <c r="L2000" s="42">
        <v>0</v>
      </c>
      <c r="M2000" s="42">
        <v>3855985.0379090528</v>
      </c>
      <c r="N2000" s="50">
        <v>0</v>
      </c>
      <c r="O2000" s="50">
        <v>0</v>
      </c>
      <c r="P2000" s="50">
        <v>0</v>
      </c>
      <c r="Q2000" s="50">
        <v>0</v>
      </c>
      <c r="R2000" s="50">
        <v>0</v>
      </c>
      <c r="S2000" s="50">
        <v>0</v>
      </c>
      <c r="T2000" s="50">
        <v>0</v>
      </c>
      <c r="U2000" s="47">
        <v>0</v>
      </c>
      <c r="V2000" s="43">
        <v>0</v>
      </c>
      <c r="W2000" s="54">
        <v>36161</v>
      </c>
    </row>
    <row r="2001" spans="1:23" ht="15.75" thickBot="1" x14ac:dyDescent="0.3">
      <c r="A2001" s="7">
        <v>1</v>
      </c>
      <c r="B2001" s="14" t="s">
        <v>3812</v>
      </c>
      <c r="C2001" s="15" t="s">
        <v>17</v>
      </c>
      <c r="D2001" s="16"/>
      <c r="E2001" s="17">
        <v>900156264</v>
      </c>
      <c r="F2001" s="16">
        <v>2</v>
      </c>
      <c r="G2001" s="16" t="s">
        <v>1940</v>
      </c>
      <c r="H2001" s="42">
        <v>60593952.729999997</v>
      </c>
      <c r="I2001" s="42">
        <v>91020510.590000004</v>
      </c>
      <c r="J2001" s="42">
        <v>986194.14013795333</v>
      </c>
      <c r="K2001" s="42">
        <v>0</v>
      </c>
      <c r="L2001" s="42">
        <v>0</v>
      </c>
      <c r="M2001" s="42">
        <v>4150990.6498620017</v>
      </c>
      <c r="N2001" s="50">
        <v>0</v>
      </c>
      <c r="O2001" s="50">
        <v>0</v>
      </c>
      <c r="P2001" s="50">
        <v>0</v>
      </c>
      <c r="Q2001" s="50">
        <v>0</v>
      </c>
      <c r="R2001" s="50">
        <v>0</v>
      </c>
      <c r="S2001" s="50">
        <v>0</v>
      </c>
      <c r="T2001" s="50">
        <v>0</v>
      </c>
      <c r="U2001" s="47">
        <v>0</v>
      </c>
      <c r="V2001" s="43">
        <v>0</v>
      </c>
      <c r="W2001" s="54">
        <v>36161</v>
      </c>
    </row>
    <row r="2002" spans="1:23" ht="15.75" thickBot="1" x14ac:dyDescent="0.3">
      <c r="A2002" s="7">
        <v>1</v>
      </c>
      <c r="B2002" s="14" t="s">
        <v>3813</v>
      </c>
      <c r="C2002" s="15" t="s">
        <v>17</v>
      </c>
      <c r="D2002" s="16"/>
      <c r="E2002" s="17">
        <v>900156264</v>
      </c>
      <c r="F2002" s="16">
        <v>2</v>
      </c>
      <c r="G2002" s="16" t="s">
        <v>1940</v>
      </c>
      <c r="H2002" s="42">
        <v>60898366.450000003</v>
      </c>
      <c r="I2002" s="42">
        <v>90698876.689999998</v>
      </c>
      <c r="J2002" s="42">
        <v>1090971.2347583622</v>
      </c>
      <c r="K2002" s="42">
        <v>0</v>
      </c>
      <c r="L2002" s="42">
        <v>0</v>
      </c>
      <c r="M2002" s="42">
        <v>4218055.7052417416</v>
      </c>
      <c r="N2002" s="50">
        <v>0</v>
      </c>
      <c r="O2002" s="50">
        <v>0</v>
      </c>
      <c r="P2002" s="50">
        <v>0</v>
      </c>
      <c r="Q2002" s="50">
        <v>0</v>
      </c>
      <c r="R2002" s="50">
        <v>0</v>
      </c>
      <c r="S2002" s="50">
        <v>0</v>
      </c>
      <c r="T2002" s="50">
        <v>0</v>
      </c>
      <c r="U2002" s="47">
        <v>0</v>
      </c>
      <c r="V2002" s="43">
        <v>0</v>
      </c>
      <c r="W2002" s="54">
        <v>36161</v>
      </c>
    </row>
    <row r="2003" spans="1:23" ht="15.75" thickBot="1" x14ac:dyDescent="0.3">
      <c r="A2003" s="7">
        <v>1</v>
      </c>
      <c r="B2003" s="14" t="s">
        <v>3814</v>
      </c>
      <c r="C2003" s="15" t="s">
        <v>17</v>
      </c>
      <c r="D2003" s="16"/>
      <c r="E2003" s="17">
        <v>900156264</v>
      </c>
      <c r="F2003" s="16">
        <v>2</v>
      </c>
      <c r="G2003" s="16" t="s">
        <v>1940</v>
      </c>
      <c r="H2003" s="42">
        <v>62913136.579999998</v>
      </c>
      <c r="I2003" s="42">
        <v>65088971.340000004</v>
      </c>
      <c r="J2003" s="42">
        <v>4772521.3962807376</v>
      </c>
      <c r="K2003" s="42">
        <v>0</v>
      </c>
      <c r="L2003" s="42">
        <v>25517496.631580278</v>
      </c>
      <c r="M2003" s="42">
        <v>3975493.0621386082</v>
      </c>
      <c r="N2003" s="50">
        <v>0</v>
      </c>
      <c r="O2003" s="50">
        <v>0</v>
      </c>
      <c r="P2003" s="50">
        <v>0</v>
      </c>
      <c r="Q2003" s="50">
        <v>0</v>
      </c>
      <c r="R2003" s="50">
        <v>0</v>
      </c>
      <c r="S2003" s="50">
        <v>0</v>
      </c>
      <c r="T2003" s="50">
        <v>0</v>
      </c>
      <c r="U2003" s="47">
        <v>0</v>
      </c>
      <c r="V2003" s="43">
        <v>0</v>
      </c>
      <c r="W2003" s="54">
        <v>36161</v>
      </c>
    </row>
    <row r="2004" spans="1:23" ht="15.75" thickBot="1" x14ac:dyDescent="0.3">
      <c r="A2004" s="7">
        <v>1</v>
      </c>
      <c r="B2004" s="14" t="s">
        <v>3815</v>
      </c>
      <c r="C2004" s="15" t="s">
        <v>17</v>
      </c>
      <c r="D2004" s="16"/>
      <c r="E2004" s="17">
        <v>900156264</v>
      </c>
      <c r="F2004" s="16">
        <v>2</v>
      </c>
      <c r="G2004" s="16" t="s">
        <v>1940</v>
      </c>
      <c r="H2004" s="42">
        <v>64873341.18</v>
      </c>
      <c r="I2004" s="42">
        <v>95660186.799999997</v>
      </c>
      <c r="J2004" s="42">
        <v>1079876.1261065272</v>
      </c>
      <c r="K2004" s="42">
        <v>0</v>
      </c>
      <c r="L2004" s="42">
        <v>0</v>
      </c>
      <c r="M2004" s="42">
        <v>4876930.3638934093</v>
      </c>
      <c r="N2004" s="50">
        <v>0</v>
      </c>
      <c r="O2004" s="50">
        <v>0</v>
      </c>
      <c r="P2004" s="50">
        <v>0</v>
      </c>
      <c r="Q2004" s="50">
        <v>0</v>
      </c>
      <c r="R2004" s="50">
        <v>0</v>
      </c>
      <c r="S2004" s="50">
        <v>0</v>
      </c>
      <c r="T2004" s="50">
        <v>0</v>
      </c>
      <c r="U2004" s="47">
        <v>0</v>
      </c>
      <c r="V2004" s="43">
        <v>0</v>
      </c>
      <c r="W2004" s="54">
        <v>36161</v>
      </c>
    </row>
    <row r="2005" spans="1:23" ht="15.75" thickBot="1" x14ac:dyDescent="0.3">
      <c r="A2005" s="7">
        <v>1</v>
      </c>
      <c r="B2005" s="14" t="s">
        <v>3816</v>
      </c>
      <c r="C2005" s="15" t="s">
        <v>17</v>
      </c>
      <c r="D2005" s="16"/>
      <c r="E2005" s="17">
        <v>900156264</v>
      </c>
      <c r="F2005" s="16">
        <v>2</v>
      </c>
      <c r="G2005" s="16" t="s">
        <v>1940</v>
      </c>
      <c r="H2005" s="42">
        <v>62769034.689999998</v>
      </c>
      <c r="I2005" s="42">
        <v>93942815.25</v>
      </c>
      <c r="J2005" s="42">
        <v>987564.38975390163</v>
      </c>
      <c r="K2005" s="42">
        <v>0</v>
      </c>
      <c r="L2005" s="42">
        <v>0</v>
      </c>
      <c r="M2005" s="42">
        <v>6180867.5602461752</v>
      </c>
      <c r="N2005" s="50">
        <v>0</v>
      </c>
      <c r="O2005" s="50">
        <v>0</v>
      </c>
      <c r="P2005" s="50">
        <v>0</v>
      </c>
      <c r="Q2005" s="50">
        <v>0</v>
      </c>
      <c r="R2005" s="50">
        <v>0</v>
      </c>
      <c r="S2005" s="50">
        <v>0</v>
      </c>
      <c r="T2005" s="50">
        <v>0</v>
      </c>
      <c r="U2005" s="47">
        <v>0</v>
      </c>
      <c r="V2005" s="43">
        <v>0</v>
      </c>
      <c r="W2005" s="54">
        <v>36161</v>
      </c>
    </row>
    <row r="2006" spans="1:23" ht="15.75" thickBot="1" x14ac:dyDescent="0.3">
      <c r="A2006" s="7">
        <v>1</v>
      </c>
      <c r="B2006" s="14" t="s">
        <v>3817</v>
      </c>
      <c r="C2006" s="15" t="s">
        <v>17</v>
      </c>
      <c r="D2006" s="16"/>
      <c r="E2006" s="17">
        <v>900156264</v>
      </c>
      <c r="F2006" s="16">
        <v>2</v>
      </c>
      <c r="G2006" s="16" t="s">
        <v>1940</v>
      </c>
      <c r="H2006" s="42">
        <v>62815412.049999997</v>
      </c>
      <c r="I2006" s="42">
        <v>28756282.850000001</v>
      </c>
      <c r="J2006" s="42">
        <v>1268649.8626661317</v>
      </c>
      <c r="K2006" s="42">
        <v>0</v>
      </c>
      <c r="L2006" s="42">
        <v>62510922.833228096</v>
      </c>
      <c r="M2006" s="42">
        <v>7806265.224105794</v>
      </c>
      <c r="N2006" s="50">
        <v>0</v>
      </c>
      <c r="O2006" s="50">
        <v>0</v>
      </c>
      <c r="P2006" s="50">
        <v>0</v>
      </c>
      <c r="Q2006" s="50">
        <v>0</v>
      </c>
      <c r="R2006" s="50">
        <v>0</v>
      </c>
      <c r="S2006" s="50">
        <v>0</v>
      </c>
      <c r="T2006" s="50">
        <v>0</v>
      </c>
      <c r="U2006" s="47">
        <v>0</v>
      </c>
      <c r="V2006" s="43">
        <v>0</v>
      </c>
      <c r="W2006" s="54">
        <v>36161</v>
      </c>
    </row>
    <row r="2007" spans="1:23" ht="15.75" thickBot="1" x14ac:dyDescent="0.3">
      <c r="A2007" s="7">
        <v>1</v>
      </c>
      <c r="B2007" s="14" t="s">
        <v>3818</v>
      </c>
      <c r="C2007" s="15" t="s">
        <v>17</v>
      </c>
      <c r="D2007" s="16"/>
      <c r="E2007" s="17">
        <v>900156264</v>
      </c>
      <c r="F2007" s="16">
        <v>2</v>
      </c>
      <c r="G2007" s="16" t="s">
        <v>1940</v>
      </c>
      <c r="H2007" s="42">
        <v>65425222.32</v>
      </c>
      <c r="I2007" s="42">
        <v>92693750.790000007</v>
      </c>
      <c r="J2007" s="42">
        <v>2057908.9564898885</v>
      </c>
      <c r="K2007" s="42">
        <v>0</v>
      </c>
      <c r="L2007" s="42">
        <v>5579635.5531460801</v>
      </c>
      <c r="M2007" s="42">
        <v>6943200.7103643212</v>
      </c>
      <c r="N2007" s="50">
        <v>0</v>
      </c>
      <c r="O2007" s="50">
        <v>0</v>
      </c>
      <c r="P2007" s="50">
        <v>0</v>
      </c>
      <c r="Q2007" s="50">
        <v>0</v>
      </c>
      <c r="R2007" s="50">
        <v>0</v>
      </c>
      <c r="S2007" s="50">
        <v>0</v>
      </c>
      <c r="T2007" s="50">
        <v>0</v>
      </c>
      <c r="U2007" s="47">
        <v>0</v>
      </c>
      <c r="V2007" s="43">
        <v>0</v>
      </c>
      <c r="W2007" s="54">
        <v>36161</v>
      </c>
    </row>
    <row r="2008" spans="1:23" ht="15.75" hidden="1" thickBot="1" x14ac:dyDescent="0.3">
      <c r="A2008" s="7">
        <v>1</v>
      </c>
      <c r="B2008" s="14" t="s">
        <v>3819</v>
      </c>
      <c r="C2008" s="15" t="s">
        <v>17</v>
      </c>
      <c r="D2008" s="16"/>
      <c r="E2008" s="17">
        <v>811004055</v>
      </c>
      <c r="F2008" s="16">
        <v>5</v>
      </c>
      <c r="G2008" s="16" t="s">
        <v>1966</v>
      </c>
      <c r="H2008" s="42">
        <v>54991.29</v>
      </c>
      <c r="I2008" s="42">
        <v>82302.3</v>
      </c>
      <c r="J2008" s="42">
        <v>865.19507308548248</v>
      </c>
      <c r="K2008" s="42">
        <v>0</v>
      </c>
      <c r="L2008" s="42">
        <v>0</v>
      </c>
      <c r="M2008" s="42">
        <v>5414.9949269145782</v>
      </c>
      <c r="N2008" s="50">
        <v>0</v>
      </c>
      <c r="O2008" s="50">
        <v>0</v>
      </c>
      <c r="P2008" s="50">
        <v>0</v>
      </c>
      <c r="Q2008" s="50">
        <v>0</v>
      </c>
      <c r="R2008" s="50">
        <v>0</v>
      </c>
      <c r="S2008" s="50">
        <v>0</v>
      </c>
      <c r="T2008" s="50">
        <v>0</v>
      </c>
      <c r="U2008" s="47">
        <v>0</v>
      </c>
      <c r="V2008" s="43">
        <v>0</v>
      </c>
      <c r="W2008" s="54">
        <v>36161</v>
      </c>
    </row>
    <row r="2009" spans="1:23" ht="15.75" hidden="1" thickBot="1" x14ac:dyDescent="0.3">
      <c r="A2009" s="7">
        <v>1</v>
      </c>
      <c r="B2009" s="14" t="s">
        <v>3820</v>
      </c>
      <c r="C2009" s="15" t="s">
        <v>17</v>
      </c>
      <c r="D2009" s="16"/>
      <c r="E2009" s="17">
        <v>900226715</v>
      </c>
      <c r="F2009" s="16">
        <v>3</v>
      </c>
      <c r="G2009" s="16" t="s">
        <v>1969</v>
      </c>
      <c r="H2009" s="42">
        <v>59182059.600000001</v>
      </c>
      <c r="I2009" s="42">
        <v>99398193.950000003</v>
      </c>
      <c r="J2009" s="42">
        <v>4684744.5</v>
      </c>
      <c r="K2009" s="42">
        <v>0</v>
      </c>
      <c r="L2009" s="42">
        <v>0</v>
      </c>
      <c r="M2009" s="42">
        <v>0</v>
      </c>
      <c r="N2009" s="50">
        <v>0</v>
      </c>
      <c r="O2009" s="50">
        <v>0</v>
      </c>
      <c r="P2009" s="50">
        <v>0</v>
      </c>
      <c r="Q2009" s="50">
        <v>0</v>
      </c>
      <c r="R2009" s="50">
        <v>0</v>
      </c>
      <c r="S2009" s="50">
        <v>0</v>
      </c>
      <c r="T2009" s="50">
        <v>0</v>
      </c>
      <c r="U2009" s="47">
        <v>0</v>
      </c>
      <c r="V2009" s="43">
        <v>0</v>
      </c>
      <c r="W2009" s="54">
        <v>36161</v>
      </c>
    </row>
    <row r="2010" spans="1:23" ht="15.75" hidden="1" thickBot="1" x14ac:dyDescent="0.3">
      <c r="A2010" s="7">
        <v>1</v>
      </c>
      <c r="B2010" s="14" t="s">
        <v>3821</v>
      </c>
      <c r="C2010" s="15" t="s">
        <v>17</v>
      </c>
      <c r="D2010" s="16"/>
      <c r="E2010" s="17">
        <v>900226715</v>
      </c>
      <c r="F2010" s="16">
        <v>3</v>
      </c>
      <c r="G2010" s="16" t="s">
        <v>1969</v>
      </c>
      <c r="H2010" s="42">
        <v>65277879.350000001</v>
      </c>
      <c r="I2010" s="42">
        <v>90571172.680000007</v>
      </c>
      <c r="J2010" s="42">
        <v>951152.76264794148</v>
      </c>
      <c r="K2010" s="42">
        <v>0</v>
      </c>
      <c r="L2010" s="42">
        <v>0</v>
      </c>
      <c r="M2010" s="42">
        <v>5532059.5073521258</v>
      </c>
      <c r="N2010" s="50">
        <v>0</v>
      </c>
      <c r="O2010" s="50">
        <v>0</v>
      </c>
      <c r="P2010" s="50">
        <v>0</v>
      </c>
      <c r="Q2010" s="50">
        <v>0</v>
      </c>
      <c r="R2010" s="50">
        <v>0</v>
      </c>
      <c r="S2010" s="50">
        <v>0</v>
      </c>
      <c r="T2010" s="50">
        <v>0</v>
      </c>
      <c r="U2010" s="47">
        <v>0</v>
      </c>
      <c r="V2010" s="43">
        <v>0</v>
      </c>
      <c r="W2010" s="54">
        <v>36161</v>
      </c>
    </row>
    <row r="2011" spans="1:23" ht="15.75" hidden="1" thickBot="1" x14ac:dyDescent="0.3">
      <c r="A2011" s="7">
        <v>1</v>
      </c>
      <c r="B2011" s="14" t="s">
        <v>3822</v>
      </c>
      <c r="C2011" s="15" t="s">
        <v>17</v>
      </c>
      <c r="D2011" s="16"/>
      <c r="E2011" s="17">
        <v>900226715</v>
      </c>
      <c r="F2011" s="16">
        <v>3</v>
      </c>
      <c r="G2011" s="16" t="s">
        <v>1969</v>
      </c>
      <c r="H2011" s="42">
        <v>63521477.030000001</v>
      </c>
      <c r="I2011" s="42">
        <v>93182210.579999998</v>
      </c>
      <c r="J2011" s="42">
        <v>1017160.032477478</v>
      </c>
      <c r="K2011" s="42">
        <v>0</v>
      </c>
      <c r="L2011" s="42">
        <v>0</v>
      </c>
      <c r="M2011" s="42">
        <v>5319804.4775225855</v>
      </c>
      <c r="N2011" s="50">
        <v>0</v>
      </c>
      <c r="O2011" s="50">
        <v>0</v>
      </c>
      <c r="P2011" s="50">
        <v>0</v>
      </c>
      <c r="Q2011" s="50">
        <v>0</v>
      </c>
      <c r="R2011" s="50">
        <v>0</v>
      </c>
      <c r="S2011" s="50">
        <v>0</v>
      </c>
      <c r="T2011" s="50">
        <v>0</v>
      </c>
      <c r="U2011" s="47">
        <v>0</v>
      </c>
      <c r="V2011" s="43">
        <v>0</v>
      </c>
      <c r="W2011" s="54">
        <v>36161</v>
      </c>
    </row>
    <row r="2012" spans="1:23" ht="15.75" hidden="1" thickBot="1" x14ac:dyDescent="0.3">
      <c r="A2012" s="7">
        <v>1</v>
      </c>
      <c r="B2012" s="14" t="s">
        <v>3823</v>
      </c>
      <c r="C2012" s="15" t="s">
        <v>17</v>
      </c>
      <c r="D2012" s="16"/>
      <c r="E2012" s="17">
        <v>900226715</v>
      </c>
      <c r="F2012" s="16">
        <v>3</v>
      </c>
      <c r="G2012" s="16" t="s">
        <v>1969</v>
      </c>
      <c r="H2012" s="42">
        <v>99846017.829999998</v>
      </c>
      <c r="I2012" s="42">
        <v>145620583.53</v>
      </c>
      <c r="J2012" s="42">
        <v>163283.2376132943</v>
      </c>
      <c r="K2012" s="42">
        <v>0</v>
      </c>
      <c r="L2012" s="42">
        <v>0</v>
      </c>
      <c r="M2012" s="42">
        <v>9502611.6223868001</v>
      </c>
      <c r="N2012" s="50">
        <v>0</v>
      </c>
      <c r="O2012" s="50">
        <v>0</v>
      </c>
      <c r="P2012" s="50">
        <v>0</v>
      </c>
      <c r="Q2012" s="50">
        <v>0</v>
      </c>
      <c r="R2012" s="50">
        <v>0</v>
      </c>
      <c r="S2012" s="50">
        <v>0</v>
      </c>
      <c r="T2012" s="50">
        <v>0</v>
      </c>
      <c r="U2012" s="47">
        <v>0</v>
      </c>
      <c r="V2012" s="43">
        <v>0</v>
      </c>
      <c r="W2012" s="54">
        <v>36161</v>
      </c>
    </row>
    <row r="2013" spans="1:23" ht="15.75" hidden="1" thickBot="1" x14ac:dyDescent="0.3">
      <c r="A2013" s="7">
        <v>1</v>
      </c>
      <c r="B2013" s="14" t="s">
        <v>3824</v>
      </c>
      <c r="C2013" s="15" t="s">
        <v>17</v>
      </c>
      <c r="D2013" s="16"/>
      <c r="E2013" s="17">
        <v>900226715</v>
      </c>
      <c r="F2013" s="16">
        <v>3</v>
      </c>
      <c r="G2013" s="16" t="s">
        <v>1969</v>
      </c>
      <c r="H2013" s="42">
        <v>96723522.040000007</v>
      </c>
      <c r="I2013" s="42">
        <v>142583727.33000001</v>
      </c>
      <c r="J2013" s="42">
        <v>1540538.8565460595</v>
      </c>
      <c r="K2013" s="42">
        <v>0</v>
      </c>
      <c r="L2013" s="42">
        <v>0</v>
      </c>
      <c r="M2013" s="42">
        <v>6227925.2034539469</v>
      </c>
      <c r="N2013" s="50">
        <v>0</v>
      </c>
      <c r="O2013" s="50">
        <v>0</v>
      </c>
      <c r="P2013" s="50">
        <v>0</v>
      </c>
      <c r="Q2013" s="50">
        <v>0</v>
      </c>
      <c r="R2013" s="50">
        <v>0</v>
      </c>
      <c r="S2013" s="50">
        <v>0</v>
      </c>
      <c r="T2013" s="50">
        <v>0</v>
      </c>
      <c r="U2013" s="47">
        <v>0</v>
      </c>
      <c r="V2013" s="43">
        <v>0</v>
      </c>
      <c r="W2013" s="54">
        <v>36161</v>
      </c>
    </row>
    <row r="2014" spans="1:23" ht="15.75" hidden="1" thickBot="1" x14ac:dyDescent="0.3">
      <c r="A2014" s="7">
        <v>1</v>
      </c>
      <c r="B2014" s="14" t="s">
        <v>3825</v>
      </c>
      <c r="C2014" s="15" t="s">
        <v>17</v>
      </c>
      <c r="D2014" s="16"/>
      <c r="E2014" s="17">
        <v>900226715</v>
      </c>
      <c r="F2014" s="16">
        <v>3</v>
      </c>
      <c r="G2014" s="16" t="s">
        <v>1969</v>
      </c>
      <c r="H2014" s="42">
        <v>97993559.299999997</v>
      </c>
      <c r="I2014" s="42">
        <v>147199900.34</v>
      </c>
      <c r="J2014" s="42">
        <v>1594889.749328272</v>
      </c>
      <c r="K2014" s="42">
        <v>0</v>
      </c>
      <c r="L2014" s="42">
        <v>0</v>
      </c>
      <c r="M2014" s="42">
        <v>6713051.8906716444</v>
      </c>
      <c r="N2014" s="50">
        <v>0</v>
      </c>
      <c r="O2014" s="50">
        <v>0</v>
      </c>
      <c r="P2014" s="50">
        <v>0</v>
      </c>
      <c r="Q2014" s="50">
        <v>0</v>
      </c>
      <c r="R2014" s="50">
        <v>0</v>
      </c>
      <c r="S2014" s="50">
        <v>0</v>
      </c>
      <c r="T2014" s="50">
        <v>0</v>
      </c>
      <c r="U2014" s="47">
        <v>0</v>
      </c>
      <c r="V2014" s="43">
        <v>0</v>
      </c>
      <c r="W2014" s="54">
        <v>36161</v>
      </c>
    </row>
    <row r="2015" spans="1:23" ht="15.75" hidden="1" thickBot="1" x14ac:dyDescent="0.3">
      <c r="A2015" s="7">
        <v>1</v>
      </c>
      <c r="B2015" s="14" t="s">
        <v>3826</v>
      </c>
      <c r="C2015" s="15" t="s">
        <v>17</v>
      </c>
      <c r="D2015" s="16"/>
      <c r="E2015" s="17">
        <v>900226715</v>
      </c>
      <c r="F2015" s="16">
        <v>3</v>
      </c>
      <c r="G2015" s="16" t="s">
        <v>1969</v>
      </c>
      <c r="H2015" s="42">
        <v>97408550.640000001</v>
      </c>
      <c r="I2015" s="42">
        <v>145075256.31999999</v>
      </c>
      <c r="J2015" s="42">
        <v>1745037.3966764691</v>
      </c>
      <c r="K2015" s="42">
        <v>0</v>
      </c>
      <c r="L2015" s="42">
        <v>0</v>
      </c>
      <c r="M2015" s="42">
        <v>6746891.8633236913</v>
      </c>
      <c r="N2015" s="50">
        <v>0</v>
      </c>
      <c r="O2015" s="50">
        <v>0</v>
      </c>
      <c r="P2015" s="50">
        <v>0</v>
      </c>
      <c r="Q2015" s="50">
        <v>0</v>
      </c>
      <c r="R2015" s="50">
        <v>0</v>
      </c>
      <c r="S2015" s="50">
        <v>0</v>
      </c>
      <c r="T2015" s="50">
        <v>0</v>
      </c>
      <c r="U2015" s="47">
        <v>0</v>
      </c>
      <c r="V2015" s="43">
        <v>0</v>
      </c>
      <c r="W2015" s="54">
        <v>36161</v>
      </c>
    </row>
    <row r="2016" spans="1:23" ht="15.75" hidden="1" thickBot="1" x14ac:dyDescent="0.3">
      <c r="A2016" s="7">
        <v>1</v>
      </c>
      <c r="B2016" s="14" t="s">
        <v>3827</v>
      </c>
      <c r="C2016" s="15" t="s">
        <v>17</v>
      </c>
      <c r="D2016" s="16"/>
      <c r="E2016" s="17">
        <v>900226715</v>
      </c>
      <c r="F2016" s="16">
        <v>3</v>
      </c>
      <c r="G2016" s="16" t="s">
        <v>1969</v>
      </c>
      <c r="H2016" s="42">
        <v>98565853.120000005</v>
      </c>
      <c r="I2016" s="42">
        <v>101974727.98</v>
      </c>
      <c r="J2016" s="42">
        <v>7477097.2885868438</v>
      </c>
      <c r="K2016" s="42">
        <v>0</v>
      </c>
      <c r="L2016" s="42">
        <v>39978197.902727604</v>
      </c>
      <c r="M2016" s="42">
        <v>6228394.9986850601</v>
      </c>
      <c r="N2016" s="50">
        <v>0</v>
      </c>
      <c r="O2016" s="50">
        <v>0</v>
      </c>
      <c r="P2016" s="50">
        <v>0</v>
      </c>
      <c r="Q2016" s="50">
        <v>0</v>
      </c>
      <c r="R2016" s="50">
        <v>0</v>
      </c>
      <c r="S2016" s="50">
        <v>0</v>
      </c>
      <c r="T2016" s="50">
        <v>0</v>
      </c>
      <c r="U2016" s="47">
        <v>0</v>
      </c>
      <c r="V2016" s="43">
        <v>0</v>
      </c>
      <c r="W2016" s="54">
        <v>36161</v>
      </c>
    </row>
    <row r="2017" spans="1:23" ht="15.75" hidden="1" thickBot="1" x14ac:dyDescent="0.3">
      <c r="A2017" s="7">
        <v>1</v>
      </c>
      <c r="B2017" s="14" t="s">
        <v>3828</v>
      </c>
      <c r="C2017" s="15" t="s">
        <v>17</v>
      </c>
      <c r="D2017" s="16"/>
      <c r="E2017" s="17">
        <v>900226715</v>
      </c>
      <c r="F2017" s="16">
        <v>3</v>
      </c>
      <c r="G2017" s="16" t="s">
        <v>1969</v>
      </c>
      <c r="H2017" s="42">
        <v>101148144.31999999</v>
      </c>
      <c r="I2017" s="42">
        <v>149149869.63</v>
      </c>
      <c r="J2017" s="42">
        <v>1683703.4175463526</v>
      </c>
      <c r="K2017" s="42">
        <v>0</v>
      </c>
      <c r="L2017" s="42">
        <v>0</v>
      </c>
      <c r="M2017" s="42">
        <v>7603931.7124535451</v>
      </c>
      <c r="N2017" s="50">
        <v>0</v>
      </c>
      <c r="O2017" s="50">
        <v>0</v>
      </c>
      <c r="P2017" s="50">
        <v>0</v>
      </c>
      <c r="Q2017" s="50">
        <v>0</v>
      </c>
      <c r="R2017" s="50">
        <v>0</v>
      </c>
      <c r="S2017" s="50">
        <v>0</v>
      </c>
      <c r="T2017" s="50">
        <v>0</v>
      </c>
      <c r="U2017" s="47">
        <v>0</v>
      </c>
      <c r="V2017" s="43">
        <v>0</v>
      </c>
      <c r="W2017" s="54">
        <v>36161</v>
      </c>
    </row>
    <row r="2018" spans="1:23" ht="15.75" hidden="1" thickBot="1" x14ac:dyDescent="0.3">
      <c r="A2018" s="7">
        <v>1</v>
      </c>
      <c r="B2018" s="14" t="s">
        <v>3829</v>
      </c>
      <c r="C2018" s="15" t="s">
        <v>17</v>
      </c>
      <c r="D2018" s="16"/>
      <c r="E2018" s="17">
        <v>900226715</v>
      </c>
      <c r="F2018" s="16">
        <v>3</v>
      </c>
      <c r="G2018" s="16" t="s">
        <v>1969</v>
      </c>
      <c r="H2018" s="42">
        <v>97724683.530000001</v>
      </c>
      <c r="I2018" s="42">
        <v>146258930.62</v>
      </c>
      <c r="J2018" s="42">
        <v>1537532.2860535129</v>
      </c>
      <c r="K2018" s="42">
        <v>0</v>
      </c>
      <c r="L2018" s="42">
        <v>0</v>
      </c>
      <c r="M2018" s="42">
        <v>9622950.6939466018</v>
      </c>
      <c r="N2018" s="50">
        <v>0</v>
      </c>
      <c r="O2018" s="50">
        <v>0</v>
      </c>
      <c r="P2018" s="50">
        <v>0</v>
      </c>
      <c r="Q2018" s="50">
        <v>0</v>
      </c>
      <c r="R2018" s="50">
        <v>0</v>
      </c>
      <c r="S2018" s="50">
        <v>0</v>
      </c>
      <c r="T2018" s="50">
        <v>0</v>
      </c>
      <c r="U2018" s="47">
        <v>0</v>
      </c>
      <c r="V2018" s="43">
        <v>0</v>
      </c>
      <c r="W2018" s="54">
        <v>36161</v>
      </c>
    </row>
    <row r="2019" spans="1:23" ht="15.75" hidden="1" thickBot="1" x14ac:dyDescent="0.3">
      <c r="A2019" s="7">
        <v>1</v>
      </c>
      <c r="B2019" s="14" t="s">
        <v>3830</v>
      </c>
      <c r="C2019" s="15" t="s">
        <v>17</v>
      </c>
      <c r="D2019" s="16"/>
      <c r="E2019" s="17">
        <v>900226715</v>
      </c>
      <c r="F2019" s="16">
        <v>3</v>
      </c>
      <c r="G2019" s="16" t="s">
        <v>1969</v>
      </c>
      <c r="H2019" s="42">
        <v>96130815.879999995</v>
      </c>
      <c r="I2019" s="42">
        <v>44007749.719999999</v>
      </c>
      <c r="J2019" s="42">
        <v>1941503.5641891593</v>
      </c>
      <c r="K2019" s="42">
        <v>0</v>
      </c>
      <c r="L2019" s="42">
        <v>95664834.760956705</v>
      </c>
      <c r="M2019" s="42">
        <v>11946473.334854109</v>
      </c>
      <c r="N2019" s="50">
        <v>0</v>
      </c>
      <c r="O2019" s="50">
        <v>0</v>
      </c>
      <c r="P2019" s="50">
        <v>0</v>
      </c>
      <c r="Q2019" s="50">
        <v>0</v>
      </c>
      <c r="R2019" s="50">
        <v>0</v>
      </c>
      <c r="S2019" s="50">
        <v>0</v>
      </c>
      <c r="T2019" s="50">
        <v>0</v>
      </c>
      <c r="U2019" s="47">
        <v>0</v>
      </c>
      <c r="V2019" s="43">
        <v>0</v>
      </c>
      <c r="W2019" s="54">
        <v>36161</v>
      </c>
    </row>
    <row r="2020" spans="1:23" ht="15.75" hidden="1" thickBot="1" x14ac:dyDescent="0.3">
      <c r="A2020" s="7">
        <v>1</v>
      </c>
      <c r="B2020" s="14" t="s">
        <v>3831</v>
      </c>
      <c r="C2020" s="15" t="s">
        <v>17</v>
      </c>
      <c r="D2020" s="16"/>
      <c r="E2020" s="17">
        <v>900226715</v>
      </c>
      <c r="F2020" s="16">
        <v>3</v>
      </c>
      <c r="G2020" s="16" t="s">
        <v>1969</v>
      </c>
      <c r="H2020" s="42">
        <v>94906492.620000005</v>
      </c>
      <c r="I2020" s="42">
        <v>134462497.25999999</v>
      </c>
      <c r="J2020" s="42">
        <v>2985223.6538352193</v>
      </c>
      <c r="K2020" s="42">
        <v>0</v>
      </c>
      <c r="L2020" s="42">
        <v>8093876.0582694001</v>
      </c>
      <c r="M2020" s="42">
        <v>10071877.537895802</v>
      </c>
      <c r="N2020" s="50">
        <v>0</v>
      </c>
      <c r="O2020" s="50">
        <v>0</v>
      </c>
      <c r="P2020" s="50">
        <v>0</v>
      </c>
      <c r="Q2020" s="50">
        <v>0</v>
      </c>
      <c r="R2020" s="50">
        <v>0</v>
      </c>
      <c r="S2020" s="50">
        <v>0</v>
      </c>
      <c r="T2020" s="50">
        <v>0</v>
      </c>
      <c r="U2020" s="47">
        <v>0</v>
      </c>
      <c r="V2020" s="43">
        <v>0</v>
      </c>
      <c r="W2020" s="54">
        <v>36161</v>
      </c>
    </row>
    <row r="2021" spans="1:23" ht="15.75" hidden="1" thickBot="1" x14ac:dyDescent="0.3">
      <c r="A2021" s="7">
        <v>1</v>
      </c>
      <c r="B2021" s="14" t="s">
        <v>3832</v>
      </c>
      <c r="C2021" s="15" t="s">
        <v>17</v>
      </c>
      <c r="D2021" s="16"/>
      <c r="E2021" s="17">
        <v>804002105</v>
      </c>
      <c r="F2021" s="16">
        <v>0</v>
      </c>
      <c r="G2021" s="16" t="s">
        <v>1995</v>
      </c>
      <c r="H2021" s="42">
        <v>111129683.62</v>
      </c>
      <c r="I2021" s="42">
        <v>186645918.08000001</v>
      </c>
      <c r="J2021" s="42">
        <v>8796824.1899999995</v>
      </c>
      <c r="K2021" s="42">
        <v>0</v>
      </c>
      <c r="L2021" s="42">
        <v>0</v>
      </c>
      <c r="M2021" s="42">
        <v>0</v>
      </c>
      <c r="N2021" s="50">
        <v>0</v>
      </c>
      <c r="O2021" s="50">
        <v>0</v>
      </c>
      <c r="P2021" s="50">
        <v>0</v>
      </c>
      <c r="Q2021" s="50">
        <v>0</v>
      </c>
      <c r="R2021" s="50">
        <v>0</v>
      </c>
      <c r="S2021" s="50">
        <v>0</v>
      </c>
      <c r="T2021" s="50">
        <v>0</v>
      </c>
      <c r="U2021" s="47">
        <v>0</v>
      </c>
      <c r="V2021" s="43">
        <v>0</v>
      </c>
      <c r="W2021" s="54">
        <v>36161</v>
      </c>
    </row>
    <row r="2022" spans="1:23" ht="15.75" hidden="1" thickBot="1" x14ac:dyDescent="0.3">
      <c r="A2022" s="7">
        <v>1</v>
      </c>
      <c r="B2022" s="14" t="s">
        <v>3833</v>
      </c>
      <c r="C2022" s="15" t="s">
        <v>17</v>
      </c>
      <c r="D2022" s="16"/>
      <c r="E2022" s="17">
        <v>804002105</v>
      </c>
      <c r="F2022" s="16">
        <v>0</v>
      </c>
      <c r="G2022" s="16" t="s">
        <v>1995</v>
      </c>
      <c r="H2022" s="42">
        <v>115785323.22</v>
      </c>
      <c r="I2022" s="42">
        <v>160648792.65000001</v>
      </c>
      <c r="J2022" s="42">
        <v>1687088.0503657695</v>
      </c>
      <c r="K2022" s="42">
        <v>0</v>
      </c>
      <c r="L2022" s="42">
        <v>0</v>
      </c>
      <c r="M2022" s="42">
        <v>9812379.09963434</v>
      </c>
      <c r="N2022" s="50">
        <v>0</v>
      </c>
      <c r="O2022" s="50">
        <v>0</v>
      </c>
      <c r="P2022" s="50">
        <v>0</v>
      </c>
      <c r="Q2022" s="50">
        <v>0</v>
      </c>
      <c r="R2022" s="50">
        <v>0</v>
      </c>
      <c r="S2022" s="50">
        <v>0</v>
      </c>
      <c r="T2022" s="50">
        <v>0</v>
      </c>
      <c r="U2022" s="47">
        <v>0</v>
      </c>
      <c r="V2022" s="43">
        <v>0</v>
      </c>
      <c r="W2022" s="54">
        <v>36161</v>
      </c>
    </row>
    <row r="2023" spans="1:23" ht="15.75" hidden="1" thickBot="1" x14ac:dyDescent="0.3">
      <c r="A2023" s="7">
        <v>1</v>
      </c>
      <c r="B2023" s="14" t="s">
        <v>3834</v>
      </c>
      <c r="C2023" s="15" t="s">
        <v>17</v>
      </c>
      <c r="D2023" s="16"/>
      <c r="E2023" s="17">
        <v>804002105</v>
      </c>
      <c r="F2023" s="16">
        <v>0</v>
      </c>
      <c r="G2023" s="16" t="s">
        <v>1995</v>
      </c>
      <c r="H2023" s="42">
        <v>120791788.11</v>
      </c>
      <c r="I2023" s="42">
        <v>177194334.31</v>
      </c>
      <c r="J2023" s="42">
        <v>1934221.0664549842</v>
      </c>
      <c r="K2023" s="42">
        <v>0</v>
      </c>
      <c r="L2023" s="42">
        <v>0</v>
      </c>
      <c r="M2023" s="42">
        <v>10116085.533545131</v>
      </c>
      <c r="N2023" s="50">
        <v>0</v>
      </c>
      <c r="O2023" s="50">
        <v>0</v>
      </c>
      <c r="P2023" s="50">
        <v>0</v>
      </c>
      <c r="Q2023" s="50">
        <v>0</v>
      </c>
      <c r="R2023" s="50">
        <v>0</v>
      </c>
      <c r="S2023" s="50">
        <v>0</v>
      </c>
      <c r="T2023" s="50">
        <v>0</v>
      </c>
      <c r="U2023" s="47">
        <v>0</v>
      </c>
      <c r="V2023" s="43">
        <v>0</v>
      </c>
      <c r="W2023" s="54">
        <v>36161</v>
      </c>
    </row>
    <row r="2024" spans="1:23" ht="15.75" hidden="1" thickBot="1" x14ac:dyDescent="0.3">
      <c r="A2024" s="7">
        <v>1</v>
      </c>
      <c r="B2024" s="14" t="s">
        <v>3835</v>
      </c>
      <c r="C2024" s="15" t="s">
        <v>17</v>
      </c>
      <c r="D2024" s="16"/>
      <c r="E2024" s="17">
        <v>804002105</v>
      </c>
      <c r="F2024" s="16">
        <v>0</v>
      </c>
      <c r="G2024" s="16" t="s">
        <v>1995</v>
      </c>
      <c r="H2024" s="42">
        <v>116330146.97</v>
      </c>
      <c r="I2024" s="42">
        <v>169661887.88999999</v>
      </c>
      <c r="J2024" s="42">
        <v>190240.56697586831</v>
      </c>
      <c r="K2024" s="42">
        <v>0</v>
      </c>
      <c r="L2024" s="42">
        <v>0</v>
      </c>
      <c r="M2024" s="42">
        <v>11071450.13302424</v>
      </c>
      <c r="N2024" s="50">
        <v>0</v>
      </c>
      <c r="O2024" s="50">
        <v>0</v>
      </c>
      <c r="P2024" s="50">
        <v>0</v>
      </c>
      <c r="Q2024" s="50">
        <v>0</v>
      </c>
      <c r="R2024" s="50">
        <v>0</v>
      </c>
      <c r="S2024" s="50">
        <v>0</v>
      </c>
      <c r="T2024" s="50">
        <v>0</v>
      </c>
      <c r="U2024" s="47">
        <v>0</v>
      </c>
      <c r="V2024" s="43">
        <v>0</v>
      </c>
      <c r="W2024" s="54">
        <v>36161</v>
      </c>
    </row>
    <row r="2025" spans="1:23" ht="15.75" hidden="1" thickBot="1" x14ac:dyDescent="0.3">
      <c r="A2025" s="7">
        <v>1</v>
      </c>
      <c r="B2025" s="14" t="s">
        <v>3836</v>
      </c>
      <c r="C2025" s="15" t="s">
        <v>17</v>
      </c>
      <c r="D2025" s="16"/>
      <c r="E2025" s="17">
        <v>804002105</v>
      </c>
      <c r="F2025" s="16">
        <v>0</v>
      </c>
      <c r="G2025" s="16" t="s">
        <v>1995</v>
      </c>
      <c r="H2025" s="42">
        <v>116757304.8</v>
      </c>
      <c r="I2025" s="42">
        <v>172116268.69999999</v>
      </c>
      <c r="J2025" s="42">
        <v>1859621.7459504143</v>
      </c>
      <c r="K2025" s="42">
        <v>0</v>
      </c>
      <c r="L2025" s="42">
        <v>0</v>
      </c>
      <c r="M2025" s="42">
        <v>7517879.2740495838</v>
      </c>
      <c r="N2025" s="50">
        <v>0</v>
      </c>
      <c r="O2025" s="50">
        <v>0</v>
      </c>
      <c r="P2025" s="50">
        <v>0</v>
      </c>
      <c r="Q2025" s="50">
        <v>0</v>
      </c>
      <c r="R2025" s="50">
        <v>0</v>
      </c>
      <c r="S2025" s="50">
        <v>0</v>
      </c>
      <c r="T2025" s="50">
        <v>0</v>
      </c>
      <c r="U2025" s="47">
        <v>0</v>
      </c>
      <c r="V2025" s="43">
        <v>0</v>
      </c>
      <c r="W2025" s="54">
        <v>36161</v>
      </c>
    </row>
    <row r="2026" spans="1:23" ht="15.75" hidden="1" thickBot="1" x14ac:dyDescent="0.3">
      <c r="A2026" s="7">
        <v>1</v>
      </c>
      <c r="B2026" s="14" t="s">
        <v>3837</v>
      </c>
      <c r="C2026" s="15" t="s">
        <v>17</v>
      </c>
      <c r="D2026" s="16"/>
      <c r="E2026" s="17">
        <v>804002105</v>
      </c>
      <c r="F2026" s="16">
        <v>0</v>
      </c>
      <c r="G2026" s="16" t="s">
        <v>1995</v>
      </c>
      <c r="H2026" s="42">
        <v>115392274.52</v>
      </c>
      <c r="I2026" s="42">
        <v>173335180.71000001</v>
      </c>
      <c r="J2026" s="42">
        <v>1878061.7527695259</v>
      </c>
      <c r="K2026" s="42">
        <v>0</v>
      </c>
      <c r="L2026" s="42">
        <v>0</v>
      </c>
      <c r="M2026" s="42">
        <v>7904951.4272303795</v>
      </c>
      <c r="N2026" s="50">
        <v>0</v>
      </c>
      <c r="O2026" s="50">
        <v>0</v>
      </c>
      <c r="P2026" s="50">
        <v>0</v>
      </c>
      <c r="Q2026" s="50">
        <v>0</v>
      </c>
      <c r="R2026" s="50">
        <v>0</v>
      </c>
      <c r="S2026" s="50">
        <v>0</v>
      </c>
      <c r="T2026" s="50">
        <v>0</v>
      </c>
      <c r="U2026" s="47">
        <v>0</v>
      </c>
      <c r="V2026" s="43">
        <v>0</v>
      </c>
      <c r="W2026" s="54">
        <v>36161</v>
      </c>
    </row>
    <row r="2027" spans="1:23" ht="15.75" hidden="1" thickBot="1" x14ac:dyDescent="0.3">
      <c r="A2027" s="7">
        <v>1</v>
      </c>
      <c r="B2027" s="14" t="s">
        <v>3838</v>
      </c>
      <c r="C2027" s="15" t="s">
        <v>17</v>
      </c>
      <c r="D2027" s="16"/>
      <c r="E2027" s="17">
        <v>804002105</v>
      </c>
      <c r="F2027" s="16">
        <v>0</v>
      </c>
      <c r="G2027" s="16" t="s">
        <v>1995</v>
      </c>
      <c r="H2027" s="42">
        <v>115240285.79000001</v>
      </c>
      <c r="I2027" s="42">
        <v>171632920.21000001</v>
      </c>
      <c r="J2027" s="42">
        <v>2064486.198763194</v>
      </c>
      <c r="K2027" s="42">
        <v>0</v>
      </c>
      <c r="L2027" s="42">
        <v>0</v>
      </c>
      <c r="M2027" s="42">
        <v>7981986.6112369988</v>
      </c>
      <c r="N2027" s="50">
        <v>0</v>
      </c>
      <c r="O2027" s="50">
        <v>0</v>
      </c>
      <c r="P2027" s="50">
        <v>0</v>
      </c>
      <c r="Q2027" s="50">
        <v>0</v>
      </c>
      <c r="R2027" s="50">
        <v>0</v>
      </c>
      <c r="S2027" s="50">
        <v>0</v>
      </c>
      <c r="T2027" s="50">
        <v>0</v>
      </c>
      <c r="U2027" s="47">
        <v>0</v>
      </c>
      <c r="V2027" s="43">
        <v>0</v>
      </c>
      <c r="W2027" s="54">
        <v>36161</v>
      </c>
    </row>
    <row r="2028" spans="1:23" ht="15.75" hidden="1" thickBot="1" x14ac:dyDescent="0.3">
      <c r="A2028" s="7">
        <v>1</v>
      </c>
      <c r="B2028" s="14" t="s">
        <v>3839</v>
      </c>
      <c r="C2028" s="15" t="s">
        <v>17</v>
      </c>
      <c r="D2028" s="16"/>
      <c r="E2028" s="17">
        <v>804002105</v>
      </c>
      <c r="F2028" s="16">
        <v>0</v>
      </c>
      <c r="G2028" s="16" t="s">
        <v>1995</v>
      </c>
      <c r="H2028" s="42">
        <v>112735513.81</v>
      </c>
      <c r="I2028" s="42">
        <v>116634442.76000001</v>
      </c>
      <c r="J2028" s="42">
        <v>8551992.1715533361</v>
      </c>
      <c r="K2028" s="42">
        <v>0</v>
      </c>
      <c r="L2028" s="42">
        <v>45725396.139863901</v>
      </c>
      <c r="M2028" s="42">
        <v>7123778.5485821282</v>
      </c>
      <c r="N2028" s="50">
        <v>0</v>
      </c>
      <c r="O2028" s="50">
        <v>0</v>
      </c>
      <c r="P2028" s="50">
        <v>0</v>
      </c>
      <c r="Q2028" s="50">
        <v>0</v>
      </c>
      <c r="R2028" s="50">
        <v>0</v>
      </c>
      <c r="S2028" s="50">
        <v>0</v>
      </c>
      <c r="T2028" s="50">
        <v>0</v>
      </c>
      <c r="U2028" s="47">
        <v>0</v>
      </c>
      <c r="V2028" s="43">
        <v>0</v>
      </c>
      <c r="W2028" s="54">
        <v>36161</v>
      </c>
    </row>
    <row r="2029" spans="1:23" ht="15.75" hidden="1" thickBot="1" x14ac:dyDescent="0.3">
      <c r="A2029" s="7">
        <v>1</v>
      </c>
      <c r="B2029" s="14" t="s">
        <v>3840</v>
      </c>
      <c r="C2029" s="15" t="s">
        <v>17</v>
      </c>
      <c r="D2029" s="16"/>
      <c r="E2029" s="17">
        <v>804002105</v>
      </c>
      <c r="F2029" s="16">
        <v>0</v>
      </c>
      <c r="G2029" s="16" t="s">
        <v>1995</v>
      </c>
      <c r="H2029" s="42">
        <v>115006676.73</v>
      </c>
      <c r="I2029" s="42">
        <v>169585225.27000001</v>
      </c>
      <c r="J2029" s="42">
        <v>1914391.3700850976</v>
      </c>
      <c r="K2029" s="42">
        <v>0</v>
      </c>
      <c r="L2029" s="42">
        <v>0</v>
      </c>
      <c r="M2029" s="42">
        <v>8645763.3199147917</v>
      </c>
      <c r="N2029" s="50">
        <v>0</v>
      </c>
      <c r="O2029" s="50">
        <v>0</v>
      </c>
      <c r="P2029" s="50">
        <v>0</v>
      </c>
      <c r="Q2029" s="50">
        <v>0</v>
      </c>
      <c r="R2029" s="50">
        <v>0</v>
      </c>
      <c r="S2029" s="50">
        <v>0</v>
      </c>
      <c r="T2029" s="50">
        <v>0</v>
      </c>
      <c r="U2029" s="47">
        <v>0</v>
      </c>
      <c r="V2029" s="43">
        <v>0</v>
      </c>
      <c r="W2029" s="54">
        <v>36161</v>
      </c>
    </row>
    <row r="2030" spans="1:23" ht="15.75" hidden="1" thickBot="1" x14ac:dyDescent="0.3">
      <c r="A2030" s="7">
        <v>1</v>
      </c>
      <c r="B2030" s="14" t="s">
        <v>3841</v>
      </c>
      <c r="C2030" s="15" t="s">
        <v>17</v>
      </c>
      <c r="D2030" s="16"/>
      <c r="E2030" s="17">
        <v>804002105</v>
      </c>
      <c r="F2030" s="16">
        <v>0</v>
      </c>
      <c r="G2030" s="16" t="s">
        <v>1995</v>
      </c>
      <c r="H2030" s="42">
        <v>114195755.05</v>
      </c>
      <c r="I2030" s="42">
        <v>170910238.99000001</v>
      </c>
      <c r="J2030" s="42">
        <v>1796676.6855182478</v>
      </c>
      <c r="K2030" s="42">
        <v>0</v>
      </c>
      <c r="L2030" s="42">
        <v>0</v>
      </c>
      <c r="M2030" s="42">
        <v>11244857.304481873</v>
      </c>
      <c r="N2030" s="50">
        <v>0</v>
      </c>
      <c r="O2030" s="50">
        <v>0</v>
      </c>
      <c r="P2030" s="50">
        <v>0</v>
      </c>
      <c r="Q2030" s="50">
        <v>0</v>
      </c>
      <c r="R2030" s="50">
        <v>0</v>
      </c>
      <c r="S2030" s="50">
        <v>0</v>
      </c>
      <c r="T2030" s="50">
        <v>0</v>
      </c>
      <c r="U2030" s="47">
        <v>0</v>
      </c>
      <c r="V2030" s="43">
        <v>0</v>
      </c>
      <c r="W2030" s="54">
        <v>36161</v>
      </c>
    </row>
    <row r="2031" spans="1:23" ht="15.75" hidden="1" thickBot="1" x14ac:dyDescent="0.3">
      <c r="A2031" s="7">
        <v>1</v>
      </c>
      <c r="B2031" s="14" t="s">
        <v>3842</v>
      </c>
      <c r="C2031" s="15" t="s">
        <v>17</v>
      </c>
      <c r="D2031" s="16"/>
      <c r="E2031" s="17">
        <v>804002105</v>
      </c>
      <c r="F2031" s="16">
        <v>0</v>
      </c>
      <c r="G2031" s="16" t="s">
        <v>1995</v>
      </c>
      <c r="H2031" s="42">
        <v>115429988.89</v>
      </c>
      <c r="I2031" s="42">
        <v>52842722.869999997</v>
      </c>
      <c r="J2031" s="42">
        <v>2331278.8184585026</v>
      </c>
      <c r="K2031" s="42">
        <v>0</v>
      </c>
      <c r="L2031" s="42">
        <v>114870457.651048</v>
      </c>
      <c r="M2031" s="42">
        <v>14344841.160493053</v>
      </c>
      <c r="N2031" s="50">
        <v>0</v>
      </c>
      <c r="O2031" s="50">
        <v>0</v>
      </c>
      <c r="P2031" s="50">
        <v>0</v>
      </c>
      <c r="Q2031" s="50">
        <v>0</v>
      </c>
      <c r="R2031" s="50">
        <v>0</v>
      </c>
      <c r="S2031" s="50">
        <v>0</v>
      </c>
      <c r="T2031" s="50">
        <v>0</v>
      </c>
      <c r="U2031" s="47">
        <v>0</v>
      </c>
      <c r="V2031" s="43">
        <v>0</v>
      </c>
      <c r="W2031" s="54">
        <v>36161</v>
      </c>
    </row>
    <row r="2032" spans="1:23" ht="15.75" hidden="1" thickBot="1" x14ac:dyDescent="0.3">
      <c r="A2032" s="7">
        <v>1</v>
      </c>
      <c r="B2032" s="14" t="s">
        <v>3843</v>
      </c>
      <c r="C2032" s="15" t="s">
        <v>17</v>
      </c>
      <c r="D2032" s="16"/>
      <c r="E2032" s="17">
        <v>804002105</v>
      </c>
      <c r="F2032" s="16">
        <v>0</v>
      </c>
      <c r="G2032" s="16" t="s">
        <v>1995</v>
      </c>
      <c r="H2032" s="42">
        <v>113686738.03</v>
      </c>
      <c r="I2032" s="42">
        <v>161070146.81999999</v>
      </c>
      <c r="J2032" s="42">
        <v>3575944.3852231712</v>
      </c>
      <c r="K2032" s="42">
        <v>0</v>
      </c>
      <c r="L2032" s="42">
        <v>9695504.9274369497</v>
      </c>
      <c r="M2032" s="42">
        <v>12064916.437340403</v>
      </c>
      <c r="N2032" s="50">
        <v>0</v>
      </c>
      <c r="O2032" s="50">
        <v>0</v>
      </c>
      <c r="P2032" s="50">
        <v>0</v>
      </c>
      <c r="Q2032" s="50">
        <v>0</v>
      </c>
      <c r="R2032" s="50">
        <v>0</v>
      </c>
      <c r="S2032" s="50">
        <v>0</v>
      </c>
      <c r="T2032" s="50">
        <v>0</v>
      </c>
      <c r="U2032" s="47">
        <v>0</v>
      </c>
      <c r="V2032" s="43">
        <v>0</v>
      </c>
      <c r="W2032" s="54">
        <v>36161</v>
      </c>
    </row>
    <row r="2033" spans="1:23" ht="15.75" hidden="1" thickBot="1" x14ac:dyDescent="0.3">
      <c r="A2033" s="7">
        <v>1</v>
      </c>
      <c r="B2033" s="14" t="s">
        <v>3844</v>
      </c>
      <c r="C2033" s="15" t="s">
        <v>17</v>
      </c>
      <c r="D2033" s="16"/>
      <c r="E2033" s="17">
        <v>806008394</v>
      </c>
      <c r="F2033" s="16">
        <v>7</v>
      </c>
      <c r="G2033" s="16" t="s">
        <v>2008</v>
      </c>
      <c r="H2033" s="42">
        <v>9350.7099999999991</v>
      </c>
      <c r="I2033" s="42">
        <v>13637.57</v>
      </c>
      <c r="J2033" s="42">
        <v>15.291626330839946</v>
      </c>
      <c r="K2033" s="42">
        <v>0</v>
      </c>
      <c r="L2033" s="42">
        <v>0</v>
      </c>
      <c r="M2033" s="42">
        <v>889.92837366916876</v>
      </c>
      <c r="N2033" s="50">
        <v>0</v>
      </c>
      <c r="O2033" s="50">
        <v>0</v>
      </c>
      <c r="P2033" s="50">
        <v>0</v>
      </c>
      <c r="Q2033" s="50">
        <v>0</v>
      </c>
      <c r="R2033" s="50">
        <v>0</v>
      </c>
      <c r="S2033" s="50">
        <v>0</v>
      </c>
      <c r="T2033" s="50">
        <v>0</v>
      </c>
      <c r="U2033" s="47">
        <v>0</v>
      </c>
      <c r="V2033" s="43">
        <v>0</v>
      </c>
      <c r="W2033" s="54">
        <v>36161</v>
      </c>
    </row>
    <row r="2034" spans="1:23" ht="15.75" hidden="1" thickBot="1" x14ac:dyDescent="0.3">
      <c r="A2034" s="7">
        <v>1</v>
      </c>
      <c r="B2034" s="14" t="s">
        <v>3845</v>
      </c>
      <c r="C2034" s="15" t="s">
        <v>17</v>
      </c>
      <c r="D2034" s="16"/>
      <c r="E2034" s="17">
        <v>806008394</v>
      </c>
      <c r="F2034" s="16">
        <v>7</v>
      </c>
      <c r="G2034" s="16" t="s">
        <v>2008</v>
      </c>
      <c r="H2034" s="42">
        <v>9353.67</v>
      </c>
      <c r="I2034" s="42">
        <v>13788.58</v>
      </c>
      <c r="J2034" s="42">
        <v>148.97794558120424</v>
      </c>
      <c r="K2034" s="42">
        <v>0</v>
      </c>
      <c r="L2034" s="42">
        <v>0</v>
      </c>
      <c r="M2034" s="42">
        <v>602.27205441879516</v>
      </c>
      <c r="N2034" s="50">
        <v>0</v>
      </c>
      <c r="O2034" s="50">
        <v>0</v>
      </c>
      <c r="P2034" s="50">
        <v>0</v>
      </c>
      <c r="Q2034" s="50">
        <v>0</v>
      </c>
      <c r="R2034" s="50">
        <v>0</v>
      </c>
      <c r="S2034" s="50">
        <v>0</v>
      </c>
      <c r="T2034" s="50">
        <v>0</v>
      </c>
      <c r="U2034" s="47">
        <v>0</v>
      </c>
      <c r="V2034" s="43">
        <v>0</v>
      </c>
      <c r="W2034" s="54">
        <v>36161</v>
      </c>
    </row>
    <row r="2035" spans="1:23" ht="15.75" hidden="1" thickBot="1" x14ac:dyDescent="0.3">
      <c r="A2035" s="7">
        <v>1</v>
      </c>
      <c r="B2035" s="14" t="s">
        <v>3846</v>
      </c>
      <c r="C2035" s="15" t="s">
        <v>17</v>
      </c>
      <c r="D2035" s="16"/>
      <c r="E2035" s="17">
        <v>806008394</v>
      </c>
      <c r="F2035" s="16">
        <v>7</v>
      </c>
      <c r="G2035" s="16" t="s">
        <v>2008</v>
      </c>
      <c r="H2035" s="42">
        <v>9236.2800000000007</v>
      </c>
      <c r="I2035" s="42">
        <v>13874.16</v>
      </c>
      <c r="J2035" s="42">
        <v>150.32536592409116</v>
      </c>
      <c r="K2035" s="42">
        <v>0</v>
      </c>
      <c r="L2035" s="42">
        <v>0</v>
      </c>
      <c r="M2035" s="42">
        <v>632.73463407590089</v>
      </c>
      <c r="N2035" s="50">
        <v>0</v>
      </c>
      <c r="O2035" s="50">
        <v>0</v>
      </c>
      <c r="P2035" s="50">
        <v>0</v>
      </c>
      <c r="Q2035" s="50">
        <v>0</v>
      </c>
      <c r="R2035" s="50">
        <v>0</v>
      </c>
      <c r="S2035" s="50">
        <v>0</v>
      </c>
      <c r="T2035" s="50">
        <v>0</v>
      </c>
      <c r="U2035" s="47">
        <v>0</v>
      </c>
      <c r="V2035" s="43">
        <v>0</v>
      </c>
      <c r="W2035" s="54">
        <v>36161</v>
      </c>
    </row>
    <row r="2036" spans="1:23" ht="15.75" hidden="1" thickBot="1" x14ac:dyDescent="0.3">
      <c r="A2036" s="7">
        <v>1</v>
      </c>
      <c r="B2036" s="14" t="s">
        <v>3847</v>
      </c>
      <c r="C2036" s="15" t="s">
        <v>17</v>
      </c>
      <c r="D2036" s="16"/>
      <c r="E2036" s="17">
        <v>806008394</v>
      </c>
      <c r="F2036" s="16">
        <v>7</v>
      </c>
      <c r="G2036" s="16" t="s">
        <v>2008</v>
      </c>
      <c r="H2036" s="42">
        <v>9273.5300000000007</v>
      </c>
      <c r="I2036" s="42">
        <v>13811.52</v>
      </c>
      <c r="J2036" s="42">
        <v>166.13132777593256</v>
      </c>
      <c r="K2036" s="42">
        <v>0</v>
      </c>
      <c r="L2036" s="42">
        <v>0</v>
      </c>
      <c r="M2036" s="42">
        <v>642.31867222408334</v>
      </c>
      <c r="N2036" s="50">
        <v>0</v>
      </c>
      <c r="O2036" s="50">
        <v>0</v>
      </c>
      <c r="P2036" s="50">
        <v>0</v>
      </c>
      <c r="Q2036" s="50">
        <v>0</v>
      </c>
      <c r="R2036" s="50">
        <v>0</v>
      </c>
      <c r="S2036" s="50">
        <v>0</v>
      </c>
      <c r="T2036" s="50">
        <v>0</v>
      </c>
      <c r="U2036" s="47">
        <v>0</v>
      </c>
      <c r="V2036" s="43">
        <v>0</v>
      </c>
      <c r="W2036" s="54">
        <v>36161</v>
      </c>
    </row>
    <row r="2037" spans="1:23" ht="15.75" hidden="1" thickBot="1" x14ac:dyDescent="0.3">
      <c r="A2037" s="7">
        <v>1</v>
      </c>
      <c r="B2037" s="14" t="s">
        <v>3848</v>
      </c>
      <c r="C2037" s="15" t="s">
        <v>17</v>
      </c>
      <c r="D2037" s="16"/>
      <c r="E2037" s="17">
        <v>806008394</v>
      </c>
      <c r="F2037" s="16">
        <v>7</v>
      </c>
      <c r="G2037" s="16" t="s">
        <v>2008</v>
      </c>
      <c r="H2037" s="42">
        <v>9263.7999999999993</v>
      </c>
      <c r="I2037" s="42">
        <v>9584.19</v>
      </c>
      <c r="J2037" s="42">
        <v>702.74172671470387</v>
      </c>
      <c r="K2037" s="42">
        <v>0</v>
      </c>
      <c r="L2037" s="42">
        <v>3757.3869565651603</v>
      </c>
      <c r="M2037" s="42">
        <v>585.38131672008808</v>
      </c>
      <c r="N2037" s="50">
        <v>0</v>
      </c>
      <c r="O2037" s="50">
        <v>0</v>
      </c>
      <c r="P2037" s="50">
        <v>0</v>
      </c>
      <c r="Q2037" s="50">
        <v>0</v>
      </c>
      <c r="R2037" s="50">
        <v>0</v>
      </c>
      <c r="S2037" s="50">
        <v>0</v>
      </c>
      <c r="T2037" s="50">
        <v>0</v>
      </c>
      <c r="U2037" s="47">
        <v>0</v>
      </c>
      <c r="V2037" s="43">
        <v>0</v>
      </c>
      <c r="W2037" s="54">
        <v>36161</v>
      </c>
    </row>
    <row r="2038" spans="1:23" ht="15.75" hidden="1" thickBot="1" x14ac:dyDescent="0.3">
      <c r="A2038" s="7">
        <v>1</v>
      </c>
      <c r="B2038" s="14" t="s">
        <v>3849</v>
      </c>
      <c r="C2038" s="15" t="s">
        <v>17</v>
      </c>
      <c r="D2038" s="16"/>
      <c r="E2038" s="17">
        <v>890102044</v>
      </c>
      <c r="F2038" s="16">
        <v>1</v>
      </c>
      <c r="G2038" s="16" t="s">
        <v>1818</v>
      </c>
      <c r="H2038" s="42">
        <v>29278.35</v>
      </c>
      <c r="I2038" s="42">
        <v>41312.94</v>
      </c>
      <c r="J2038" s="42">
        <v>476.15018204131559</v>
      </c>
      <c r="K2038" s="42">
        <v>0</v>
      </c>
      <c r="L2038" s="42">
        <v>0</v>
      </c>
      <c r="M2038" s="42">
        <v>1886.9998179587067</v>
      </c>
      <c r="N2038" s="50">
        <v>0</v>
      </c>
      <c r="O2038" s="50">
        <v>0</v>
      </c>
      <c r="P2038" s="50">
        <v>0</v>
      </c>
      <c r="Q2038" s="50">
        <v>0</v>
      </c>
      <c r="R2038" s="50">
        <v>0</v>
      </c>
      <c r="S2038" s="50">
        <v>0</v>
      </c>
      <c r="T2038" s="50">
        <v>0</v>
      </c>
      <c r="U2038" s="47">
        <v>0</v>
      </c>
      <c r="V2038" s="43">
        <v>0</v>
      </c>
      <c r="W2038" s="54">
        <v>36161</v>
      </c>
    </row>
    <row r="2039" spans="1:23" ht="15.75" hidden="1" thickBot="1" x14ac:dyDescent="0.3">
      <c r="A2039" s="7">
        <v>1</v>
      </c>
      <c r="B2039" s="14" t="s">
        <v>3850</v>
      </c>
      <c r="C2039" s="15" t="s">
        <v>17</v>
      </c>
      <c r="D2039" s="16"/>
      <c r="E2039" s="17">
        <v>890102044</v>
      </c>
      <c r="F2039" s="16">
        <v>1</v>
      </c>
      <c r="G2039" s="16" t="s">
        <v>1818</v>
      </c>
      <c r="H2039" s="42">
        <v>81730.259999999995</v>
      </c>
      <c r="I2039" s="42">
        <v>116407.12</v>
      </c>
      <c r="J2039" s="42">
        <v>1388.9711146725654</v>
      </c>
      <c r="K2039" s="42">
        <v>0</v>
      </c>
      <c r="L2039" s="42">
        <v>0</v>
      </c>
      <c r="M2039" s="42">
        <v>6145.9888853275033</v>
      </c>
      <c r="N2039" s="50">
        <v>0</v>
      </c>
      <c r="O2039" s="50">
        <v>0</v>
      </c>
      <c r="P2039" s="50">
        <v>0</v>
      </c>
      <c r="Q2039" s="50">
        <v>0</v>
      </c>
      <c r="R2039" s="50">
        <v>0</v>
      </c>
      <c r="S2039" s="50">
        <v>0</v>
      </c>
      <c r="T2039" s="50">
        <v>0</v>
      </c>
      <c r="U2039" s="47">
        <v>0</v>
      </c>
      <c r="V2039" s="43">
        <v>0</v>
      </c>
      <c r="W2039" s="54">
        <v>36161</v>
      </c>
    </row>
    <row r="2040" spans="1:23" ht="15.75" hidden="1" thickBot="1" x14ac:dyDescent="0.3">
      <c r="A2040" s="7">
        <v>1</v>
      </c>
      <c r="B2040" s="14" t="s">
        <v>3851</v>
      </c>
      <c r="C2040" s="15" t="s">
        <v>17</v>
      </c>
      <c r="D2040" s="16"/>
      <c r="E2040" s="17">
        <v>890102044</v>
      </c>
      <c r="F2040" s="16">
        <v>1</v>
      </c>
      <c r="G2040" s="16" t="s">
        <v>1818</v>
      </c>
      <c r="H2040" s="42">
        <v>0</v>
      </c>
      <c r="I2040" s="42">
        <v>-205672.34</v>
      </c>
      <c r="J2040" s="42">
        <v>0</v>
      </c>
      <c r="K2040" s="42">
        <v>0</v>
      </c>
      <c r="L2040" s="42">
        <v>0</v>
      </c>
      <c r="M2040" s="42">
        <v>0</v>
      </c>
      <c r="N2040" s="50">
        <v>0</v>
      </c>
      <c r="O2040" s="50">
        <v>0</v>
      </c>
      <c r="P2040" s="50">
        <v>0</v>
      </c>
      <c r="Q2040" s="50">
        <v>0</v>
      </c>
      <c r="R2040" s="50">
        <v>0</v>
      </c>
      <c r="S2040" s="50">
        <v>0</v>
      </c>
      <c r="T2040" s="50">
        <v>0</v>
      </c>
      <c r="U2040" s="47">
        <v>0</v>
      </c>
      <c r="V2040" s="43">
        <v>0</v>
      </c>
      <c r="W2040" s="54">
        <v>36161</v>
      </c>
    </row>
    <row r="2041" spans="1:23" ht="15.75" hidden="1" thickBot="1" x14ac:dyDescent="0.3">
      <c r="A2041" s="7">
        <v>1</v>
      </c>
      <c r="B2041" s="14" t="s">
        <v>3852</v>
      </c>
      <c r="C2041" s="15" t="s">
        <v>17</v>
      </c>
      <c r="D2041" s="16"/>
      <c r="E2041" s="17">
        <v>830003564</v>
      </c>
      <c r="F2041" s="16">
        <v>7</v>
      </c>
      <c r="G2041" s="16" t="s">
        <v>1896</v>
      </c>
      <c r="H2041" s="42">
        <v>52990.62</v>
      </c>
      <c r="I2041" s="42">
        <v>72761.62</v>
      </c>
      <c r="J2041" s="42">
        <v>754.33782414575785</v>
      </c>
      <c r="K2041" s="42">
        <v>0</v>
      </c>
      <c r="L2041" s="42">
        <v>0</v>
      </c>
      <c r="M2041" s="42">
        <v>4514.7221758542446</v>
      </c>
      <c r="N2041" s="50">
        <v>0</v>
      </c>
      <c r="O2041" s="50">
        <v>0</v>
      </c>
      <c r="P2041" s="50">
        <v>0</v>
      </c>
      <c r="Q2041" s="50">
        <v>0</v>
      </c>
      <c r="R2041" s="50">
        <v>0</v>
      </c>
      <c r="S2041" s="50">
        <v>0</v>
      </c>
      <c r="T2041" s="50">
        <v>0</v>
      </c>
      <c r="U2041" s="47">
        <v>0</v>
      </c>
      <c r="V2041" s="43">
        <v>0</v>
      </c>
      <c r="W2041" s="54">
        <v>36161</v>
      </c>
    </row>
    <row r="2042" spans="1:23" ht="15.75" hidden="1" thickBot="1" x14ac:dyDescent="0.3">
      <c r="A2042" s="7">
        <v>1</v>
      </c>
      <c r="B2042" s="14" t="s">
        <v>3853</v>
      </c>
      <c r="C2042" s="15" t="s">
        <v>17</v>
      </c>
      <c r="D2042" s="16"/>
      <c r="E2042" s="17">
        <v>830003564</v>
      </c>
      <c r="F2042" s="16">
        <v>7</v>
      </c>
      <c r="G2042" s="16" t="s">
        <v>1896</v>
      </c>
      <c r="H2042" s="42">
        <v>0</v>
      </c>
      <c r="I2042" s="42">
        <v>-48855.4</v>
      </c>
      <c r="J2042" s="42">
        <v>0</v>
      </c>
      <c r="K2042" s="42">
        <v>0</v>
      </c>
      <c r="L2042" s="42">
        <v>0</v>
      </c>
      <c r="M2042" s="42">
        <v>0</v>
      </c>
      <c r="N2042" s="50">
        <v>0</v>
      </c>
      <c r="O2042" s="50">
        <v>0</v>
      </c>
      <c r="P2042" s="50">
        <v>0</v>
      </c>
      <c r="Q2042" s="50">
        <v>0</v>
      </c>
      <c r="R2042" s="50">
        <v>0</v>
      </c>
      <c r="S2042" s="50">
        <v>0</v>
      </c>
      <c r="T2042" s="50">
        <v>0</v>
      </c>
      <c r="U2042" s="47">
        <v>0</v>
      </c>
      <c r="V2042" s="43">
        <v>0</v>
      </c>
      <c r="W2042" s="54">
        <v>36161</v>
      </c>
    </row>
    <row r="2043" spans="1:23" ht="15.75" hidden="1" thickBot="1" x14ac:dyDescent="0.3">
      <c r="A2043" s="7">
        <v>1</v>
      </c>
      <c r="B2043" s="14" t="s">
        <v>3854</v>
      </c>
      <c r="C2043" s="15" t="s">
        <v>17</v>
      </c>
      <c r="D2043" s="16"/>
      <c r="E2043" s="17">
        <v>830003564</v>
      </c>
      <c r="F2043" s="16">
        <v>7</v>
      </c>
      <c r="G2043" s="16" t="s">
        <v>1896</v>
      </c>
      <c r="H2043" s="42">
        <v>0</v>
      </c>
      <c r="I2043" s="42">
        <v>-64400.3</v>
      </c>
      <c r="J2043" s="42">
        <v>0</v>
      </c>
      <c r="K2043" s="42">
        <v>0</v>
      </c>
      <c r="L2043" s="42">
        <v>0</v>
      </c>
      <c r="M2043" s="42">
        <v>0</v>
      </c>
      <c r="N2043" s="50">
        <v>0</v>
      </c>
      <c r="O2043" s="50">
        <v>0</v>
      </c>
      <c r="P2043" s="50">
        <v>0</v>
      </c>
      <c r="Q2043" s="50">
        <v>0</v>
      </c>
      <c r="R2043" s="50">
        <v>0</v>
      </c>
      <c r="S2043" s="50">
        <v>0</v>
      </c>
      <c r="T2043" s="50">
        <v>0</v>
      </c>
      <c r="U2043" s="47">
        <v>0</v>
      </c>
      <c r="V2043" s="43">
        <v>0</v>
      </c>
      <c r="W2043" s="54">
        <v>36161</v>
      </c>
    </row>
    <row r="2044" spans="1:23" ht="15.75" hidden="1" thickBot="1" x14ac:dyDescent="0.3">
      <c r="A2044" s="7">
        <v>1</v>
      </c>
      <c r="B2044" s="14" t="s">
        <v>3855</v>
      </c>
      <c r="C2044" s="15" t="s">
        <v>17</v>
      </c>
      <c r="D2044" s="16"/>
      <c r="E2044" s="17">
        <v>830003564</v>
      </c>
      <c r="F2044" s="16">
        <v>7</v>
      </c>
      <c r="G2044" s="16" t="s">
        <v>1896</v>
      </c>
      <c r="H2044" s="42">
        <v>105163.94</v>
      </c>
      <c r="I2044" s="42">
        <v>148390.56</v>
      </c>
      <c r="J2044" s="42">
        <v>1710.2639951695433</v>
      </c>
      <c r="K2044" s="42">
        <v>0</v>
      </c>
      <c r="L2044" s="42">
        <v>0</v>
      </c>
      <c r="M2044" s="42">
        <v>6777.8360048305494</v>
      </c>
      <c r="N2044" s="50">
        <v>0</v>
      </c>
      <c r="O2044" s="50">
        <v>0</v>
      </c>
      <c r="P2044" s="50">
        <v>0</v>
      </c>
      <c r="Q2044" s="50">
        <v>0</v>
      </c>
      <c r="R2044" s="50">
        <v>0</v>
      </c>
      <c r="S2044" s="50">
        <v>0</v>
      </c>
      <c r="T2044" s="50">
        <v>0</v>
      </c>
      <c r="U2044" s="47">
        <v>0</v>
      </c>
      <c r="V2044" s="43">
        <v>0</v>
      </c>
      <c r="W2044" s="54">
        <v>36161</v>
      </c>
    </row>
    <row r="2045" spans="1:23" ht="15.75" hidden="1" thickBot="1" x14ac:dyDescent="0.3">
      <c r="A2045" s="7">
        <v>1</v>
      </c>
      <c r="B2045" s="14" t="s">
        <v>3856</v>
      </c>
      <c r="C2045" s="15" t="s">
        <v>17</v>
      </c>
      <c r="D2045" s="16"/>
      <c r="E2045" s="17">
        <v>830003564</v>
      </c>
      <c r="F2045" s="16">
        <v>7</v>
      </c>
      <c r="G2045" s="16" t="s">
        <v>1896</v>
      </c>
      <c r="H2045" s="42">
        <v>0</v>
      </c>
      <c r="I2045" s="42">
        <v>-199863</v>
      </c>
      <c r="J2045" s="42">
        <v>0</v>
      </c>
      <c r="K2045" s="42">
        <v>0</v>
      </c>
      <c r="L2045" s="42">
        <v>0</v>
      </c>
      <c r="M2045" s="42">
        <v>0</v>
      </c>
      <c r="N2045" s="50">
        <v>0</v>
      </c>
      <c r="O2045" s="50">
        <v>0</v>
      </c>
      <c r="P2045" s="50">
        <v>0</v>
      </c>
      <c r="Q2045" s="50">
        <v>0</v>
      </c>
      <c r="R2045" s="50">
        <v>0</v>
      </c>
      <c r="S2045" s="50">
        <v>0</v>
      </c>
      <c r="T2045" s="50">
        <v>0</v>
      </c>
      <c r="U2045" s="47">
        <v>0</v>
      </c>
      <c r="V2045" s="43">
        <v>0</v>
      </c>
      <c r="W2045" s="54">
        <v>36161</v>
      </c>
    </row>
    <row r="2046" spans="1:23" ht="15.75" hidden="1" thickBot="1" x14ac:dyDescent="0.3">
      <c r="A2046" s="7">
        <v>1</v>
      </c>
      <c r="B2046" s="14" t="s">
        <v>3857</v>
      </c>
      <c r="C2046" s="15" t="s">
        <v>17</v>
      </c>
      <c r="D2046" s="16"/>
      <c r="E2046" s="17">
        <v>900156264</v>
      </c>
      <c r="F2046" s="16">
        <v>2</v>
      </c>
      <c r="G2046" s="16" t="s">
        <v>1927</v>
      </c>
      <c r="H2046" s="42">
        <v>269788.43</v>
      </c>
      <c r="I2046" s="42">
        <v>445849.05</v>
      </c>
      <c r="J2046" s="42">
        <v>14271.219999999959</v>
      </c>
      <c r="K2046" s="42">
        <v>0</v>
      </c>
      <c r="L2046" s="42">
        <v>0</v>
      </c>
      <c r="M2046" s="42">
        <v>0</v>
      </c>
      <c r="N2046" s="50">
        <v>0</v>
      </c>
      <c r="O2046" s="50">
        <v>0</v>
      </c>
      <c r="P2046" s="50">
        <v>0</v>
      </c>
      <c r="Q2046" s="50">
        <v>0</v>
      </c>
      <c r="R2046" s="50">
        <v>0</v>
      </c>
      <c r="S2046" s="50">
        <v>0</v>
      </c>
      <c r="T2046" s="50">
        <v>0</v>
      </c>
      <c r="U2046" s="47">
        <v>0</v>
      </c>
      <c r="V2046" s="43">
        <v>0</v>
      </c>
      <c r="W2046" s="54">
        <v>36161</v>
      </c>
    </row>
    <row r="2047" spans="1:23" ht="15.75" hidden="1" thickBot="1" x14ac:dyDescent="0.3">
      <c r="A2047" s="7">
        <v>1</v>
      </c>
      <c r="B2047" s="14" t="s">
        <v>3858</v>
      </c>
      <c r="C2047" s="15" t="s">
        <v>17</v>
      </c>
      <c r="D2047" s="16"/>
      <c r="E2047" s="17">
        <v>900156264</v>
      </c>
      <c r="F2047" s="16">
        <v>2</v>
      </c>
      <c r="G2047" s="16" t="s">
        <v>1927</v>
      </c>
      <c r="H2047" s="42">
        <v>0</v>
      </c>
      <c r="I2047" s="42">
        <v>-221764.2</v>
      </c>
      <c r="J2047" s="42">
        <v>0</v>
      </c>
      <c r="K2047" s="42">
        <v>0</v>
      </c>
      <c r="L2047" s="42">
        <v>0</v>
      </c>
      <c r="M2047" s="42">
        <v>0</v>
      </c>
      <c r="N2047" s="50">
        <v>0</v>
      </c>
      <c r="O2047" s="50">
        <v>0</v>
      </c>
      <c r="P2047" s="50">
        <v>0</v>
      </c>
      <c r="Q2047" s="50">
        <v>0</v>
      </c>
      <c r="R2047" s="50">
        <v>0</v>
      </c>
      <c r="S2047" s="50">
        <v>0</v>
      </c>
      <c r="T2047" s="50">
        <v>0</v>
      </c>
      <c r="U2047" s="47">
        <v>0</v>
      </c>
      <c r="V2047" s="43">
        <v>0</v>
      </c>
      <c r="W2047" s="54">
        <v>36161</v>
      </c>
    </row>
    <row r="2048" spans="1:23" ht="15.75" hidden="1" thickBot="1" x14ac:dyDescent="0.3">
      <c r="A2048" s="7">
        <v>1</v>
      </c>
      <c r="B2048" s="14" t="s">
        <v>3859</v>
      </c>
      <c r="C2048" s="15" t="s">
        <v>17</v>
      </c>
      <c r="D2048" s="16"/>
      <c r="E2048" s="17">
        <v>900156264</v>
      </c>
      <c r="F2048" s="16">
        <v>2</v>
      </c>
      <c r="G2048" s="16" t="s">
        <v>1927</v>
      </c>
      <c r="H2048" s="42">
        <v>90539.51</v>
      </c>
      <c r="I2048" s="42">
        <v>123349.51</v>
      </c>
      <c r="J2048" s="42">
        <v>1478.8543915984499</v>
      </c>
      <c r="K2048" s="42">
        <v>0</v>
      </c>
      <c r="L2048" s="42">
        <v>0</v>
      </c>
      <c r="M2048" s="42">
        <v>7589.7256084016381</v>
      </c>
      <c r="N2048" s="50">
        <v>0</v>
      </c>
      <c r="O2048" s="50">
        <v>0</v>
      </c>
      <c r="P2048" s="50">
        <v>0</v>
      </c>
      <c r="Q2048" s="50">
        <v>0</v>
      </c>
      <c r="R2048" s="50">
        <v>0</v>
      </c>
      <c r="S2048" s="50">
        <v>0</v>
      </c>
      <c r="T2048" s="50">
        <v>0</v>
      </c>
      <c r="U2048" s="47">
        <v>0</v>
      </c>
      <c r="V2048" s="43">
        <v>0</v>
      </c>
      <c r="W2048" s="54">
        <v>36161</v>
      </c>
    </row>
    <row r="2049" spans="1:23" ht="15.75" hidden="1" thickBot="1" x14ac:dyDescent="0.3">
      <c r="A2049" s="7">
        <v>1</v>
      </c>
      <c r="B2049" s="14" t="s">
        <v>3860</v>
      </c>
      <c r="C2049" s="15" t="s">
        <v>17</v>
      </c>
      <c r="D2049" s="16"/>
      <c r="E2049" s="17">
        <v>900156264</v>
      </c>
      <c r="F2049" s="16">
        <v>2</v>
      </c>
      <c r="G2049" s="16" t="s">
        <v>1927</v>
      </c>
      <c r="H2049" s="42">
        <v>88432.15</v>
      </c>
      <c r="I2049" s="42">
        <v>125956.36</v>
      </c>
      <c r="J2049" s="42">
        <v>144.75516172896471</v>
      </c>
      <c r="K2049" s="42">
        <v>0</v>
      </c>
      <c r="L2049" s="42">
        <v>0</v>
      </c>
      <c r="M2049" s="42">
        <v>8424.3348382710392</v>
      </c>
      <c r="N2049" s="50">
        <v>0</v>
      </c>
      <c r="O2049" s="50">
        <v>0</v>
      </c>
      <c r="P2049" s="50">
        <v>0</v>
      </c>
      <c r="Q2049" s="50">
        <v>0</v>
      </c>
      <c r="R2049" s="50">
        <v>0</v>
      </c>
      <c r="S2049" s="50">
        <v>0</v>
      </c>
      <c r="T2049" s="50">
        <v>0</v>
      </c>
      <c r="U2049" s="47">
        <v>0</v>
      </c>
      <c r="V2049" s="43">
        <v>0</v>
      </c>
      <c r="W2049" s="54">
        <v>36161</v>
      </c>
    </row>
    <row r="2050" spans="1:23" ht="15.75" hidden="1" thickBot="1" x14ac:dyDescent="0.3">
      <c r="A2050" s="7">
        <v>1</v>
      </c>
      <c r="B2050" s="14" t="s">
        <v>3861</v>
      </c>
      <c r="C2050" s="15" t="s">
        <v>17</v>
      </c>
      <c r="D2050" s="16"/>
      <c r="E2050" s="17">
        <v>900156264</v>
      </c>
      <c r="F2050" s="16">
        <v>2</v>
      </c>
      <c r="G2050" s="16" t="s">
        <v>1927</v>
      </c>
      <c r="H2050" s="42">
        <v>89478.19</v>
      </c>
      <c r="I2050" s="42">
        <v>126257.35</v>
      </c>
      <c r="J2050" s="42">
        <v>1455.1700838767392</v>
      </c>
      <c r="K2050" s="42">
        <v>0</v>
      </c>
      <c r="L2050" s="42">
        <v>0</v>
      </c>
      <c r="M2050" s="42">
        <v>5766.8899161233412</v>
      </c>
      <c r="N2050" s="50">
        <v>0</v>
      </c>
      <c r="O2050" s="50">
        <v>0</v>
      </c>
      <c r="P2050" s="50">
        <v>0</v>
      </c>
      <c r="Q2050" s="50">
        <v>0</v>
      </c>
      <c r="R2050" s="50">
        <v>0</v>
      </c>
      <c r="S2050" s="50">
        <v>0</v>
      </c>
      <c r="T2050" s="50">
        <v>0</v>
      </c>
      <c r="U2050" s="47">
        <v>0</v>
      </c>
      <c r="V2050" s="43">
        <v>0</v>
      </c>
      <c r="W2050" s="54">
        <v>36161</v>
      </c>
    </row>
    <row r="2051" spans="1:23" ht="15.75" hidden="1" thickBot="1" x14ac:dyDescent="0.3">
      <c r="A2051" s="7">
        <v>1</v>
      </c>
      <c r="B2051" s="14" t="s">
        <v>3862</v>
      </c>
      <c r="C2051" s="15" t="s">
        <v>17</v>
      </c>
      <c r="D2051" s="16"/>
      <c r="E2051" s="17">
        <v>900156264</v>
      </c>
      <c r="F2051" s="16">
        <v>2</v>
      </c>
      <c r="G2051" s="16" t="s">
        <v>1927</v>
      </c>
      <c r="H2051" s="42">
        <v>67434.58</v>
      </c>
      <c r="I2051" s="42">
        <v>96116.35</v>
      </c>
      <c r="J2051" s="42">
        <v>1119.869660755732</v>
      </c>
      <c r="K2051" s="42">
        <v>0</v>
      </c>
      <c r="L2051" s="42">
        <v>0</v>
      </c>
      <c r="M2051" s="42">
        <v>4624.0003392443232</v>
      </c>
      <c r="N2051" s="50">
        <v>0</v>
      </c>
      <c r="O2051" s="50">
        <v>0</v>
      </c>
      <c r="P2051" s="50">
        <v>0</v>
      </c>
      <c r="Q2051" s="50">
        <v>0</v>
      </c>
      <c r="R2051" s="50">
        <v>0</v>
      </c>
      <c r="S2051" s="50">
        <v>0</v>
      </c>
      <c r="T2051" s="50">
        <v>0</v>
      </c>
      <c r="U2051" s="47">
        <v>0</v>
      </c>
      <c r="V2051" s="43">
        <v>0</v>
      </c>
      <c r="W2051" s="54">
        <v>36161</v>
      </c>
    </row>
    <row r="2052" spans="1:23" ht="15.75" hidden="1" thickBot="1" x14ac:dyDescent="0.3">
      <c r="A2052" s="7">
        <v>1</v>
      </c>
      <c r="B2052" s="14" t="s">
        <v>3863</v>
      </c>
      <c r="C2052" s="15" t="s">
        <v>17</v>
      </c>
      <c r="D2052" s="16"/>
      <c r="E2052" s="17">
        <v>900156264</v>
      </c>
      <c r="F2052" s="16">
        <v>2</v>
      </c>
      <c r="G2052" s="16" t="s">
        <v>1927</v>
      </c>
      <c r="H2052" s="42">
        <v>68049.59</v>
      </c>
      <c r="I2052" s="42">
        <v>95283.05</v>
      </c>
      <c r="J2052" s="42">
        <v>1244.2985222689886</v>
      </c>
      <c r="K2052" s="42">
        <v>0</v>
      </c>
      <c r="L2052" s="42">
        <v>0</v>
      </c>
      <c r="M2052" s="42">
        <v>4717.8614777309531</v>
      </c>
      <c r="N2052" s="50">
        <v>0</v>
      </c>
      <c r="O2052" s="50">
        <v>0</v>
      </c>
      <c r="P2052" s="50">
        <v>0</v>
      </c>
      <c r="Q2052" s="50">
        <v>0</v>
      </c>
      <c r="R2052" s="50">
        <v>0</v>
      </c>
      <c r="S2052" s="50">
        <v>0</v>
      </c>
      <c r="T2052" s="50">
        <v>0</v>
      </c>
      <c r="U2052" s="47">
        <v>0</v>
      </c>
      <c r="V2052" s="43">
        <v>0</v>
      </c>
      <c r="W2052" s="54">
        <v>36161</v>
      </c>
    </row>
    <row r="2053" spans="1:23" ht="15.75" hidden="1" thickBot="1" x14ac:dyDescent="0.3">
      <c r="A2053" s="7">
        <v>1</v>
      </c>
      <c r="B2053" s="14" t="s">
        <v>3864</v>
      </c>
      <c r="C2053" s="15" t="s">
        <v>17</v>
      </c>
      <c r="D2053" s="16"/>
      <c r="E2053" s="17">
        <v>900156264</v>
      </c>
      <c r="F2053" s="16">
        <v>2</v>
      </c>
      <c r="G2053" s="16" t="s">
        <v>1927</v>
      </c>
      <c r="H2053" s="42">
        <v>67041.91</v>
      </c>
      <c r="I2053" s="42">
        <v>60109.68</v>
      </c>
      <c r="J2053" s="42">
        <v>3252.8830614253307</v>
      </c>
      <c r="K2053" s="42">
        <v>0</v>
      </c>
      <c r="L2053" s="42">
        <v>34649.905465212505</v>
      </c>
      <c r="M2053" s="42">
        <v>4240.421473360886</v>
      </c>
      <c r="N2053" s="50">
        <v>0</v>
      </c>
      <c r="O2053" s="50">
        <v>0</v>
      </c>
      <c r="P2053" s="50">
        <v>0</v>
      </c>
      <c r="Q2053" s="50">
        <v>0</v>
      </c>
      <c r="R2053" s="50">
        <v>0</v>
      </c>
      <c r="S2053" s="50">
        <v>0</v>
      </c>
      <c r="T2053" s="50">
        <v>0</v>
      </c>
      <c r="U2053" s="47">
        <v>0</v>
      </c>
      <c r="V2053" s="43">
        <v>0</v>
      </c>
      <c r="W2053" s="54">
        <v>36161</v>
      </c>
    </row>
    <row r="2054" spans="1:23" ht="15.75" hidden="1" thickBot="1" x14ac:dyDescent="0.3">
      <c r="A2054" s="7">
        <v>1</v>
      </c>
      <c r="B2054" s="14" t="s">
        <v>3865</v>
      </c>
      <c r="C2054" s="15" t="s">
        <v>17</v>
      </c>
      <c r="D2054" s="16"/>
      <c r="E2054" s="17">
        <v>900156264</v>
      </c>
      <c r="F2054" s="16">
        <v>2</v>
      </c>
      <c r="G2054" s="16" t="s">
        <v>1927</v>
      </c>
      <c r="H2054" s="42">
        <v>67274.52</v>
      </c>
      <c r="I2054" s="42">
        <v>95818.04</v>
      </c>
      <c r="J2054" s="42">
        <v>1143.3016507409127</v>
      </c>
      <c r="K2054" s="42">
        <v>0</v>
      </c>
      <c r="L2054" s="42">
        <v>0</v>
      </c>
      <c r="M2054" s="42">
        <v>5058.9383492591433</v>
      </c>
      <c r="N2054" s="50">
        <v>0</v>
      </c>
      <c r="O2054" s="50">
        <v>0</v>
      </c>
      <c r="P2054" s="50">
        <v>0</v>
      </c>
      <c r="Q2054" s="50">
        <v>0</v>
      </c>
      <c r="R2054" s="50">
        <v>0</v>
      </c>
      <c r="S2054" s="50">
        <v>0</v>
      </c>
      <c r="T2054" s="50">
        <v>0</v>
      </c>
      <c r="U2054" s="47">
        <v>0</v>
      </c>
      <c r="V2054" s="43">
        <v>0</v>
      </c>
      <c r="W2054" s="54">
        <v>36161</v>
      </c>
    </row>
    <row r="2055" spans="1:23" ht="15.75" hidden="1" thickBot="1" x14ac:dyDescent="0.3">
      <c r="A2055" s="7">
        <v>1</v>
      </c>
      <c r="B2055" s="14" t="s">
        <v>3866</v>
      </c>
      <c r="C2055" s="15" t="s">
        <v>17</v>
      </c>
      <c r="D2055" s="16"/>
      <c r="E2055" s="17">
        <v>900156264</v>
      </c>
      <c r="F2055" s="16">
        <v>2</v>
      </c>
      <c r="G2055" s="16" t="s">
        <v>1927</v>
      </c>
      <c r="H2055" s="42">
        <v>67274.460000000006</v>
      </c>
      <c r="I2055" s="42">
        <v>94312.63</v>
      </c>
      <c r="J2055" s="42">
        <v>1081.2339071511451</v>
      </c>
      <c r="K2055" s="42">
        <v>0</v>
      </c>
      <c r="L2055" s="42">
        <v>0</v>
      </c>
      <c r="M2055" s="42">
        <v>6626.4760928487794</v>
      </c>
      <c r="N2055" s="50">
        <v>0</v>
      </c>
      <c r="O2055" s="50">
        <v>0</v>
      </c>
      <c r="P2055" s="50">
        <v>0</v>
      </c>
      <c r="Q2055" s="50">
        <v>0</v>
      </c>
      <c r="R2055" s="50">
        <v>0</v>
      </c>
      <c r="S2055" s="50">
        <v>0</v>
      </c>
      <c r="T2055" s="50">
        <v>0</v>
      </c>
      <c r="U2055" s="47">
        <v>0</v>
      </c>
      <c r="V2055" s="43">
        <v>0</v>
      </c>
      <c r="W2055" s="54">
        <v>36161</v>
      </c>
    </row>
    <row r="2056" spans="1:23" ht="15.75" hidden="1" thickBot="1" x14ac:dyDescent="0.3">
      <c r="A2056" s="7">
        <v>1</v>
      </c>
      <c r="B2056" s="14" t="s">
        <v>3867</v>
      </c>
      <c r="C2056" s="15" t="s">
        <v>17</v>
      </c>
      <c r="D2056" s="16"/>
      <c r="E2056" s="17">
        <v>900156264</v>
      </c>
      <c r="F2056" s="16">
        <v>2</v>
      </c>
      <c r="G2056" s="16" t="s">
        <v>1927</v>
      </c>
      <c r="H2056" s="42">
        <v>66140.81</v>
      </c>
      <c r="I2056" s="42">
        <v>27714.23</v>
      </c>
      <c r="J2056" s="42">
        <v>1358.6270837927661</v>
      </c>
      <c r="K2056" s="42">
        <v>0</v>
      </c>
      <c r="L2056" s="42">
        <v>65859.174730075203</v>
      </c>
      <c r="M2056" s="42">
        <v>8221.9581861312472</v>
      </c>
      <c r="N2056" s="50">
        <v>0</v>
      </c>
      <c r="O2056" s="50">
        <v>0</v>
      </c>
      <c r="P2056" s="50">
        <v>0</v>
      </c>
      <c r="Q2056" s="50">
        <v>0</v>
      </c>
      <c r="R2056" s="50">
        <v>0</v>
      </c>
      <c r="S2056" s="50">
        <v>0</v>
      </c>
      <c r="T2056" s="50">
        <v>0</v>
      </c>
      <c r="U2056" s="47">
        <v>0</v>
      </c>
      <c r="V2056" s="43">
        <v>0</v>
      </c>
      <c r="W2056" s="54">
        <v>36161</v>
      </c>
    </row>
    <row r="2057" spans="1:23" ht="15.75" hidden="1" thickBot="1" x14ac:dyDescent="0.3">
      <c r="A2057" s="7">
        <v>1</v>
      </c>
      <c r="B2057" s="14" t="s">
        <v>3868</v>
      </c>
      <c r="C2057" s="15" t="s">
        <v>17</v>
      </c>
      <c r="D2057" s="16"/>
      <c r="E2057" s="17">
        <v>900156264</v>
      </c>
      <c r="F2057" s="16">
        <v>2</v>
      </c>
      <c r="G2057" s="16" t="s">
        <v>1927</v>
      </c>
      <c r="H2057" s="42">
        <v>67417.77</v>
      </c>
      <c r="I2057" s="42">
        <v>86802.48</v>
      </c>
      <c r="J2057" s="42">
        <v>2168.2065373977675</v>
      </c>
      <c r="K2057" s="42">
        <v>0</v>
      </c>
      <c r="L2057" s="42">
        <v>5749.5655989116703</v>
      </c>
      <c r="M2057" s="42">
        <v>7156.7778636907215</v>
      </c>
      <c r="N2057" s="50">
        <v>0</v>
      </c>
      <c r="O2057" s="50">
        <v>0</v>
      </c>
      <c r="P2057" s="50">
        <v>0</v>
      </c>
      <c r="Q2057" s="50">
        <v>0</v>
      </c>
      <c r="R2057" s="50">
        <v>0</v>
      </c>
      <c r="S2057" s="50">
        <v>0</v>
      </c>
      <c r="T2057" s="50">
        <v>0</v>
      </c>
      <c r="U2057" s="47">
        <v>0</v>
      </c>
      <c r="V2057" s="43">
        <v>0</v>
      </c>
      <c r="W2057" s="54">
        <v>36161</v>
      </c>
    </row>
    <row r="2058" spans="1:23" ht="15.75" hidden="1" thickBot="1" x14ac:dyDescent="0.3">
      <c r="A2058" s="7">
        <v>1</v>
      </c>
      <c r="B2058" s="14" t="s">
        <v>3869</v>
      </c>
      <c r="C2058" s="15" t="s">
        <v>17</v>
      </c>
      <c r="D2058" s="16"/>
      <c r="E2058" s="17">
        <v>900226715</v>
      </c>
      <c r="F2058" s="16">
        <v>3</v>
      </c>
      <c r="G2058" s="16" t="s">
        <v>1969</v>
      </c>
      <c r="H2058" s="42">
        <v>154647536.5</v>
      </c>
      <c r="I2058" s="42">
        <v>255568622.38999999</v>
      </c>
      <c r="J2058" s="42">
        <v>8180520.6200000038</v>
      </c>
      <c r="K2058" s="42">
        <v>0</v>
      </c>
      <c r="L2058" s="42">
        <v>0</v>
      </c>
      <c r="M2058" s="42">
        <v>0</v>
      </c>
      <c r="N2058" s="50">
        <v>0</v>
      </c>
      <c r="O2058" s="50">
        <v>0</v>
      </c>
      <c r="P2058" s="50">
        <v>0</v>
      </c>
      <c r="Q2058" s="50">
        <v>0</v>
      </c>
      <c r="R2058" s="50">
        <v>0</v>
      </c>
      <c r="S2058" s="50">
        <v>0</v>
      </c>
      <c r="T2058" s="50">
        <v>0</v>
      </c>
      <c r="U2058" s="47">
        <v>0</v>
      </c>
      <c r="V2058" s="43">
        <v>0</v>
      </c>
      <c r="W2058" s="54">
        <v>36161</v>
      </c>
    </row>
    <row r="2059" spans="1:23" ht="15.75" hidden="1" thickBot="1" x14ac:dyDescent="0.3">
      <c r="A2059" s="7">
        <v>1</v>
      </c>
      <c r="B2059" s="14" t="s">
        <v>3870</v>
      </c>
      <c r="C2059" s="15" t="s">
        <v>17</v>
      </c>
      <c r="D2059" s="16"/>
      <c r="E2059" s="17">
        <v>900226715</v>
      </c>
      <c r="F2059" s="16">
        <v>3</v>
      </c>
      <c r="G2059" s="16" t="s">
        <v>1969</v>
      </c>
      <c r="H2059" s="42">
        <v>165506164.06999999</v>
      </c>
      <c r="I2059" s="42">
        <v>227257110.12</v>
      </c>
      <c r="J2059" s="42">
        <v>2356029.7501934259</v>
      </c>
      <c r="K2059" s="42">
        <v>0</v>
      </c>
      <c r="L2059" s="42">
        <v>0</v>
      </c>
      <c r="M2059" s="42">
        <v>14100870.219806567</v>
      </c>
      <c r="N2059" s="50">
        <v>0</v>
      </c>
      <c r="O2059" s="50">
        <v>0</v>
      </c>
      <c r="P2059" s="50">
        <v>0</v>
      </c>
      <c r="Q2059" s="50">
        <v>0</v>
      </c>
      <c r="R2059" s="50">
        <v>0</v>
      </c>
      <c r="S2059" s="50">
        <v>0</v>
      </c>
      <c r="T2059" s="50">
        <v>0</v>
      </c>
      <c r="U2059" s="47">
        <v>0</v>
      </c>
      <c r="V2059" s="43">
        <v>0</v>
      </c>
      <c r="W2059" s="54">
        <v>36161</v>
      </c>
    </row>
    <row r="2060" spans="1:23" ht="15.75" hidden="1" thickBot="1" x14ac:dyDescent="0.3">
      <c r="A2060" s="7">
        <v>1</v>
      </c>
      <c r="B2060" s="14" t="s">
        <v>3871</v>
      </c>
      <c r="C2060" s="15" t="s">
        <v>17</v>
      </c>
      <c r="D2060" s="16"/>
      <c r="E2060" s="17">
        <v>900226715</v>
      </c>
      <c r="F2060" s="16">
        <v>3</v>
      </c>
      <c r="G2060" s="16" t="s">
        <v>1969</v>
      </c>
      <c r="H2060" s="42">
        <v>165648632.28999999</v>
      </c>
      <c r="I2060" s="42">
        <v>225676920.91999999</v>
      </c>
      <c r="J2060" s="42">
        <v>2705672.9730911721</v>
      </c>
      <c r="K2060" s="42">
        <v>0</v>
      </c>
      <c r="L2060" s="42">
        <v>0</v>
      </c>
      <c r="M2060" s="42">
        <v>13885961.706908977</v>
      </c>
      <c r="N2060" s="50">
        <v>0</v>
      </c>
      <c r="O2060" s="50">
        <v>0</v>
      </c>
      <c r="P2060" s="50">
        <v>0</v>
      </c>
      <c r="Q2060" s="50">
        <v>0</v>
      </c>
      <c r="R2060" s="50">
        <v>0</v>
      </c>
      <c r="S2060" s="50">
        <v>0</v>
      </c>
      <c r="T2060" s="50">
        <v>0</v>
      </c>
      <c r="U2060" s="47">
        <v>0</v>
      </c>
      <c r="V2060" s="43">
        <v>0</v>
      </c>
      <c r="W2060" s="54">
        <v>36161</v>
      </c>
    </row>
    <row r="2061" spans="1:23" ht="15.75" hidden="1" thickBot="1" x14ac:dyDescent="0.3">
      <c r="A2061" s="7">
        <v>1</v>
      </c>
      <c r="B2061" s="14" t="s">
        <v>3872</v>
      </c>
      <c r="C2061" s="15" t="s">
        <v>17</v>
      </c>
      <c r="D2061" s="16"/>
      <c r="E2061" s="17">
        <v>900226715</v>
      </c>
      <c r="F2061" s="16">
        <v>3</v>
      </c>
      <c r="G2061" s="16" t="s">
        <v>1969</v>
      </c>
      <c r="H2061" s="42">
        <v>167207500.22999999</v>
      </c>
      <c r="I2061" s="42">
        <v>238158275.06999999</v>
      </c>
      <c r="J2061" s="42">
        <v>273702.92546628753</v>
      </c>
      <c r="K2061" s="42">
        <v>0</v>
      </c>
      <c r="L2061" s="42">
        <v>0</v>
      </c>
      <c r="M2061" s="42">
        <v>15928724.494533723</v>
      </c>
      <c r="N2061" s="50">
        <v>0</v>
      </c>
      <c r="O2061" s="50">
        <v>0</v>
      </c>
      <c r="P2061" s="50">
        <v>0</v>
      </c>
      <c r="Q2061" s="50">
        <v>0</v>
      </c>
      <c r="R2061" s="50">
        <v>0</v>
      </c>
      <c r="S2061" s="50">
        <v>0</v>
      </c>
      <c r="T2061" s="50">
        <v>0</v>
      </c>
      <c r="U2061" s="47">
        <v>0</v>
      </c>
      <c r="V2061" s="43">
        <v>0</v>
      </c>
      <c r="W2061" s="54">
        <v>36161</v>
      </c>
    </row>
    <row r="2062" spans="1:23" ht="15.75" hidden="1" thickBot="1" x14ac:dyDescent="0.3">
      <c r="A2062" s="7">
        <v>1</v>
      </c>
      <c r="B2062" s="14" t="s">
        <v>3873</v>
      </c>
      <c r="C2062" s="15" t="s">
        <v>17</v>
      </c>
      <c r="D2062" s="16"/>
      <c r="E2062" s="17">
        <v>900226715</v>
      </c>
      <c r="F2062" s="16">
        <v>3</v>
      </c>
      <c r="G2062" s="16" t="s">
        <v>1969</v>
      </c>
      <c r="H2062" s="42">
        <v>166345471.88999999</v>
      </c>
      <c r="I2062" s="42">
        <v>234720183.90000001</v>
      </c>
      <c r="J2062" s="42">
        <v>2705249.7809102573</v>
      </c>
      <c r="K2062" s="42">
        <v>0</v>
      </c>
      <c r="L2062" s="42">
        <v>0</v>
      </c>
      <c r="M2062" s="42">
        <v>10720999.459089866</v>
      </c>
      <c r="N2062" s="50">
        <v>0</v>
      </c>
      <c r="O2062" s="50">
        <v>0</v>
      </c>
      <c r="P2062" s="50">
        <v>0</v>
      </c>
      <c r="Q2062" s="50">
        <v>0</v>
      </c>
      <c r="R2062" s="50">
        <v>0</v>
      </c>
      <c r="S2062" s="50">
        <v>0</v>
      </c>
      <c r="T2062" s="50">
        <v>0</v>
      </c>
      <c r="U2062" s="47">
        <v>0</v>
      </c>
      <c r="V2062" s="43">
        <v>0</v>
      </c>
      <c r="W2062" s="54">
        <v>36161</v>
      </c>
    </row>
    <row r="2063" spans="1:23" ht="15.75" hidden="1" thickBot="1" x14ac:dyDescent="0.3">
      <c r="A2063" s="7">
        <v>1</v>
      </c>
      <c r="B2063" s="14" t="s">
        <v>3874</v>
      </c>
      <c r="C2063" s="15" t="s">
        <v>17</v>
      </c>
      <c r="D2063" s="16"/>
      <c r="E2063" s="17">
        <v>900226715</v>
      </c>
      <c r="F2063" s="16">
        <v>3</v>
      </c>
      <c r="G2063" s="16" t="s">
        <v>1969</v>
      </c>
      <c r="H2063" s="42">
        <v>166445079.38999999</v>
      </c>
      <c r="I2063" s="42">
        <v>237238739.61000001</v>
      </c>
      <c r="J2063" s="42">
        <v>2764114.6233035615</v>
      </c>
      <c r="K2063" s="42">
        <v>0</v>
      </c>
      <c r="L2063" s="42">
        <v>0</v>
      </c>
      <c r="M2063" s="42">
        <v>11413173.696696585</v>
      </c>
      <c r="N2063" s="50">
        <v>0</v>
      </c>
      <c r="O2063" s="50">
        <v>0</v>
      </c>
      <c r="P2063" s="50">
        <v>0</v>
      </c>
      <c r="Q2063" s="50">
        <v>0</v>
      </c>
      <c r="R2063" s="50">
        <v>0</v>
      </c>
      <c r="S2063" s="50">
        <v>0</v>
      </c>
      <c r="T2063" s="50">
        <v>0</v>
      </c>
      <c r="U2063" s="47">
        <v>0</v>
      </c>
      <c r="V2063" s="43">
        <v>0</v>
      </c>
      <c r="W2063" s="54">
        <v>36161</v>
      </c>
    </row>
    <row r="2064" spans="1:23" ht="15.75" hidden="1" thickBot="1" x14ac:dyDescent="0.3">
      <c r="A2064" s="7">
        <v>1</v>
      </c>
      <c r="B2064" s="14" t="s">
        <v>3875</v>
      </c>
      <c r="C2064" s="15" t="s">
        <v>17</v>
      </c>
      <c r="D2064" s="16"/>
      <c r="E2064" s="17">
        <v>900226715</v>
      </c>
      <c r="F2064" s="16">
        <v>3</v>
      </c>
      <c r="G2064" s="16" t="s">
        <v>1969</v>
      </c>
      <c r="H2064" s="42">
        <v>165276585.86000001</v>
      </c>
      <c r="I2064" s="42">
        <v>231420289.36000001</v>
      </c>
      <c r="J2064" s="42">
        <v>3022111.0853705881</v>
      </c>
      <c r="K2064" s="42">
        <v>0</v>
      </c>
      <c r="L2064" s="42">
        <v>0</v>
      </c>
      <c r="M2064" s="42">
        <v>11458585.874629274</v>
      </c>
      <c r="N2064" s="50">
        <v>0</v>
      </c>
      <c r="O2064" s="50">
        <v>0</v>
      </c>
      <c r="P2064" s="50">
        <v>0</v>
      </c>
      <c r="Q2064" s="50">
        <v>0</v>
      </c>
      <c r="R2064" s="50">
        <v>0</v>
      </c>
      <c r="S2064" s="50">
        <v>0</v>
      </c>
      <c r="T2064" s="50">
        <v>0</v>
      </c>
      <c r="U2064" s="47">
        <v>0</v>
      </c>
      <c r="V2064" s="43">
        <v>0</v>
      </c>
      <c r="W2064" s="54">
        <v>36161</v>
      </c>
    </row>
    <row r="2065" spans="1:23" ht="15.75" hidden="1" thickBot="1" x14ac:dyDescent="0.3">
      <c r="A2065" s="7">
        <v>1</v>
      </c>
      <c r="B2065" s="14" t="s">
        <v>3876</v>
      </c>
      <c r="C2065" s="15" t="s">
        <v>17</v>
      </c>
      <c r="D2065" s="16"/>
      <c r="E2065" s="17">
        <v>900226715</v>
      </c>
      <c r="F2065" s="16">
        <v>3</v>
      </c>
      <c r="G2065" s="16" t="s">
        <v>1969</v>
      </c>
      <c r="H2065" s="42">
        <v>165545464.61000001</v>
      </c>
      <c r="I2065" s="42">
        <v>148427823.50999999</v>
      </c>
      <c r="J2065" s="42">
        <v>8032290.4239206426</v>
      </c>
      <c r="K2065" s="42">
        <v>0</v>
      </c>
      <c r="L2065" s="42">
        <v>85560439.34024179</v>
      </c>
      <c r="M2065" s="42">
        <v>10470802.715834413</v>
      </c>
      <c r="N2065" s="50">
        <v>0</v>
      </c>
      <c r="O2065" s="50">
        <v>0</v>
      </c>
      <c r="P2065" s="50">
        <v>0</v>
      </c>
      <c r="Q2065" s="50">
        <v>0</v>
      </c>
      <c r="R2065" s="50">
        <v>0</v>
      </c>
      <c r="S2065" s="50">
        <v>0</v>
      </c>
      <c r="T2065" s="50">
        <v>0</v>
      </c>
      <c r="U2065" s="47">
        <v>0</v>
      </c>
      <c r="V2065" s="43">
        <v>0</v>
      </c>
      <c r="W2065" s="54">
        <v>36161</v>
      </c>
    </row>
    <row r="2066" spans="1:23" ht="15.75" hidden="1" thickBot="1" x14ac:dyDescent="0.3">
      <c r="A2066" s="7">
        <v>1</v>
      </c>
      <c r="B2066" s="14" t="s">
        <v>3877</v>
      </c>
      <c r="C2066" s="15" t="s">
        <v>17</v>
      </c>
      <c r="D2066" s="16"/>
      <c r="E2066" s="17">
        <v>900226715</v>
      </c>
      <c r="F2066" s="16">
        <v>3</v>
      </c>
      <c r="G2066" s="16" t="s">
        <v>1969</v>
      </c>
      <c r="H2066" s="42">
        <v>166098797.53</v>
      </c>
      <c r="I2066" s="42">
        <v>236571909.55000001</v>
      </c>
      <c r="J2066" s="42">
        <v>2822779.0669410392</v>
      </c>
      <c r="K2066" s="42">
        <v>0</v>
      </c>
      <c r="L2066" s="42">
        <v>0</v>
      </c>
      <c r="M2066" s="42">
        <v>12490374.053059105</v>
      </c>
      <c r="N2066" s="50">
        <v>0</v>
      </c>
      <c r="O2066" s="50">
        <v>0</v>
      </c>
      <c r="P2066" s="50">
        <v>0</v>
      </c>
      <c r="Q2066" s="50">
        <v>0</v>
      </c>
      <c r="R2066" s="50">
        <v>0</v>
      </c>
      <c r="S2066" s="50">
        <v>0</v>
      </c>
      <c r="T2066" s="50">
        <v>0</v>
      </c>
      <c r="U2066" s="47">
        <v>0</v>
      </c>
      <c r="V2066" s="43">
        <v>0</v>
      </c>
      <c r="W2066" s="54">
        <v>36161</v>
      </c>
    </row>
    <row r="2067" spans="1:23" ht="15.75" hidden="1" thickBot="1" x14ac:dyDescent="0.3">
      <c r="A2067" s="7">
        <v>1</v>
      </c>
      <c r="B2067" s="14" t="s">
        <v>3878</v>
      </c>
      <c r="C2067" s="15" t="s">
        <v>17</v>
      </c>
      <c r="D2067" s="16"/>
      <c r="E2067" s="17">
        <v>900226715</v>
      </c>
      <c r="F2067" s="16">
        <v>3</v>
      </c>
      <c r="G2067" s="16" t="s">
        <v>1969</v>
      </c>
      <c r="H2067" s="42">
        <v>166509208.75</v>
      </c>
      <c r="I2067" s="42">
        <v>233430659.59</v>
      </c>
      <c r="J2067" s="42">
        <v>2676134.4771198202</v>
      </c>
      <c r="K2067" s="42">
        <v>0</v>
      </c>
      <c r="L2067" s="42">
        <v>0</v>
      </c>
      <c r="M2067" s="42">
        <v>16401022.032880004</v>
      </c>
      <c r="N2067" s="50">
        <v>0</v>
      </c>
      <c r="O2067" s="50">
        <v>0</v>
      </c>
      <c r="P2067" s="50">
        <v>0</v>
      </c>
      <c r="Q2067" s="50">
        <v>0</v>
      </c>
      <c r="R2067" s="50">
        <v>0</v>
      </c>
      <c r="S2067" s="50">
        <v>0</v>
      </c>
      <c r="T2067" s="50">
        <v>0</v>
      </c>
      <c r="U2067" s="47">
        <v>0</v>
      </c>
      <c r="V2067" s="43">
        <v>0</v>
      </c>
      <c r="W2067" s="54">
        <v>36161</v>
      </c>
    </row>
    <row r="2068" spans="1:23" ht="15.75" hidden="1" thickBot="1" x14ac:dyDescent="0.3">
      <c r="A2068" s="7">
        <v>1</v>
      </c>
      <c r="B2068" s="14" t="s">
        <v>3879</v>
      </c>
      <c r="C2068" s="15" t="s">
        <v>17</v>
      </c>
      <c r="D2068" s="16"/>
      <c r="E2068" s="17">
        <v>900226715</v>
      </c>
      <c r="F2068" s="16">
        <v>3</v>
      </c>
      <c r="G2068" s="16" t="s">
        <v>1969</v>
      </c>
      <c r="H2068" s="42">
        <v>163312939.28</v>
      </c>
      <c r="I2068" s="42">
        <v>68431173.400000006</v>
      </c>
      <c r="J2068" s="42">
        <v>3354682.0438657384</v>
      </c>
      <c r="K2068" s="42">
        <v>0</v>
      </c>
      <c r="L2068" s="42">
        <v>162617537.60570499</v>
      </c>
      <c r="M2068" s="42">
        <v>20301417.380427089</v>
      </c>
      <c r="N2068" s="50">
        <v>0</v>
      </c>
      <c r="O2068" s="50">
        <v>0</v>
      </c>
      <c r="P2068" s="50">
        <v>0</v>
      </c>
      <c r="Q2068" s="50">
        <v>0</v>
      </c>
      <c r="R2068" s="50">
        <v>0</v>
      </c>
      <c r="S2068" s="50">
        <v>0</v>
      </c>
      <c r="T2068" s="50">
        <v>0</v>
      </c>
      <c r="U2068" s="47">
        <v>0</v>
      </c>
      <c r="V2068" s="43">
        <v>0</v>
      </c>
      <c r="W2068" s="54">
        <v>36161</v>
      </c>
    </row>
    <row r="2069" spans="1:23" ht="15.75" hidden="1" thickBot="1" x14ac:dyDescent="0.3">
      <c r="A2069" s="7">
        <v>1</v>
      </c>
      <c r="B2069" s="14" t="s">
        <v>3880</v>
      </c>
      <c r="C2069" s="15" t="s">
        <v>17</v>
      </c>
      <c r="D2069" s="16"/>
      <c r="E2069" s="17">
        <v>900226715</v>
      </c>
      <c r="F2069" s="16">
        <v>3</v>
      </c>
      <c r="G2069" s="16" t="s">
        <v>1969</v>
      </c>
      <c r="H2069" s="42">
        <v>163598796.15000001</v>
      </c>
      <c r="I2069" s="42">
        <v>210638571.78999999</v>
      </c>
      <c r="J2069" s="42">
        <v>5261461.5256888624</v>
      </c>
      <c r="K2069" s="42">
        <v>0</v>
      </c>
      <c r="L2069" s="42">
        <v>13952138.6299318</v>
      </c>
      <c r="M2069" s="42">
        <v>17366939.324379712</v>
      </c>
      <c r="N2069" s="50">
        <v>0</v>
      </c>
      <c r="O2069" s="50">
        <v>0</v>
      </c>
      <c r="P2069" s="50">
        <v>0</v>
      </c>
      <c r="Q2069" s="50">
        <v>0</v>
      </c>
      <c r="R2069" s="50">
        <v>0</v>
      </c>
      <c r="S2069" s="50">
        <v>0</v>
      </c>
      <c r="T2069" s="50">
        <v>0</v>
      </c>
      <c r="U2069" s="47">
        <v>0</v>
      </c>
      <c r="V2069" s="43">
        <v>0</v>
      </c>
      <c r="W2069" s="54">
        <v>36161</v>
      </c>
    </row>
    <row r="2070" spans="1:23" ht="15.75" hidden="1" thickBot="1" x14ac:dyDescent="0.3">
      <c r="A2070" s="7">
        <v>1</v>
      </c>
      <c r="B2070" s="14" t="s">
        <v>3881</v>
      </c>
      <c r="C2070" s="15" t="s">
        <v>17</v>
      </c>
      <c r="D2070" s="16"/>
      <c r="E2070" s="17">
        <v>806008394</v>
      </c>
      <c r="F2070" s="16">
        <v>7</v>
      </c>
      <c r="G2070" s="16" t="s">
        <v>2008</v>
      </c>
      <c r="H2070" s="42">
        <v>63108268.07</v>
      </c>
      <c r="I2070" s="42">
        <v>104291949.91</v>
      </c>
      <c r="J2070" s="42">
        <v>3338291.0600000005</v>
      </c>
      <c r="K2070" s="42">
        <v>0</v>
      </c>
      <c r="L2070" s="42">
        <v>0</v>
      </c>
      <c r="M2070" s="42">
        <v>0</v>
      </c>
      <c r="N2070" s="50">
        <v>0</v>
      </c>
      <c r="O2070" s="50">
        <v>0</v>
      </c>
      <c r="P2070" s="50">
        <v>0</v>
      </c>
      <c r="Q2070" s="50">
        <v>0</v>
      </c>
      <c r="R2070" s="50">
        <v>0</v>
      </c>
      <c r="S2070" s="50">
        <v>0</v>
      </c>
      <c r="T2070" s="50">
        <v>0</v>
      </c>
      <c r="U2070" s="47">
        <v>0</v>
      </c>
      <c r="V2070" s="43">
        <v>0</v>
      </c>
      <c r="W2070" s="54">
        <v>36161</v>
      </c>
    </row>
    <row r="2071" spans="1:23" ht="15.75" hidden="1" thickBot="1" x14ac:dyDescent="0.3">
      <c r="A2071" s="7">
        <v>1</v>
      </c>
      <c r="B2071" s="14" t="s">
        <v>3882</v>
      </c>
      <c r="C2071" s="15" t="s">
        <v>17</v>
      </c>
      <c r="D2071" s="16"/>
      <c r="E2071" s="17">
        <v>806008394</v>
      </c>
      <c r="F2071" s="16">
        <v>7</v>
      </c>
      <c r="G2071" s="16" t="s">
        <v>2008</v>
      </c>
      <c r="H2071" s="42">
        <v>69565818.310000002</v>
      </c>
      <c r="I2071" s="42">
        <v>95521075.719999999</v>
      </c>
      <c r="J2071" s="42">
        <v>990290.23198249331</v>
      </c>
      <c r="K2071" s="42">
        <v>0</v>
      </c>
      <c r="L2071" s="42">
        <v>0</v>
      </c>
      <c r="M2071" s="42">
        <v>5926900.5580175109</v>
      </c>
      <c r="N2071" s="50">
        <v>0</v>
      </c>
      <c r="O2071" s="50">
        <v>0</v>
      </c>
      <c r="P2071" s="50">
        <v>0</v>
      </c>
      <c r="Q2071" s="50">
        <v>0</v>
      </c>
      <c r="R2071" s="50">
        <v>0</v>
      </c>
      <c r="S2071" s="50">
        <v>0</v>
      </c>
      <c r="T2071" s="50">
        <v>0</v>
      </c>
      <c r="U2071" s="47">
        <v>0</v>
      </c>
      <c r="V2071" s="43">
        <v>0</v>
      </c>
      <c r="W2071" s="54">
        <v>36161</v>
      </c>
    </row>
    <row r="2072" spans="1:23" ht="15.75" hidden="1" thickBot="1" x14ac:dyDescent="0.3">
      <c r="A2072" s="7">
        <v>1</v>
      </c>
      <c r="B2072" s="14" t="s">
        <v>3883</v>
      </c>
      <c r="C2072" s="15" t="s">
        <v>17</v>
      </c>
      <c r="D2072" s="16"/>
      <c r="E2072" s="17">
        <v>806008394</v>
      </c>
      <c r="F2072" s="16">
        <v>7</v>
      </c>
      <c r="G2072" s="16" t="s">
        <v>2008</v>
      </c>
      <c r="H2072" s="42">
        <v>69385801.200000003</v>
      </c>
      <c r="I2072" s="42">
        <v>94530052.890000001</v>
      </c>
      <c r="J2072" s="42">
        <v>1133334.3625174994</v>
      </c>
      <c r="K2072" s="42">
        <v>0</v>
      </c>
      <c r="L2072" s="42">
        <v>0</v>
      </c>
      <c r="M2072" s="42">
        <v>5816459.6074825721</v>
      </c>
      <c r="N2072" s="50">
        <v>0</v>
      </c>
      <c r="O2072" s="50">
        <v>0</v>
      </c>
      <c r="P2072" s="50">
        <v>0</v>
      </c>
      <c r="Q2072" s="50">
        <v>0</v>
      </c>
      <c r="R2072" s="50">
        <v>0</v>
      </c>
      <c r="S2072" s="50">
        <v>0</v>
      </c>
      <c r="T2072" s="50">
        <v>0</v>
      </c>
      <c r="U2072" s="47">
        <v>0</v>
      </c>
      <c r="V2072" s="43">
        <v>0</v>
      </c>
      <c r="W2072" s="54">
        <v>36161</v>
      </c>
    </row>
    <row r="2073" spans="1:23" ht="15.75" hidden="1" thickBot="1" x14ac:dyDescent="0.3">
      <c r="A2073" s="7">
        <v>1</v>
      </c>
      <c r="B2073" s="14" t="s">
        <v>3884</v>
      </c>
      <c r="C2073" s="15" t="s">
        <v>17</v>
      </c>
      <c r="D2073" s="16"/>
      <c r="E2073" s="17">
        <v>806008394</v>
      </c>
      <c r="F2073" s="16">
        <v>7</v>
      </c>
      <c r="G2073" s="16" t="s">
        <v>2008</v>
      </c>
      <c r="H2073" s="42">
        <v>67829040.620000005</v>
      </c>
      <c r="I2073" s="42">
        <v>96610781.760000005</v>
      </c>
      <c r="J2073" s="42">
        <v>111029.74937201003</v>
      </c>
      <c r="K2073" s="42">
        <v>0</v>
      </c>
      <c r="L2073" s="42">
        <v>0</v>
      </c>
      <c r="M2073" s="42">
        <v>6461612.6606279891</v>
      </c>
      <c r="N2073" s="50">
        <v>0</v>
      </c>
      <c r="O2073" s="50">
        <v>0</v>
      </c>
      <c r="P2073" s="50">
        <v>0</v>
      </c>
      <c r="Q2073" s="50">
        <v>0</v>
      </c>
      <c r="R2073" s="50">
        <v>0</v>
      </c>
      <c r="S2073" s="50">
        <v>0</v>
      </c>
      <c r="T2073" s="50">
        <v>0</v>
      </c>
      <c r="U2073" s="47">
        <v>0</v>
      </c>
      <c r="V2073" s="43">
        <v>0</v>
      </c>
      <c r="W2073" s="54">
        <v>36161</v>
      </c>
    </row>
    <row r="2074" spans="1:23" ht="15.75" hidden="1" thickBot="1" x14ac:dyDescent="0.3">
      <c r="A2074" s="7">
        <v>1</v>
      </c>
      <c r="B2074" s="14" t="s">
        <v>3885</v>
      </c>
      <c r="C2074" s="15" t="s">
        <v>17</v>
      </c>
      <c r="D2074" s="16"/>
      <c r="E2074" s="17">
        <v>806008394</v>
      </c>
      <c r="F2074" s="16">
        <v>7</v>
      </c>
      <c r="G2074" s="16" t="s">
        <v>2008</v>
      </c>
      <c r="H2074" s="42">
        <v>68555580.629999995</v>
      </c>
      <c r="I2074" s="42">
        <v>96734695.030000001</v>
      </c>
      <c r="J2074" s="42">
        <v>1114908.4348287596</v>
      </c>
      <c r="K2074" s="42">
        <v>0</v>
      </c>
      <c r="L2074" s="42">
        <v>0</v>
      </c>
      <c r="M2074" s="42">
        <v>4418421.1051712893</v>
      </c>
      <c r="N2074" s="50">
        <v>0</v>
      </c>
      <c r="O2074" s="50">
        <v>0</v>
      </c>
      <c r="P2074" s="50">
        <v>0</v>
      </c>
      <c r="Q2074" s="50">
        <v>0</v>
      </c>
      <c r="R2074" s="50">
        <v>0</v>
      </c>
      <c r="S2074" s="50">
        <v>0</v>
      </c>
      <c r="T2074" s="50">
        <v>0</v>
      </c>
      <c r="U2074" s="47">
        <v>0</v>
      </c>
      <c r="V2074" s="43">
        <v>0</v>
      </c>
      <c r="W2074" s="54">
        <v>36161</v>
      </c>
    </row>
    <row r="2075" spans="1:23" ht="15.75" hidden="1" thickBot="1" x14ac:dyDescent="0.3">
      <c r="A2075" s="7">
        <v>1</v>
      </c>
      <c r="B2075" s="14" t="s">
        <v>3886</v>
      </c>
      <c r="C2075" s="15" t="s">
        <v>17</v>
      </c>
      <c r="D2075" s="16"/>
      <c r="E2075" s="17">
        <v>806008394</v>
      </c>
      <c r="F2075" s="16">
        <v>7</v>
      </c>
      <c r="G2075" s="16" t="s">
        <v>2008</v>
      </c>
      <c r="H2075" s="42">
        <v>68612459.030000001</v>
      </c>
      <c r="I2075" s="42">
        <v>97795220.870000005</v>
      </c>
      <c r="J2075" s="42">
        <v>1139431.1070357927</v>
      </c>
      <c r="K2075" s="42">
        <v>0</v>
      </c>
      <c r="L2075" s="42">
        <v>0</v>
      </c>
      <c r="M2075" s="42">
        <v>4704770.5729642659</v>
      </c>
      <c r="N2075" s="50">
        <v>0</v>
      </c>
      <c r="O2075" s="50">
        <v>0</v>
      </c>
      <c r="P2075" s="50">
        <v>0</v>
      </c>
      <c r="Q2075" s="50">
        <v>0</v>
      </c>
      <c r="R2075" s="50">
        <v>0</v>
      </c>
      <c r="S2075" s="50">
        <v>0</v>
      </c>
      <c r="T2075" s="50">
        <v>0</v>
      </c>
      <c r="U2075" s="47">
        <v>0</v>
      </c>
      <c r="V2075" s="43">
        <v>0</v>
      </c>
      <c r="W2075" s="54">
        <v>36161</v>
      </c>
    </row>
    <row r="2076" spans="1:23" ht="15.75" hidden="1" thickBot="1" x14ac:dyDescent="0.3">
      <c r="A2076" s="7">
        <v>1</v>
      </c>
      <c r="B2076" s="14" t="s">
        <v>3887</v>
      </c>
      <c r="C2076" s="15" t="s">
        <v>17</v>
      </c>
      <c r="D2076" s="16"/>
      <c r="E2076" s="17">
        <v>806008394</v>
      </c>
      <c r="F2076" s="16">
        <v>7</v>
      </c>
      <c r="G2076" s="16" t="s">
        <v>2008</v>
      </c>
      <c r="H2076" s="42">
        <v>69780337.549999997</v>
      </c>
      <c r="I2076" s="42">
        <v>97706434.489999995</v>
      </c>
      <c r="J2076" s="42">
        <v>1275945.5961070789</v>
      </c>
      <c r="K2076" s="42">
        <v>0</v>
      </c>
      <c r="L2076" s="42">
        <v>0</v>
      </c>
      <c r="M2076" s="42">
        <v>4837853.9938928606</v>
      </c>
      <c r="N2076" s="50">
        <v>0</v>
      </c>
      <c r="O2076" s="50">
        <v>0</v>
      </c>
      <c r="P2076" s="50">
        <v>0</v>
      </c>
      <c r="Q2076" s="50">
        <v>0</v>
      </c>
      <c r="R2076" s="50">
        <v>0</v>
      </c>
      <c r="S2076" s="50">
        <v>0</v>
      </c>
      <c r="T2076" s="50">
        <v>0</v>
      </c>
      <c r="U2076" s="47">
        <v>0</v>
      </c>
      <c r="V2076" s="43">
        <v>0</v>
      </c>
      <c r="W2076" s="54">
        <v>36161</v>
      </c>
    </row>
    <row r="2077" spans="1:23" ht="15.75" hidden="1" thickBot="1" x14ac:dyDescent="0.3">
      <c r="A2077" s="7">
        <v>1</v>
      </c>
      <c r="B2077" s="14" t="s">
        <v>3888</v>
      </c>
      <c r="C2077" s="15" t="s">
        <v>17</v>
      </c>
      <c r="D2077" s="16"/>
      <c r="E2077" s="17">
        <v>806008394</v>
      </c>
      <c r="F2077" s="16">
        <v>7</v>
      </c>
      <c r="G2077" s="16" t="s">
        <v>2008</v>
      </c>
      <c r="H2077" s="42">
        <v>69512466.480000004</v>
      </c>
      <c r="I2077" s="42">
        <v>62324776.640000001</v>
      </c>
      <c r="J2077" s="42">
        <v>3372755.153016665</v>
      </c>
      <c r="K2077" s="42">
        <v>0</v>
      </c>
      <c r="L2077" s="42">
        <v>35926790.174291894</v>
      </c>
      <c r="M2077" s="42">
        <v>4396685.3726901934</v>
      </c>
      <c r="N2077" s="50">
        <v>0</v>
      </c>
      <c r="O2077" s="50">
        <v>0</v>
      </c>
      <c r="P2077" s="50">
        <v>0</v>
      </c>
      <c r="Q2077" s="50">
        <v>0</v>
      </c>
      <c r="R2077" s="50">
        <v>0</v>
      </c>
      <c r="S2077" s="50">
        <v>0</v>
      </c>
      <c r="T2077" s="50">
        <v>0</v>
      </c>
      <c r="U2077" s="47">
        <v>0</v>
      </c>
      <c r="V2077" s="43">
        <v>0</v>
      </c>
      <c r="W2077" s="54">
        <v>36161</v>
      </c>
    </row>
    <row r="2078" spans="1:23" ht="15.75" hidden="1" thickBot="1" x14ac:dyDescent="0.3">
      <c r="A2078" s="7">
        <v>1</v>
      </c>
      <c r="B2078" s="14" t="s">
        <v>3889</v>
      </c>
      <c r="C2078" s="15" t="s">
        <v>17</v>
      </c>
      <c r="D2078" s="16"/>
      <c r="E2078" s="17">
        <v>806008394</v>
      </c>
      <c r="F2078" s="16">
        <v>7</v>
      </c>
      <c r="G2078" s="16" t="s">
        <v>2008</v>
      </c>
      <c r="H2078" s="42">
        <v>68877170.689999998</v>
      </c>
      <c r="I2078" s="42">
        <v>98100672.819999993</v>
      </c>
      <c r="J2078" s="42">
        <v>1170538.4902936399</v>
      </c>
      <c r="K2078" s="42">
        <v>0</v>
      </c>
      <c r="L2078" s="42">
        <v>0</v>
      </c>
      <c r="M2078" s="42">
        <v>5179457.2797064222</v>
      </c>
      <c r="N2078" s="50">
        <v>0</v>
      </c>
      <c r="O2078" s="50">
        <v>0</v>
      </c>
      <c r="P2078" s="50">
        <v>0</v>
      </c>
      <c r="Q2078" s="50">
        <v>0</v>
      </c>
      <c r="R2078" s="50">
        <v>0</v>
      </c>
      <c r="S2078" s="50">
        <v>0</v>
      </c>
      <c r="T2078" s="50">
        <v>0</v>
      </c>
      <c r="U2078" s="47">
        <v>0</v>
      </c>
      <c r="V2078" s="43">
        <v>0</v>
      </c>
      <c r="W2078" s="54">
        <v>36161</v>
      </c>
    </row>
    <row r="2079" spans="1:23" ht="15.75" hidden="1" thickBot="1" x14ac:dyDescent="0.3">
      <c r="A2079" s="7">
        <v>1</v>
      </c>
      <c r="B2079" s="14" t="s">
        <v>3890</v>
      </c>
      <c r="C2079" s="15" t="s">
        <v>17</v>
      </c>
      <c r="D2079" s="16"/>
      <c r="E2079" s="17">
        <v>806008394</v>
      </c>
      <c r="F2079" s="16">
        <v>7</v>
      </c>
      <c r="G2079" s="16" t="s">
        <v>2008</v>
      </c>
      <c r="H2079" s="42">
        <v>68548489.790000007</v>
      </c>
      <c r="I2079" s="42">
        <v>96098704.129999995</v>
      </c>
      <c r="J2079" s="42">
        <v>1101710.6989729239</v>
      </c>
      <c r="K2079" s="42">
        <v>0</v>
      </c>
      <c r="L2079" s="42">
        <v>0</v>
      </c>
      <c r="M2079" s="42">
        <v>6751970.6510269959</v>
      </c>
      <c r="N2079" s="50">
        <v>0</v>
      </c>
      <c r="O2079" s="50">
        <v>0</v>
      </c>
      <c r="P2079" s="50">
        <v>0</v>
      </c>
      <c r="Q2079" s="50">
        <v>0</v>
      </c>
      <c r="R2079" s="50">
        <v>0</v>
      </c>
      <c r="S2079" s="50">
        <v>0</v>
      </c>
      <c r="T2079" s="50">
        <v>0</v>
      </c>
      <c r="U2079" s="47">
        <v>0</v>
      </c>
      <c r="V2079" s="43">
        <v>0</v>
      </c>
      <c r="W2079" s="54">
        <v>36161</v>
      </c>
    </row>
    <row r="2080" spans="1:23" ht="15.75" hidden="1" thickBot="1" x14ac:dyDescent="0.3">
      <c r="A2080" s="7">
        <v>1</v>
      </c>
      <c r="B2080" s="14" t="s">
        <v>3891</v>
      </c>
      <c r="C2080" s="15" t="s">
        <v>17</v>
      </c>
      <c r="D2080" s="16"/>
      <c r="E2080" s="17">
        <v>806008394</v>
      </c>
      <c r="F2080" s="16">
        <v>7</v>
      </c>
      <c r="G2080" s="16" t="s">
        <v>2008</v>
      </c>
      <c r="H2080" s="42">
        <v>71745892.909999996</v>
      </c>
      <c r="I2080" s="42">
        <v>30062869.84</v>
      </c>
      <c r="J2080" s="42">
        <v>1473763.5590497979</v>
      </c>
      <c r="K2080" s="42">
        <v>0</v>
      </c>
      <c r="L2080" s="42">
        <v>71440392.219564497</v>
      </c>
      <c r="M2080" s="42">
        <v>8918725.7513848469</v>
      </c>
      <c r="N2080" s="50">
        <v>0</v>
      </c>
      <c r="O2080" s="50">
        <v>0</v>
      </c>
      <c r="P2080" s="50">
        <v>0</v>
      </c>
      <c r="Q2080" s="50">
        <v>0</v>
      </c>
      <c r="R2080" s="50">
        <v>0</v>
      </c>
      <c r="S2080" s="50">
        <v>0</v>
      </c>
      <c r="T2080" s="50">
        <v>0</v>
      </c>
      <c r="U2080" s="47">
        <v>0</v>
      </c>
      <c r="V2080" s="43">
        <v>0</v>
      </c>
      <c r="W2080" s="54">
        <v>36161</v>
      </c>
    </row>
    <row r="2081" spans="1:23" ht="15.75" hidden="1" thickBot="1" x14ac:dyDescent="0.3">
      <c r="A2081" s="7">
        <v>1</v>
      </c>
      <c r="B2081" s="14" t="s">
        <v>3892</v>
      </c>
      <c r="C2081" s="15" t="s">
        <v>17</v>
      </c>
      <c r="D2081" s="16"/>
      <c r="E2081" s="17">
        <v>806008394</v>
      </c>
      <c r="F2081" s="16">
        <v>7</v>
      </c>
      <c r="G2081" s="16" t="s">
        <v>2008</v>
      </c>
      <c r="H2081" s="42">
        <v>71458754.079999998</v>
      </c>
      <c r="I2081" s="42">
        <v>92005383.010000005</v>
      </c>
      <c r="J2081" s="42">
        <v>2298167.7977736741</v>
      </c>
      <c r="K2081" s="42">
        <v>0</v>
      </c>
      <c r="L2081" s="42">
        <v>6094191.8044692399</v>
      </c>
      <c r="M2081" s="42">
        <v>7585751.6977572469</v>
      </c>
      <c r="N2081" s="50">
        <v>0</v>
      </c>
      <c r="O2081" s="50">
        <v>0</v>
      </c>
      <c r="P2081" s="50">
        <v>0</v>
      </c>
      <c r="Q2081" s="50">
        <v>0</v>
      </c>
      <c r="R2081" s="50">
        <v>0</v>
      </c>
      <c r="S2081" s="50">
        <v>0</v>
      </c>
      <c r="T2081" s="50">
        <v>0</v>
      </c>
      <c r="U2081" s="47">
        <v>0</v>
      </c>
      <c r="V2081" s="43">
        <v>0</v>
      </c>
      <c r="W2081" s="54">
        <v>36161</v>
      </c>
    </row>
    <row r="2082" spans="1:23" ht="15.75" hidden="1" thickBot="1" x14ac:dyDescent="0.3">
      <c r="A2082" s="7">
        <v>1</v>
      </c>
      <c r="B2082" s="14" t="s">
        <v>3893</v>
      </c>
      <c r="C2082" s="15" t="s">
        <v>17</v>
      </c>
      <c r="D2082" s="16"/>
      <c r="E2082" s="17">
        <v>890102044</v>
      </c>
      <c r="F2082" s="16">
        <v>1</v>
      </c>
      <c r="G2082" s="16" t="s">
        <v>1818</v>
      </c>
      <c r="H2082" s="42">
        <v>32774107.440000001</v>
      </c>
      <c r="I2082" s="42">
        <v>65153401.090000004</v>
      </c>
      <c r="J2082" s="42">
        <v>2567150.0700000045</v>
      </c>
      <c r="K2082" s="42">
        <v>0</v>
      </c>
      <c r="L2082" s="42">
        <v>0</v>
      </c>
      <c r="M2082" s="42">
        <v>0</v>
      </c>
      <c r="N2082" s="50">
        <v>0</v>
      </c>
      <c r="O2082" s="50">
        <v>0</v>
      </c>
      <c r="P2082" s="50">
        <v>0</v>
      </c>
      <c r="Q2082" s="50">
        <v>0</v>
      </c>
      <c r="R2082" s="50">
        <v>0</v>
      </c>
      <c r="S2082" s="50">
        <v>0</v>
      </c>
      <c r="T2082" s="50">
        <v>0</v>
      </c>
      <c r="U2082" s="47">
        <v>0</v>
      </c>
      <c r="V2082" s="43">
        <v>0</v>
      </c>
      <c r="W2082" s="54">
        <v>36161</v>
      </c>
    </row>
    <row r="2083" spans="1:23" ht="15.75" hidden="1" thickBot="1" x14ac:dyDescent="0.3">
      <c r="A2083" s="7">
        <v>1</v>
      </c>
      <c r="B2083" s="14" t="s">
        <v>3894</v>
      </c>
      <c r="C2083" s="15" t="s">
        <v>17</v>
      </c>
      <c r="D2083" s="16"/>
      <c r="E2083" s="17">
        <v>890102044</v>
      </c>
      <c r="F2083" s="16">
        <v>1</v>
      </c>
      <c r="G2083" s="16" t="s">
        <v>1818</v>
      </c>
      <c r="H2083" s="42">
        <v>35035978.770000003</v>
      </c>
      <c r="I2083" s="42">
        <v>56378075.950000003</v>
      </c>
      <c r="J2083" s="42">
        <v>491911.45326352498</v>
      </c>
      <c r="K2083" s="42">
        <v>0</v>
      </c>
      <c r="L2083" s="42">
        <v>0</v>
      </c>
      <c r="M2083" s="42">
        <v>2963927.1767364712</v>
      </c>
      <c r="N2083" s="50">
        <v>0</v>
      </c>
      <c r="O2083" s="50">
        <v>0</v>
      </c>
      <c r="P2083" s="50">
        <v>0</v>
      </c>
      <c r="Q2083" s="50">
        <v>0</v>
      </c>
      <c r="R2083" s="50">
        <v>0</v>
      </c>
      <c r="S2083" s="50">
        <v>0</v>
      </c>
      <c r="T2083" s="50">
        <v>0</v>
      </c>
      <c r="U2083" s="47">
        <v>0</v>
      </c>
      <c r="V2083" s="43">
        <v>0</v>
      </c>
      <c r="W2083" s="54">
        <v>36161</v>
      </c>
    </row>
    <row r="2084" spans="1:23" ht="15.75" hidden="1" thickBot="1" x14ac:dyDescent="0.3">
      <c r="A2084" s="7">
        <v>1</v>
      </c>
      <c r="B2084" s="14" t="s">
        <v>3895</v>
      </c>
      <c r="C2084" s="15" t="s">
        <v>17</v>
      </c>
      <c r="D2084" s="16"/>
      <c r="E2084" s="17">
        <v>890102044</v>
      </c>
      <c r="F2084" s="16">
        <v>1</v>
      </c>
      <c r="G2084" s="16" t="s">
        <v>1818</v>
      </c>
      <c r="H2084" s="42">
        <v>35134814.240000002</v>
      </c>
      <c r="I2084" s="42">
        <v>59027086.289999999</v>
      </c>
      <c r="J2084" s="42">
        <v>552253.45839341707</v>
      </c>
      <c r="K2084" s="42">
        <v>0</v>
      </c>
      <c r="L2084" s="42">
        <v>0</v>
      </c>
      <c r="M2084" s="42">
        <v>2934251.2016064804</v>
      </c>
      <c r="N2084" s="50">
        <v>0</v>
      </c>
      <c r="O2084" s="50">
        <v>0</v>
      </c>
      <c r="P2084" s="50">
        <v>0</v>
      </c>
      <c r="Q2084" s="50">
        <v>0</v>
      </c>
      <c r="R2084" s="50">
        <v>0</v>
      </c>
      <c r="S2084" s="50">
        <v>0</v>
      </c>
      <c r="T2084" s="50">
        <v>0</v>
      </c>
      <c r="U2084" s="47">
        <v>0</v>
      </c>
      <c r="V2084" s="43">
        <v>0</v>
      </c>
      <c r="W2084" s="54">
        <v>36161</v>
      </c>
    </row>
    <row r="2085" spans="1:23" ht="15.75" hidden="1" thickBot="1" x14ac:dyDescent="0.3">
      <c r="A2085" s="7">
        <v>1</v>
      </c>
      <c r="B2085" s="14" t="s">
        <v>3896</v>
      </c>
      <c r="C2085" s="15" t="s">
        <v>17</v>
      </c>
      <c r="D2085" s="16"/>
      <c r="E2085" s="17">
        <v>890102044</v>
      </c>
      <c r="F2085" s="16">
        <v>1</v>
      </c>
      <c r="G2085" s="16" t="s">
        <v>1818</v>
      </c>
      <c r="H2085" s="42">
        <v>34484512.189999998</v>
      </c>
      <c r="I2085" s="42">
        <v>59062248.539999999</v>
      </c>
      <c r="J2085" s="42">
        <v>56236.666154548489</v>
      </c>
      <c r="K2085" s="42">
        <v>0</v>
      </c>
      <c r="L2085" s="42">
        <v>0</v>
      </c>
      <c r="M2085" s="42">
        <v>3272810.5938455216</v>
      </c>
      <c r="N2085" s="50">
        <v>0</v>
      </c>
      <c r="O2085" s="50">
        <v>0</v>
      </c>
      <c r="P2085" s="50">
        <v>0</v>
      </c>
      <c r="Q2085" s="50">
        <v>0</v>
      </c>
      <c r="R2085" s="50">
        <v>0</v>
      </c>
      <c r="S2085" s="50">
        <v>0</v>
      </c>
      <c r="T2085" s="50">
        <v>0</v>
      </c>
      <c r="U2085" s="47">
        <v>0</v>
      </c>
      <c r="V2085" s="43">
        <v>0</v>
      </c>
      <c r="W2085" s="54">
        <v>36161</v>
      </c>
    </row>
    <row r="2086" spans="1:23" ht="15.75" hidden="1" thickBot="1" x14ac:dyDescent="0.3">
      <c r="A2086" s="7">
        <v>1</v>
      </c>
      <c r="B2086" s="14" t="s">
        <v>3897</v>
      </c>
      <c r="C2086" s="15" t="s">
        <v>17</v>
      </c>
      <c r="D2086" s="16"/>
      <c r="E2086" s="17">
        <v>890102044</v>
      </c>
      <c r="F2086" s="16">
        <v>1</v>
      </c>
      <c r="G2086" s="16" t="s">
        <v>1818</v>
      </c>
      <c r="H2086" s="42">
        <v>34672264.82</v>
      </c>
      <c r="I2086" s="42">
        <v>58336771.899999999</v>
      </c>
      <c r="J2086" s="42">
        <v>541605.21517356299</v>
      </c>
      <c r="K2086" s="42">
        <v>0</v>
      </c>
      <c r="L2086" s="42">
        <v>0</v>
      </c>
      <c r="M2086" s="42">
        <v>2226271.0948264105</v>
      </c>
      <c r="N2086" s="50">
        <v>0</v>
      </c>
      <c r="O2086" s="50">
        <v>0</v>
      </c>
      <c r="P2086" s="50">
        <v>0</v>
      </c>
      <c r="Q2086" s="50">
        <v>0</v>
      </c>
      <c r="R2086" s="50">
        <v>0</v>
      </c>
      <c r="S2086" s="50">
        <v>0</v>
      </c>
      <c r="T2086" s="50">
        <v>0</v>
      </c>
      <c r="U2086" s="47">
        <v>0</v>
      </c>
      <c r="V2086" s="43">
        <v>0</v>
      </c>
      <c r="W2086" s="54">
        <v>36161</v>
      </c>
    </row>
    <row r="2087" spans="1:23" ht="15.75" hidden="1" thickBot="1" x14ac:dyDescent="0.3">
      <c r="A2087" s="7">
        <v>1</v>
      </c>
      <c r="B2087" s="14" t="s">
        <v>3898</v>
      </c>
      <c r="C2087" s="15" t="s">
        <v>17</v>
      </c>
      <c r="D2087" s="16"/>
      <c r="E2087" s="17">
        <v>890102044</v>
      </c>
      <c r="F2087" s="16">
        <v>1</v>
      </c>
      <c r="G2087" s="16" t="s">
        <v>1818</v>
      </c>
      <c r="H2087" s="42">
        <v>34964918.829999998</v>
      </c>
      <c r="I2087" s="42">
        <v>59410604.049999997</v>
      </c>
      <c r="J2087" s="42">
        <v>558450.21910811495</v>
      </c>
      <c r="K2087" s="42">
        <v>0</v>
      </c>
      <c r="L2087" s="42">
        <v>0</v>
      </c>
      <c r="M2087" s="42">
        <v>2388578.6408918854</v>
      </c>
      <c r="N2087" s="50">
        <v>0</v>
      </c>
      <c r="O2087" s="50">
        <v>0</v>
      </c>
      <c r="P2087" s="50">
        <v>0</v>
      </c>
      <c r="Q2087" s="50">
        <v>0</v>
      </c>
      <c r="R2087" s="50">
        <v>0</v>
      </c>
      <c r="S2087" s="50">
        <v>0</v>
      </c>
      <c r="T2087" s="50">
        <v>0</v>
      </c>
      <c r="U2087" s="47">
        <v>0</v>
      </c>
      <c r="V2087" s="43">
        <v>0</v>
      </c>
      <c r="W2087" s="54">
        <v>36161</v>
      </c>
    </row>
    <row r="2088" spans="1:23" ht="15.75" hidden="1" thickBot="1" x14ac:dyDescent="0.3">
      <c r="A2088" s="7">
        <v>1</v>
      </c>
      <c r="B2088" s="14" t="s">
        <v>3899</v>
      </c>
      <c r="C2088" s="15" t="s">
        <v>17</v>
      </c>
      <c r="D2088" s="16"/>
      <c r="E2088" s="17">
        <v>890102044</v>
      </c>
      <c r="F2088" s="16">
        <v>1</v>
      </c>
      <c r="G2088" s="16" t="s">
        <v>1818</v>
      </c>
      <c r="H2088" s="42">
        <v>35298789.469999999</v>
      </c>
      <c r="I2088" s="42">
        <v>58878239.520000003</v>
      </c>
      <c r="J2088" s="42">
        <v>620394.2824519641</v>
      </c>
      <c r="K2088" s="42">
        <v>0</v>
      </c>
      <c r="L2088" s="42">
        <v>0</v>
      </c>
      <c r="M2088" s="42">
        <v>2438097.3275480354</v>
      </c>
      <c r="N2088" s="50">
        <v>0</v>
      </c>
      <c r="O2088" s="50">
        <v>0</v>
      </c>
      <c r="P2088" s="50">
        <v>0</v>
      </c>
      <c r="Q2088" s="50">
        <v>0</v>
      </c>
      <c r="R2088" s="50">
        <v>0</v>
      </c>
      <c r="S2088" s="50">
        <v>0</v>
      </c>
      <c r="T2088" s="50">
        <v>0</v>
      </c>
      <c r="U2088" s="47">
        <v>0</v>
      </c>
      <c r="V2088" s="43">
        <v>0</v>
      </c>
      <c r="W2088" s="54">
        <v>36161</v>
      </c>
    </row>
    <row r="2089" spans="1:23" ht="15.75" hidden="1" thickBot="1" x14ac:dyDescent="0.3">
      <c r="A2089" s="7">
        <v>1</v>
      </c>
      <c r="B2089" s="14" t="s">
        <v>3900</v>
      </c>
      <c r="C2089" s="15" t="s">
        <v>17</v>
      </c>
      <c r="D2089" s="16"/>
      <c r="E2089" s="17">
        <v>890102044</v>
      </c>
      <c r="F2089" s="16">
        <v>1</v>
      </c>
      <c r="G2089" s="16" t="s">
        <v>1818</v>
      </c>
      <c r="H2089" s="42">
        <v>35089949.049999997</v>
      </c>
      <c r="I2089" s="42">
        <v>42806588.909999996</v>
      </c>
      <c r="J2089" s="42">
        <v>2585751.2189075248</v>
      </c>
      <c r="K2089" s="42">
        <v>0</v>
      </c>
      <c r="L2089" s="42">
        <v>13931423.75416035</v>
      </c>
      <c r="M2089" s="42">
        <v>2211143.6369319288</v>
      </c>
      <c r="N2089" s="50">
        <v>0</v>
      </c>
      <c r="O2089" s="50">
        <v>0</v>
      </c>
      <c r="P2089" s="50">
        <v>0</v>
      </c>
      <c r="Q2089" s="50">
        <v>0</v>
      </c>
      <c r="R2089" s="50">
        <v>0</v>
      </c>
      <c r="S2089" s="50">
        <v>0</v>
      </c>
      <c r="T2089" s="50">
        <v>0</v>
      </c>
      <c r="U2089" s="47">
        <v>0</v>
      </c>
      <c r="V2089" s="43">
        <v>0</v>
      </c>
      <c r="W2089" s="54">
        <v>36161</v>
      </c>
    </row>
    <row r="2090" spans="1:23" ht="15.75" hidden="1" thickBot="1" x14ac:dyDescent="0.3">
      <c r="A2090" s="7">
        <v>1</v>
      </c>
      <c r="B2090" s="14" t="s">
        <v>3901</v>
      </c>
      <c r="C2090" s="15" t="s">
        <v>17</v>
      </c>
      <c r="D2090" s="16"/>
      <c r="E2090" s="17">
        <v>890102044</v>
      </c>
      <c r="F2090" s="16">
        <v>1</v>
      </c>
      <c r="G2090" s="16" t="s">
        <v>1818</v>
      </c>
      <c r="H2090" s="42">
        <v>34395580.060000002</v>
      </c>
      <c r="I2090" s="42">
        <v>57656249.229999997</v>
      </c>
      <c r="J2090" s="42">
        <v>559393.07904391177</v>
      </c>
      <c r="K2090" s="42">
        <v>0</v>
      </c>
      <c r="L2090" s="42">
        <v>0</v>
      </c>
      <c r="M2090" s="42">
        <v>2485157.6409560894</v>
      </c>
      <c r="N2090" s="50">
        <v>0</v>
      </c>
      <c r="O2090" s="50">
        <v>0</v>
      </c>
      <c r="P2090" s="50">
        <v>0</v>
      </c>
      <c r="Q2090" s="50">
        <v>0</v>
      </c>
      <c r="R2090" s="50">
        <v>0</v>
      </c>
      <c r="S2090" s="50">
        <v>0</v>
      </c>
      <c r="T2090" s="50">
        <v>0</v>
      </c>
      <c r="U2090" s="47">
        <v>0</v>
      </c>
      <c r="V2090" s="43">
        <v>0</v>
      </c>
      <c r="W2090" s="54">
        <v>36161</v>
      </c>
    </row>
    <row r="2091" spans="1:23" ht="15.75" hidden="1" thickBot="1" x14ac:dyDescent="0.3">
      <c r="A2091" s="7">
        <v>1</v>
      </c>
      <c r="B2091" s="14" t="s">
        <v>3902</v>
      </c>
      <c r="C2091" s="15" t="s">
        <v>17</v>
      </c>
      <c r="D2091" s="16"/>
      <c r="E2091" s="17">
        <v>890102044</v>
      </c>
      <c r="F2091" s="16">
        <v>1</v>
      </c>
      <c r="G2091" s="16" t="s">
        <v>1818</v>
      </c>
      <c r="H2091" s="42">
        <v>34668671.920000002</v>
      </c>
      <c r="I2091" s="42">
        <v>57288374.850000001</v>
      </c>
      <c r="J2091" s="42">
        <v>533166.48223796091</v>
      </c>
      <c r="K2091" s="42">
        <v>0</v>
      </c>
      <c r="L2091" s="42">
        <v>0</v>
      </c>
      <c r="M2091" s="42">
        <v>3281045.0977621148</v>
      </c>
      <c r="N2091" s="50">
        <v>0</v>
      </c>
      <c r="O2091" s="50">
        <v>0</v>
      </c>
      <c r="P2091" s="50">
        <v>0</v>
      </c>
      <c r="Q2091" s="50">
        <v>0</v>
      </c>
      <c r="R2091" s="50">
        <v>0</v>
      </c>
      <c r="S2091" s="50">
        <v>0</v>
      </c>
      <c r="T2091" s="50">
        <v>0</v>
      </c>
      <c r="U2091" s="47">
        <v>0</v>
      </c>
      <c r="V2091" s="43">
        <v>0</v>
      </c>
      <c r="W2091" s="54">
        <v>36161</v>
      </c>
    </row>
    <row r="2092" spans="1:23" ht="15.75" hidden="1" thickBot="1" x14ac:dyDescent="0.3">
      <c r="A2092" s="7">
        <v>1</v>
      </c>
      <c r="B2092" s="14" t="s">
        <v>3903</v>
      </c>
      <c r="C2092" s="15" t="s">
        <v>17</v>
      </c>
      <c r="D2092" s="16"/>
      <c r="E2092" s="17">
        <v>890102044</v>
      </c>
      <c r="F2092" s="16">
        <v>1</v>
      </c>
      <c r="G2092" s="16" t="s">
        <v>1818</v>
      </c>
      <c r="H2092" s="42">
        <v>34512561.880000003</v>
      </c>
      <c r="I2092" s="42">
        <v>22567064.18</v>
      </c>
      <c r="J2092" s="42">
        <v>678941.67424245051</v>
      </c>
      <c r="K2092" s="42">
        <v>0</v>
      </c>
      <c r="L2092" s="42">
        <v>34284392.144844599</v>
      </c>
      <c r="M2092" s="42">
        <v>4122164.3309129244</v>
      </c>
      <c r="N2092" s="50">
        <v>0</v>
      </c>
      <c r="O2092" s="50">
        <v>0</v>
      </c>
      <c r="P2092" s="50">
        <v>0</v>
      </c>
      <c r="Q2092" s="50">
        <v>0</v>
      </c>
      <c r="R2092" s="50">
        <v>0</v>
      </c>
      <c r="S2092" s="50">
        <v>0</v>
      </c>
      <c r="T2092" s="50">
        <v>0</v>
      </c>
      <c r="U2092" s="47">
        <v>0</v>
      </c>
      <c r="V2092" s="43">
        <v>0</v>
      </c>
      <c r="W2092" s="54">
        <v>36161</v>
      </c>
    </row>
    <row r="2093" spans="1:23" ht="15.75" hidden="1" thickBot="1" x14ac:dyDescent="0.3">
      <c r="A2093" s="7">
        <v>1</v>
      </c>
      <c r="B2093" s="14" t="s">
        <v>3904</v>
      </c>
      <c r="C2093" s="15" t="s">
        <v>17</v>
      </c>
      <c r="D2093" s="16"/>
      <c r="E2093" s="17">
        <v>890102044</v>
      </c>
      <c r="F2093" s="16">
        <v>1</v>
      </c>
      <c r="G2093" s="16" t="s">
        <v>1818</v>
      </c>
      <c r="H2093" s="42">
        <v>33346218.329999998</v>
      </c>
      <c r="I2093" s="42">
        <v>52886303</v>
      </c>
      <c r="J2093" s="42">
        <v>1026010.8155153235</v>
      </c>
      <c r="K2093" s="42">
        <v>0</v>
      </c>
      <c r="L2093" s="42">
        <v>2843853.5600422402</v>
      </c>
      <c r="M2093" s="42">
        <v>3401199.5944424383</v>
      </c>
      <c r="N2093" s="50">
        <v>0</v>
      </c>
      <c r="O2093" s="50">
        <v>0</v>
      </c>
      <c r="P2093" s="50">
        <v>0</v>
      </c>
      <c r="Q2093" s="50">
        <v>0</v>
      </c>
      <c r="R2093" s="50">
        <v>0</v>
      </c>
      <c r="S2093" s="50">
        <v>0</v>
      </c>
      <c r="T2093" s="50">
        <v>0</v>
      </c>
      <c r="U2093" s="47">
        <v>0</v>
      </c>
      <c r="V2093" s="43">
        <v>0</v>
      </c>
      <c r="W2093" s="54">
        <v>36161</v>
      </c>
    </row>
    <row r="2094" spans="1:23" ht="15.75" hidden="1" thickBot="1" x14ac:dyDescent="0.3">
      <c r="A2094" s="7">
        <v>1</v>
      </c>
      <c r="B2094" s="14" t="s">
        <v>3905</v>
      </c>
      <c r="C2094" s="15" t="s">
        <v>17</v>
      </c>
      <c r="D2094" s="16"/>
      <c r="E2094" s="17">
        <v>830074184</v>
      </c>
      <c r="F2094" s="16">
        <v>5</v>
      </c>
      <c r="G2094" s="16" t="s">
        <v>1844</v>
      </c>
      <c r="H2094" s="42">
        <v>991970.28</v>
      </c>
      <c r="I2094" s="42">
        <v>1971990.77</v>
      </c>
      <c r="J2094" s="42">
        <v>77699.650000000052</v>
      </c>
      <c r="K2094" s="42">
        <v>0</v>
      </c>
      <c r="L2094" s="42">
        <v>0</v>
      </c>
      <c r="M2094" s="42">
        <v>0</v>
      </c>
      <c r="N2094" s="50">
        <v>0</v>
      </c>
      <c r="O2094" s="50">
        <v>0</v>
      </c>
      <c r="P2094" s="50">
        <v>0</v>
      </c>
      <c r="Q2094" s="50">
        <v>0</v>
      </c>
      <c r="R2094" s="50">
        <v>0</v>
      </c>
      <c r="S2094" s="50">
        <v>0</v>
      </c>
      <c r="T2094" s="50">
        <v>0</v>
      </c>
      <c r="U2094" s="47">
        <v>0</v>
      </c>
      <c r="V2094" s="43">
        <v>0</v>
      </c>
      <c r="W2094" s="54">
        <v>36161</v>
      </c>
    </row>
    <row r="2095" spans="1:23" ht="15.75" hidden="1" thickBot="1" x14ac:dyDescent="0.3">
      <c r="A2095" s="7">
        <v>1</v>
      </c>
      <c r="B2095" s="14" t="s">
        <v>3906</v>
      </c>
      <c r="C2095" s="15" t="s">
        <v>17</v>
      </c>
      <c r="D2095" s="16"/>
      <c r="E2095" s="17">
        <v>830074184</v>
      </c>
      <c r="F2095" s="16">
        <v>5</v>
      </c>
      <c r="G2095" s="16" t="s">
        <v>1844</v>
      </c>
      <c r="H2095" s="42">
        <v>1088671.05</v>
      </c>
      <c r="I2095" s="42">
        <v>1751832.87</v>
      </c>
      <c r="J2095" s="42">
        <v>15285.138431891381</v>
      </c>
      <c r="K2095" s="42">
        <v>0</v>
      </c>
      <c r="L2095" s="42">
        <v>0</v>
      </c>
      <c r="M2095" s="42">
        <v>92097.951568108518</v>
      </c>
      <c r="N2095" s="50">
        <v>0</v>
      </c>
      <c r="O2095" s="50">
        <v>0</v>
      </c>
      <c r="P2095" s="50">
        <v>0</v>
      </c>
      <c r="Q2095" s="50">
        <v>0</v>
      </c>
      <c r="R2095" s="50">
        <v>0</v>
      </c>
      <c r="S2095" s="50">
        <v>0</v>
      </c>
      <c r="T2095" s="50">
        <v>0</v>
      </c>
      <c r="U2095" s="47">
        <v>0</v>
      </c>
      <c r="V2095" s="43">
        <v>0</v>
      </c>
      <c r="W2095" s="54">
        <v>36161</v>
      </c>
    </row>
    <row r="2096" spans="1:23" ht="15.75" hidden="1" thickBot="1" x14ac:dyDescent="0.3">
      <c r="A2096" s="7">
        <v>1</v>
      </c>
      <c r="B2096" s="14" t="s">
        <v>3907</v>
      </c>
      <c r="C2096" s="15" t="s">
        <v>17</v>
      </c>
      <c r="D2096" s="16"/>
      <c r="E2096" s="17">
        <v>830074184</v>
      </c>
      <c r="F2096" s="16">
        <v>5</v>
      </c>
      <c r="G2096" s="16" t="s">
        <v>1844</v>
      </c>
      <c r="H2096" s="42">
        <v>1100226.97</v>
      </c>
      <c r="I2096" s="42">
        <v>1848400.04</v>
      </c>
      <c r="J2096" s="42">
        <v>17293.506047611114</v>
      </c>
      <c r="K2096" s="42">
        <v>0</v>
      </c>
      <c r="L2096" s="42">
        <v>0</v>
      </c>
      <c r="M2096" s="42">
        <v>91884.423952385492</v>
      </c>
      <c r="N2096" s="50">
        <v>0</v>
      </c>
      <c r="O2096" s="50">
        <v>0</v>
      </c>
      <c r="P2096" s="50">
        <v>0</v>
      </c>
      <c r="Q2096" s="50">
        <v>0</v>
      </c>
      <c r="R2096" s="50">
        <v>0</v>
      </c>
      <c r="S2096" s="50">
        <v>0</v>
      </c>
      <c r="T2096" s="50">
        <v>0</v>
      </c>
      <c r="U2096" s="47">
        <v>0</v>
      </c>
      <c r="V2096" s="43">
        <v>0</v>
      </c>
      <c r="W2096" s="54">
        <v>36161</v>
      </c>
    </row>
    <row r="2097" spans="1:23" ht="15.75" hidden="1" thickBot="1" x14ac:dyDescent="0.3">
      <c r="A2097" s="7">
        <v>1</v>
      </c>
      <c r="B2097" s="14" t="s">
        <v>3908</v>
      </c>
      <c r="C2097" s="15" t="s">
        <v>17</v>
      </c>
      <c r="D2097" s="16"/>
      <c r="E2097" s="17">
        <v>830074184</v>
      </c>
      <c r="F2097" s="16">
        <v>5</v>
      </c>
      <c r="G2097" s="16" t="s">
        <v>1844</v>
      </c>
      <c r="H2097" s="42">
        <v>993484.09</v>
      </c>
      <c r="I2097" s="42">
        <v>1701558.18</v>
      </c>
      <c r="J2097" s="42">
        <v>1620.1543378861156</v>
      </c>
      <c r="K2097" s="42">
        <v>0</v>
      </c>
      <c r="L2097" s="42">
        <v>0</v>
      </c>
      <c r="M2097" s="42">
        <v>94288.275662115848</v>
      </c>
      <c r="N2097" s="50">
        <v>0</v>
      </c>
      <c r="O2097" s="50">
        <v>0</v>
      </c>
      <c r="P2097" s="50">
        <v>0</v>
      </c>
      <c r="Q2097" s="50">
        <v>0</v>
      </c>
      <c r="R2097" s="50">
        <v>0</v>
      </c>
      <c r="S2097" s="50">
        <v>0</v>
      </c>
      <c r="T2097" s="50">
        <v>0</v>
      </c>
      <c r="U2097" s="47">
        <v>0</v>
      </c>
      <c r="V2097" s="43">
        <v>0</v>
      </c>
      <c r="W2097" s="54">
        <v>36161</v>
      </c>
    </row>
    <row r="2098" spans="1:23" ht="15.75" hidden="1" thickBot="1" x14ac:dyDescent="0.3">
      <c r="A2098" s="7">
        <v>1</v>
      </c>
      <c r="B2098" s="14" t="s">
        <v>3909</v>
      </c>
      <c r="C2098" s="15" t="s">
        <v>17</v>
      </c>
      <c r="D2098" s="16"/>
      <c r="E2098" s="17">
        <v>830074184</v>
      </c>
      <c r="F2098" s="16">
        <v>5</v>
      </c>
      <c r="G2098" s="16" t="s">
        <v>1844</v>
      </c>
      <c r="H2098" s="42">
        <v>1056882.02</v>
      </c>
      <c r="I2098" s="42">
        <v>1778224.91</v>
      </c>
      <c r="J2098" s="42">
        <v>16509.24232201913</v>
      </c>
      <c r="K2098" s="42">
        <v>0</v>
      </c>
      <c r="L2098" s="42">
        <v>0</v>
      </c>
      <c r="M2098" s="42">
        <v>67861.327677980036</v>
      </c>
      <c r="N2098" s="50">
        <v>0</v>
      </c>
      <c r="O2098" s="50">
        <v>0</v>
      </c>
      <c r="P2098" s="50">
        <v>0</v>
      </c>
      <c r="Q2098" s="50">
        <v>0</v>
      </c>
      <c r="R2098" s="50">
        <v>0</v>
      </c>
      <c r="S2098" s="50">
        <v>0</v>
      </c>
      <c r="T2098" s="50">
        <v>0</v>
      </c>
      <c r="U2098" s="47">
        <v>0</v>
      </c>
      <c r="V2098" s="43">
        <v>0</v>
      </c>
      <c r="W2098" s="54">
        <v>36161</v>
      </c>
    </row>
    <row r="2099" spans="1:23" ht="15.75" hidden="1" thickBot="1" x14ac:dyDescent="0.3">
      <c r="A2099" s="7">
        <v>1</v>
      </c>
      <c r="B2099" s="14" t="s">
        <v>3910</v>
      </c>
      <c r="C2099" s="15" t="s">
        <v>17</v>
      </c>
      <c r="D2099" s="16"/>
      <c r="E2099" s="17">
        <v>830074184</v>
      </c>
      <c r="F2099" s="16">
        <v>5</v>
      </c>
      <c r="G2099" s="16" t="s">
        <v>1844</v>
      </c>
      <c r="H2099" s="42">
        <v>970112.77</v>
      </c>
      <c r="I2099" s="42">
        <v>1648366.06</v>
      </c>
      <c r="J2099" s="42">
        <v>15494.378371356986</v>
      </c>
      <c r="K2099" s="42">
        <v>0</v>
      </c>
      <c r="L2099" s="42">
        <v>0</v>
      </c>
      <c r="M2099" s="42">
        <v>66271.871628642955</v>
      </c>
      <c r="N2099" s="50">
        <v>0</v>
      </c>
      <c r="O2099" s="50">
        <v>0</v>
      </c>
      <c r="P2099" s="50">
        <v>0</v>
      </c>
      <c r="Q2099" s="50">
        <v>0</v>
      </c>
      <c r="R2099" s="50">
        <v>0</v>
      </c>
      <c r="S2099" s="50">
        <v>0</v>
      </c>
      <c r="T2099" s="50">
        <v>0</v>
      </c>
      <c r="U2099" s="47">
        <v>0</v>
      </c>
      <c r="V2099" s="43">
        <v>0</v>
      </c>
      <c r="W2099" s="54">
        <v>36161</v>
      </c>
    </row>
    <row r="2100" spans="1:23" ht="15.75" hidden="1" thickBot="1" x14ac:dyDescent="0.3">
      <c r="A2100" s="7">
        <v>1</v>
      </c>
      <c r="B2100" s="14" t="s">
        <v>3911</v>
      </c>
      <c r="C2100" s="15" t="s">
        <v>17</v>
      </c>
      <c r="D2100" s="16"/>
      <c r="E2100" s="17">
        <v>830074184</v>
      </c>
      <c r="F2100" s="16">
        <v>5</v>
      </c>
      <c r="G2100" s="16" t="s">
        <v>1844</v>
      </c>
      <c r="H2100" s="42">
        <v>1118157.75</v>
      </c>
      <c r="I2100" s="42">
        <v>1865082.65</v>
      </c>
      <c r="J2100" s="42">
        <v>19652.195459500712</v>
      </c>
      <c r="K2100" s="42">
        <v>0</v>
      </c>
      <c r="L2100" s="42">
        <v>0</v>
      </c>
      <c r="M2100" s="42">
        <v>77231.474540499359</v>
      </c>
      <c r="N2100" s="50">
        <v>0</v>
      </c>
      <c r="O2100" s="50">
        <v>0</v>
      </c>
      <c r="P2100" s="50">
        <v>0</v>
      </c>
      <c r="Q2100" s="50">
        <v>0</v>
      </c>
      <c r="R2100" s="50">
        <v>0</v>
      </c>
      <c r="S2100" s="50">
        <v>0</v>
      </c>
      <c r="T2100" s="50">
        <v>0</v>
      </c>
      <c r="U2100" s="47">
        <v>0</v>
      </c>
      <c r="V2100" s="43">
        <v>0</v>
      </c>
      <c r="W2100" s="54">
        <v>36161</v>
      </c>
    </row>
    <row r="2101" spans="1:23" ht="15.75" hidden="1" thickBot="1" x14ac:dyDescent="0.3">
      <c r="A2101" s="7">
        <v>1</v>
      </c>
      <c r="B2101" s="14" t="s">
        <v>3912</v>
      </c>
      <c r="C2101" s="15" t="s">
        <v>17</v>
      </c>
      <c r="D2101" s="16"/>
      <c r="E2101" s="17">
        <v>830074184</v>
      </c>
      <c r="F2101" s="16">
        <v>5</v>
      </c>
      <c r="G2101" s="16" t="s">
        <v>1844</v>
      </c>
      <c r="H2101" s="42">
        <v>990221.18</v>
      </c>
      <c r="I2101" s="42">
        <v>1207980.97</v>
      </c>
      <c r="J2101" s="42">
        <v>72968.633166716536</v>
      </c>
      <c r="K2101" s="42">
        <v>0</v>
      </c>
      <c r="L2101" s="42">
        <v>393137.95618624904</v>
      </c>
      <c r="M2101" s="42">
        <v>62397.3906470293</v>
      </c>
      <c r="N2101" s="50">
        <v>0</v>
      </c>
      <c r="O2101" s="50">
        <v>0</v>
      </c>
      <c r="P2101" s="50">
        <v>0</v>
      </c>
      <c r="Q2101" s="50">
        <v>0</v>
      </c>
      <c r="R2101" s="50">
        <v>0</v>
      </c>
      <c r="S2101" s="50">
        <v>0</v>
      </c>
      <c r="T2101" s="50">
        <v>0</v>
      </c>
      <c r="U2101" s="47">
        <v>0</v>
      </c>
      <c r="V2101" s="43">
        <v>0</v>
      </c>
      <c r="W2101" s="54">
        <v>36161</v>
      </c>
    </row>
    <row r="2102" spans="1:23" ht="15.75" hidden="1" thickBot="1" x14ac:dyDescent="0.3">
      <c r="A2102" s="7">
        <v>1</v>
      </c>
      <c r="B2102" s="14" t="s">
        <v>3913</v>
      </c>
      <c r="C2102" s="15" t="s">
        <v>17</v>
      </c>
      <c r="D2102" s="16"/>
      <c r="E2102" s="17">
        <v>830074184</v>
      </c>
      <c r="F2102" s="16">
        <v>5</v>
      </c>
      <c r="G2102" s="16" t="s">
        <v>1844</v>
      </c>
      <c r="H2102" s="42">
        <v>1051543.5</v>
      </c>
      <c r="I2102" s="42">
        <v>1762669.9</v>
      </c>
      <c r="J2102" s="42">
        <v>17101.795600262703</v>
      </c>
      <c r="K2102" s="42">
        <v>0</v>
      </c>
      <c r="L2102" s="42">
        <v>0</v>
      </c>
      <c r="M2102" s="42">
        <v>75976.374399737266</v>
      </c>
      <c r="N2102" s="50">
        <v>0</v>
      </c>
      <c r="O2102" s="50">
        <v>0</v>
      </c>
      <c r="P2102" s="50">
        <v>0</v>
      </c>
      <c r="Q2102" s="50">
        <v>0</v>
      </c>
      <c r="R2102" s="50">
        <v>0</v>
      </c>
      <c r="S2102" s="50">
        <v>0</v>
      </c>
      <c r="T2102" s="50">
        <v>0</v>
      </c>
      <c r="U2102" s="47">
        <v>0</v>
      </c>
      <c r="V2102" s="43">
        <v>0</v>
      </c>
      <c r="W2102" s="54">
        <v>36161</v>
      </c>
    </row>
    <row r="2103" spans="1:23" ht="15.75" hidden="1" thickBot="1" x14ac:dyDescent="0.3">
      <c r="A2103" s="7">
        <v>1</v>
      </c>
      <c r="B2103" s="14" t="s">
        <v>3914</v>
      </c>
      <c r="C2103" s="15" t="s">
        <v>17</v>
      </c>
      <c r="D2103" s="16"/>
      <c r="E2103" s="17">
        <v>830074184</v>
      </c>
      <c r="F2103" s="16">
        <v>5</v>
      </c>
      <c r="G2103" s="16" t="s">
        <v>1844</v>
      </c>
      <c r="H2103" s="42">
        <v>1180472.1000000001</v>
      </c>
      <c r="I2103" s="42">
        <v>1950675.48</v>
      </c>
      <c r="J2103" s="42">
        <v>18154.37682863079</v>
      </c>
      <c r="K2103" s="42">
        <v>0</v>
      </c>
      <c r="L2103" s="42">
        <v>0</v>
      </c>
      <c r="M2103" s="42">
        <v>111719.94317137178</v>
      </c>
      <c r="N2103" s="50">
        <v>0</v>
      </c>
      <c r="O2103" s="50">
        <v>0</v>
      </c>
      <c r="P2103" s="50">
        <v>0</v>
      </c>
      <c r="Q2103" s="50">
        <v>0</v>
      </c>
      <c r="R2103" s="50">
        <v>0</v>
      </c>
      <c r="S2103" s="50">
        <v>0</v>
      </c>
      <c r="T2103" s="50">
        <v>0</v>
      </c>
      <c r="U2103" s="47">
        <v>0</v>
      </c>
      <c r="V2103" s="43">
        <v>0</v>
      </c>
      <c r="W2103" s="54">
        <v>36161</v>
      </c>
    </row>
    <row r="2104" spans="1:23" ht="15.75" hidden="1" thickBot="1" x14ac:dyDescent="0.3">
      <c r="A2104" s="7">
        <v>1</v>
      </c>
      <c r="B2104" s="14" t="s">
        <v>3915</v>
      </c>
      <c r="C2104" s="15" t="s">
        <v>17</v>
      </c>
      <c r="D2104" s="16"/>
      <c r="E2104" s="17">
        <v>830074184</v>
      </c>
      <c r="F2104" s="16">
        <v>5</v>
      </c>
      <c r="G2104" s="16" t="s">
        <v>1844</v>
      </c>
      <c r="H2104" s="42">
        <v>1058521.68</v>
      </c>
      <c r="I2104" s="42">
        <v>692145.85</v>
      </c>
      <c r="J2104" s="42">
        <v>20823.562244511228</v>
      </c>
      <c r="K2104" s="42">
        <v>0</v>
      </c>
      <c r="L2104" s="42">
        <v>1051523.5710637199</v>
      </c>
      <c r="M2104" s="42">
        <v>126429.33669176479</v>
      </c>
      <c r="N2104" s="50">
        <v>0</v>
      </c>
      <c r="O2104" s="50">
        <v>0</v>
      </c>
      <c r="P2104" s="50">
        <v>0</v>
      </c>
      <c r="Q2104" s="50">
        <v>0</v>
      </c>
      <c r="R2104" s="50">
        <v>0</v>
      </c>
      <c r="S2104" s="50">
        <v>0</v>
      </c>
      <c r="T2104" s="50">
        <v>0</v>
      </c>
      <c r="U2104" s="47">
        <v>0</v>
      </c>
      <c r="V2104" s="43">
        <v>0</v>
      </c>
      <c r="W2104" s="54">
        <v>36161</v>
      </c>
    </row>
    <row r="2105" spans="1:23" ht="15.75" hidden="1" thickBot="1" x14ac:dyDescent="0.3">
      <c r="A2105" s="7">
        <v>1</v>
      </c>
      <c r="B2105" s="14" t="s">
        <v>3916</v>
      </c>
      <c r="C2105" s="15" t="s">
        <v>17</v>
      </c>
      <c r="D2105" s="16"/>
      <c r="E2105" s="17">
        <v>830074184</v>
      </c>
      <c r="F2105" s="16">
        <v>5</v>
      </c>
      <c r="G2105" s="16" t="s">
        <v>1844</v>
      </c>
      <c r="H2105" s="42">
        <v>1058745.3</v>
      </c>
      <c r="I2105" s="42">
        <v>1679144.66</v>
      </c>
      <c r="J2105" s="42">
        <v>32575.932143318481</v>
      </c>
      <c r="K2105" s="42">
        <v>0</v>
      </c>
      <c r="L2105" s="42">
        <v>90292.596526812194</v>
      </c>
      <c r="M2105" s="42">
        <v>107988.38132986931</v>
      </c>
      <c r="N2105" s="50">
        <v>0</v>
      </c>
      <c r="O2105" s="50">
        <v>0</v>
      </c>
      <c r="P2105" s="50">
        <v>0</v>
      </c>
      <c r="Q2105" s="50">
        <v>0</v>
      </c>
      <c r="R2105" s="50">
        <v>0</v>
      </c>
      <c r="S2105" s="50">
        <v>0</v>
      </c>
      <c r="T2105" s="50">
        <v>0</v>
      </c>
      <c r="U2105" s="47">
        <v>0</v>
      </c>
      <c r="V2105" s="43">
        <v>0</v>
      </c>
      <c r="W2105" s="54">
        <v>36161</v>
      </c>
    </row>
    <row r="2106" spans="1:23" ht="15.75" hidden="1" thickBot="1" x14ac:dyDescent="0.3">
      <c r="A2106" s="7">
        <v>1</v>
      </c>
      <c r="B2106" s="14" t="s">
        <v>3917</v>
      </c>
      <c r="C2106" s="15" t="s">
        <v>17</v>
      </c>
      <c r="D2106" s="16"/>
      <c r="E2106" s="17">
        <v>830003564</v>
      </c>
      <c r="F2106" s="16">
        <v>7</v>
      </c>
      <c r="G2106" s="16" t="s">
        <v>1896</v>
      </c>
      <c r="H2106" s="42">
        <v>182463.27</v>
      </c>
      <c r="I2106" s="42">
        <v>362728.5</v>
      </c>
      <c r="J2106" s="42">
        <v>14292.090000000026</v>
      </c>
      <c r="K2106" s="42">
        <v>0</v>
      </c>
      <c r="L2106" s="42">
        <v>0</v>
      </c>
      <c r="M2106" s="42">
        <v>0</v>
      </c>
      <c r="N2106" s="50">
        <v>0</v>
      </c>
      <c r="O2106" s="50">
        <v>0</v>
      </c>
      <c r="P2106" s="50">
        <v>0</v>
      </c>
      <c r="Q2106" s="50">
        <v>0</v>
      </c>
      <c r="R2106" s="50">
        <v>0</v>
      </c>
      <c r="S2106" s="50">
        <v>0</v>
      </c>
      <c r="T2106" s="50">
        <v>0</v>
      </c>
      <c r="U2106" s="47">
        <v>0</v>
      </c>
      <c r="V2106" s="43">
        <v>0</v>
      </c>
      <c r="W2106" s="54">
        <v>36161</v>
      </c>
    </row>
    <row r="2107" spans="1:23" ht="15.75" hidden="1" thickBot="1" x14ac:dyDescent="0.3">
      <c r="A2107" s="7">
        <v>1</v>
      </c>
      <c r="B2107" s="14" t="s">
        <v>3918</v>
      </c>
      <c r="C2107" s="15" t="s">
        <v>17</v>
      </c>
      <c r="D2107" s="16"/>
      <c r="E2107" s="17">
        <v>830003564</v>
      </c>
      <c r="F2107" s="16">
        <v>7</v>
      </c>
      <c r="G2107" s="16" t="s">
        <v>1896</v>
      </c>
      <c r="H2107" s="42">
        <v>496594.41</v>
      </c>
      <c r="I2107" s="42">
        <v>799093.92</v>
      </c>
      <c r="J2107" s="42">
        <v>6972.275114187014</v>
      </c>
      <c r="K2107" s="42">
        <v>0</v>
      </c>
      <c r="L2107" s="42">
        <v>0</v>
      </c>
      <c r="M2107" s="42">
        <v>42010.234885812919</v>
      </c>
      <c r="N2107" s="50">
        <v>0</v>
      </c>
      <c r="O2107" s="50">
        <v>0</v>
      </c>
      <c r="P2107" s="50">
        <v>0</v>
      </c>
      <c r="Q2107" s="50">
        <v>0</v>
      </c>
      <c r="R2107" s="50">
        <v>0</v>
      </c>
      <c r="S2107" s="50">
        <v>0</v>
      </c>
      <c r="T2107" s="50">
        <v>0</v>
      </c>
      <c r="U2107" s="47">
        <v>0</v>
      </c>
      <c r="V2107" s="43">
        <v>0</v>
      </c>
      <c r="W2107" s="54">
        <v>36161</v>
      </c>
    </row>
    <row r="2108" spans="1:23" ht="15.75" hidden="1" thickBot="1" x14ac:dyDescent="0.3">
      <c r="A2108" s="7">
        <v>1</v>
      </c>
      <c r="B2108" s="14" t="s">
        <v>3919</v>
      </c>
      <c r="C2108" s="15" t="s">
        <v>17</v>
      </c>
      <c r="D2108" s="16"/>
      <c r="E2108" s="17">
        <v>830003564</v>
      </c>
      <c r="F2108" s="16">
        <v>7</v>
      </c>
      <c r="G2108" s="16" t="s">
        <v>1896</v>
      </c>
      <c r="H2108" s="42">
        <v>0</v>
      </c>
      <c r="I2108" s="42">
        <v>-877716.26</v>
      </c>
      <c r="J2108" s="42">
        <v>0</v>
      </c>
      <c r="K2108" s="42">
        <v>0</v>
      </c>
      <c r="L2108" s="42">
        <v>0</v>
      </c>
      <c r="M2108" s="42">
        <v>0</v>
      </c>
      <c r="N2108" s="50">
        <v>0</v>
      </c>
      <c r="O2108" s="50">
        <v>0</v>
      </c>
      <c r="P2108" s="50">
        <v>0</v>
      </c>
      <c r="Q2108" s="50">
        <v>0</v>
      </c>
      <c r="R2108" s="50">
        <v>0</v>
      </c>
      <c r="S2108" s="50">
        <v>0</v>
      </c>
      <c r="T2108" s="50">
        <v>0</v>
      </c>
      <c r="U2108" s="47">
        <v>0</v>
      </c>
      <c r="V2108" s="43">
        <v>0</v>
      </c>
      <c r="W2108" s="54">
        <v>36161</v>
      </c>
    </row>
    <row r="2109" spans="1:23" ht="15.75" hidden="1" thickBot="1" x14ac:dyDescent="0.3">
      <c r="A2109" s="7">
        <v>1</v>
      </c>
      <c r="B2109" s="14" t="s">
        <v>3920</v>
      </c>
      <c r="C2109" s="15" t="s">
        <v>17</v>
      </c>
      <c r="D2109" s="16"/>
      <c r="E2109" s="17">
        <v>830003564</v>
      </c>
      <c r="F2109" s="16">
        <v>7</v>
      </c>
      <c r="G2109" s="16" t="s">
        <v>1896</v>
      </c>
      <c r="H2109" s="42">
        <v>0</v>
      </c>
      <c r="I2109" s="42">
        <v>-146049.19</v>
      </c>
      <c r="J2109" s="42">
        <v>0</v>
      </c>
      <c r="K2109" s="42">
        <v>0</v>
      </c>
      <c r="L2109" s="42">
        <v>0</v>
      </c>
      <c r="M2109" s="42">
        <v>0</v>
      </c>
      <c r="N2109" s="50">
        <v>0</v>
      </c>
      <c r="O2109" s="50">
        <v>0</v>
      </c>
      <c r="P2109" s="50">
        <v>0</v>
      </c>
      <c r="Q2109" s="50">
        <v>0</v>
      </c>
      <c r="R2109" s="50">
        <v>0</v>
      </c>
      <c r="S2109" s="50">
        <v>0</v>
      </c>
      <c r="T2109" s="50">
        <v>0</v>
      </c>
      <c r="U2109" s="47">
        <v>0</v>
      </c>
      <c r="V2109" s="43">
        <v>0</v>
      </c>
      <c r="W2109" s="54">
        <v>36161</v>
      </c>
    </row>
    <row r="2110" spans="1:23" ht="15.75" hidden="1" thickBot="1" x14ac:dyDescent="0.3">
      <c r="A2110" s="7">
        <v>1</v>
      </c>
      <c r="B2110" s="14" t="s">
        <v>3921</v>
      </c>
      <c r="C2110" s="15" t="s">
        <v>17</v>
      </c>
      <c r="D2110" s="16"/>
      <c r="E2110" s="17">
        <v>830074184</v>
      </c>
      <c r="F2110" s="16">
        <v>5</v>
      </c>
      <c r="G2110" s="16" t="s">
        <v>1914</v>
      </c>
      <c r="H2110" s="42">
        <v>41414799.090000004</v>
      </c>
      <c r="I2110" s="42">
        <v>82330694.170000002</v>
      </c>
      <c r="J2110" s="42">
        <v>3243963.38</v>
      </c>
      <c r="K2110" s="42">
        <v>0</v>
      </c>
      <c r="L2110" s="42">
        <v>0</v>
      </c>
      <c r="M2110" s="42">
        <v>0</v>
      </c>
      <c r="N2110" s="50">
        <v>0</v>
      </c>
      <c r="O2110" s="50">
        <v>0</v>
      </c>
      <c r="P2110" s="50">
        <v>0</v>
      </c>
      <c r="Q2110" s="50">
        <v>0</v>
      </c>
      <c r="R2110" s="50">
        <v>0</v>
      </c>
      <c r="S2110" s="50">
        <v>0</v>
      </c>
      <c r="T2110" s="50">
        <v>0</v>
      </c>
      <c r="U2110" s="47">
        <v>0</v>
      </c>
      <c r="V2110" s="43">
        <v>0</v>
      </c>
      <c r="W2110" s="54">
        <v>36161</v>
      </c>
    </row>
    <row r="2111" spans="1:23" ht="15.75" hidden="1" thickBot="1" x14ac:dyDescent="0.3">
      <c r="A2111" s="7">
        <v>1</v>
      </c>
      <c r="B2111" s="14" t="s">
        <v>3922</v>
      </c>
      <c r="C2111" s="15" t="s">
        <v>17</v>
      </c>
      <c r="D2111" s="16"/>
      <c r="E2111" s="17">
        <v>830074184</v>
      </c>
      <c r="F2111" s="16">
        <v>5</v>
      </c>
      <c r="G2111" s="16" t="s">
        <v>1914</v>
      </c>
      <c r="H2111" s="42">
        <v>44711755.219999999</v>
      </c>
      <c r="I2111" s="42">
        <v>71947832.489999995</v>
      </c>
      <c r="J2111" s="42">
        <v>627761.0985363886</v>
      </c>
      <c r="K2111" s="42">
        <v>0</v>
      </c>
      <c r="L2111" s="42">
        <v>0</v>
      </c>
      <c r="M2111" s="42">
        <v>3782465.6614636136</v>
      </c>
      <c r="N2111" s="50">
        <v>0</v>
      </c>
      <c r="O2111" s="50">
        <v>0</v>
      </c>
      <c r="P2111" s="50">
        <v>0</v>
      </c>
      <c r="Q2111" s="50">
        <v>0</v>
      </c>
      <c r="R2111" s="50">
        <v>0</v>
      </c>
      <c r="S2111" s="50">
        <v>0</v>
      </c>
      <c r="T2111" s="50">
        <v>0</v>
      </c>
      <c r="U2111" s="47">
        <v>0</v>
      </c>
      <c r="V2111" s="43">
        <v>0</v>
      </c>
      <c r="W2111" s="54">
        <v>36161</v>
      </c>
    </row>
    <row r="2112" spans="1:23" ht="15.75" hidden="1" thickBot="1" x14ac:dyDescent="0.3">
      <c r="A2112" s="7">
        <v>1</v>
      </c>
      <c r="B2112" s="14" t="s">
        <v>3923</v>
      </c>
      <c r="C2112" s="15" t="s">
        <v>17</v>
      </c>
      <c r="D2112" s="16"/>
      <c r="E2112" s="17">
        <v>830074184</v>
      </c>
      <c r="F2112" s="16">
        <v>5</v>
      </c>
      <c r="G2112" s="16" t="s">
        <v>1914</v>
      </c>
      <c r="H2112" s="42">
        <v>45777957.25</v>
      </c>
      <c r="I2112" s="42">
        <v>76907747.799999997</v>
      </c>
      <c r="J2112" s="42">
        <v>719543.72625683597</v>
      </c>
      <c r="K2112" s="42">
        <v>0</v>
      </c>
      <c r="L2112" s="42">
        <v>0</v>
      </c>
      <c r="M2112" s="42">
        <v>3823103.3437430258</v>
      </c>
      <c r="N2112" s="50">
        <v>0</v>
      </c>
      <c r="O2112" s="50">
        <v>0</v>
      </c>
      <c r="P2112" s="50">
        <v>0</v>
      </c>
      <c r="Q2112" s="50">
        <v>0</v>
      </c>
      <c r="R2112" s="50">
        <v>0</v>
      </c>
      <c r="S2112" s="50">
        <v>0</v>
      </c>
      <c r="T2112" s="50">
        <v>0</v>
      </c>
      <c r="U2112" s="47">
        <v>0</v>
      </c>
      <c r="V2112" s="43">
        <v>0</v>
      </c>
      <c r="W2112" s="54">
        <v>36161</v>
      </c>
    </row>
    <row r="2113" spans="1:23" ht="15.75" hidden="1" thickBot="1" x14ac:dyDescent="0.3">
      <c r="A2113" s="7">
        <v>1</v>
      </c>
      <c r="B2113" s="14" t="s">
        <v>3924</v>
      </c>
      <c r="C2113" s="15" t="s">
        <v>17</v>
      </c>
      <c r="D2113" s="16"/>
      <c r="E2113" s="17">
        <v>830074184</v>
      </c>
      <c r="F2113" s="16">
        <v>5</v>
      </c>
      <c r="G2113" s="16" t="s">
        <v>1914</v>
      </c>
      <c r="H2113" s="42">
        <v>43677770.490000002</v>
      </c>
      <c r="I2113" s="42">
        <v>74807708.530000001</v>
      </c>
      <c r="J2113" s="42">
        <v>71228.851537211085</v>
      </c>
      <c r="K2113" s="42">
        <v>0</v>
      </c>
      <c r="L2113" s="42">
        <v>0</v>
      </c>
      <c r="M2113" s="42">
        <v>4145312.2284628744</v>
      </c>
      <c r="N2113" s="50">
        <v>0</v>
      </c>
      <c r="O2113" s="50">
        <v>0</v>
      </c>
      <c r="P2113" s="50">
        <v>0</v>
      </c>
      <c r="Q2113" s="50">
        <v>0</v>
      </c>
      <c r="R2113" s="50">
        <v>0</v>
      </c>
      <c r="S2113" s="50">
        <v>0</v>
      </c>
      <c r="T2113" s="50">
        <v>0</v>
      </c>
      <c r="U2113" s="47">
        <v>0</v>
      </c>
      <c r="V2113" s="43">
        <v>0</v>
      </c>
      <c r="W2113" s="54">
        <v>36161</v>
      </c>
    </row>
    <row r="2114" spans="1:23" ht="15.75" hidden="1" thickBot="1" x14ac:dyDescent="0.3">
      <c r="A2114" s="7">
        <v>1</v>
      </c>
      <c r="B2114" s="14" t="s">
        <v>3925</v>
      </c>
      <c r="C2114" s="15" t="s">
        <v>17</v>
      </c>
      <c r="D2114" s="16"/>
      <c r="E2114" s="17">
        <v>830074184</v>
      </c>
      <c r="F2114" s="16">
        <v>5</v>
      </c>
      <c r="G2114" s="16" t="s">
        <v>1914</v>
      </c>
      <c r="H2114" s="42">
        <v>44509040.969999999</v>
      </c>
      <c r="I2114" s="42">
        <v>74887342.489999995</v>
      </c>
      <c r="J2114" s="42">
        <v>695262.59100868879</v>
      </c>
      <c r="K2114" s="42">
        <v>0</v>
      </c>
      <c r="L2114" s="42">
        <v>0</v>
      </c>
      <c r="M2114" s="42">
        <v>2857880.548991276</v>
      </c>
      <c r="N2114" s="50">
        <v>0</v>
      </c>
      <c r="O2114" s="50">
        <v>0</v>
      </c>
      <c r="P2114" s="50">
        <v>0</v>
      </c>
      <c r="Q2114" s="50">
        <v>0</v>
      </c>
      <c r="R2114" s="50">
        <v>0</v>
      </c>
      <c r="S2114" s="50">
        <v>0</v>
      </c>
      <c r="T2114" s="50">
        <v>0</v>
      </c>
      <c r="U2114" s="47">
        <v>0</v>
      </c>
      <c r="V2114" s="43">
        <v>0</v>
      </c>
      <c r="W2114" s="54">
        <v>36161</v>
      </c>
    </row>
    <row r="2115" spans="1:23" ht="15.75" hidden="1" thickBot="1" x14ac:dyDescent="0.3">
      <c r="A2115" s="7">
        <v>1</v>
      </c>
      <c r="B2115" s="14" t="s">
        <v>3926</v>
      </c>
      <c r="C2115" s="15" t="s">
        <v>17</v>
      </c>
      <c r="D2115" s="16"/>
      <c r="E2115" s="17">
        <v>830074184</v>
      </c>
      <c r="F2115" s="16">
        <v>5</v>
      </c>
      <c r="G2115" s="16" t="s">
        <v>1914</v>
      </c>
      <c r="H2115" s="42">
        <v>42641943.130000003</v>
      </c>
      <c r="I2115" s="42">
        <v>72455011.590000004</v>
      </c>
      <c r="J2115" s="42">
        <v>681065.57369584322</v>
      </c>
      <c r="K2115" s="42">
        <v>0</v>
      </c>
      <c r="L2115" s="42">
        <v>0</v>
      </c>
      <c r="M2115" s="42">
        <v>2913023.6263041547</v>
      </c>
      <c r="N2115" s="50">
        <v>0</v>
      </c>
      <c r="O2115" s="50">
        <v>0</v>
      </c>
      <c r="P2115" s="50">
        <v>0</v>
      </c>
      <c r="Q2115" s="50">
        <v>0</v>
      </c>
      <c r="R2115" s="50">
        <v>0</v>
      </c>
      <c r="S2115" s="50">
        <v>0</v>
      </c>
      <c r="T2115" s="50">
        <v>0</v>
      </c>
      <c r="U2115" s="47">
        <v>0</v>
      </c>
      <c r="V2115" s="43">
        <v>0</v>
      </c>
      <c r="W2115" s="54">
        <v>36161</v>
      </c>
    </row>
    <row r="2116" spans="1:23" ht="15.75" hidden="1" thickBot="1" x14ac:dyDescent="0.3">
      <c r="A2116" s="7">
        <v>1</v>
      </c>
      <c r="B2116" s="14" t="s">
        <v>3927</v>
      </c>
      <c r="C2116" s="15" t="s">
        <v>17</v>
      </c>
      <c r="D2116" s="16"/>
      <c r="E2116" s="17">
        <v>830074184</v>
      </c>
      <c r="F2116" s="16">
        <v>5</v>
      </c>
      <c r="G2116" s="16" t="s">
        <v>1914</v>
      </c>
      <c r="H2116" s="42">
        <v>43529079.850000001</v>
      </c>
      <c r="I2116" s="42">
        <v>72606330.950000003</v>
      </c>
      <c r="J2116" s="42">
        <v>765045.84666466294</v>
      </c>
      <c r="K2116" s="42">
        <v>0</v>
      </c>
      <c r="L2116" s="42">
        <v>0</v>
      </c>
      <c r="M2116" s="42">
        <v>3006565.8033353393</v>
      </c>
      <c r="N2116" s="50">
        <v>0</v>
      </c>
      <c r="O2116" s="50">
        <v>0</v>
      </c>
      <c r="P2116" s="50">
        <v>0</v>
      </c>
      <c r="Q2116" s="50">
        <v>0</v>
      </c>
      <c r="R2116" s="50">
        <v>0</v>
      </c>
      <c r="S2116" s="50">
        <v>0</v>
      </c>
      <c r="T2116" s="50">
        <v>0</v>
      </c>
      <c r="U2116" s="47">
        <v>0</v>
      </c>
      <c r="V2116" s="43">
        <v>0</v>
      </c>
      <c r="W2116" s="54">
        <v>36161</v>
      </c>
    </row>
    <row r="2117" spans="1:23" ht="15.75" hidden="1" thickBot="1" x14ac:dyDescent="0.3">
      <c r="A2117" s="7">
        <v>1</v>
      </c>
      <c r="B2117" s="14" t="s">
        <v>3928</v>
      </c>
      <c r="C2117" s="15" t="s">
        <v>17</v>
      </c>
      <c r="D2117" s="16"/>
      <c r="E2117" s="17">
        <v>830074184</v>
      </c>
      <c r="F2117" s="16">
        <v>5</v>
      </c>
      <c r="G2117" s="16" t="s">
        <v>1914</v>
      </c>
      <c r="H2117" s="42">
        <v>43129442.460000001</v>
      </c>
      <c r="I2117" s="42">
        <v>52614049.420000002</v>
      </c>
      <c r="J2117" s="42">
        <v>3178175.2740086098</v>
      </c>
      <c r="K2117" s="42">
        <v>0</v>
      </c>
      <c r="L2117" s="42">
        <v>17123266.222771201</v>
      </c>
      <c r="M2117" s="42">
        <v>2717740.9732199889</v>
      </c>
      <c r="N2117" s="50">
        <v>0</v>
      </c>
      <c r="O2117" s="50">
        <v>0</v>
      </c>
      <c r="P2117" s="50">
        <v>0</v>
      </c>
      <c r="Q2117" s="50">
        <v>0</v>
      </c>
      <c r="R2117" s="50">
        <v>0</v>
      </c>
      <c r="S2117" s="50">
        <v>0</v>
      </c>
      <c r="T2117" s="50">
        <v>0</v>
      </c>
      <c r="U2117" s="47">
        <v>0</v>
      </c>
      <c r="V2117" s="43">
        <v>0</v>
      </c>
      <c r="W2117" s="54">
        <v>36161</v>
      </c>
    </row>
    <row r="2118" spans="1:23" ht="15.75" hidden="1" thickBot="1" x14ac:dyDescent="0.3">
      <c r="A2118" s="7">
        <v>1</v>
      </c>
      <c r="B2118" s="14" t="s">
        <v>3929</v>
      </c>
      <c r="C2118" s="15" t="s">
        <v>17</v>
      </c>
      <c r="D2118" s="16"/>
      <c r="E2118" s="17">
        <v>830074184</v>
      </c>
      <c r="F2118" s="16">
        <v>5</v>
      </c>
      <c r="G2118" s="16" t="s">
        <v>1914</v>
      </c>
      <c r="H2118" s="42">
        <v>41396225.960000001</v>
      </c>
      <c r="I2118" s="42">
        <v>69391215.870000005</v>
      </c>
      <c r="J2118" s="42">
        <v>673248.19748936512</v>
      </c>
      <c r="K2118" s="42">
        <v>0</v>
      </c>
      <c r="L2118" s="42">
        <v>0</v>
      </c>
      <c r="M2118" s="42">
        <v>2990969.9725106382</v>
      </c>
      <c r="N2118" s="50">
        <v>0</v>
      </c>
      <c r="O2118" s="50">
        <v>0</v>
      </c>
      <c r="P2118" s="50">
        <v>0</v>
      </c>
      <c r="Q2118" s="50">
        <v>0</v>
      </c>
      <c r="R2118" s="50">
        <v>0</v>
      </c>
      <c r="S2118" s="50">
        <v>0</v>
      </c>
      <c r="T2118" s="50">
        <v>0</v>
      </c>
      <c r="U2118" s="47">
        <v>0</v>
      </c>
      <c r="V2118" s="43">
        <v>0</v>
      </c>
      <c r="W2118" s="54">
        <v>36161</v>
      </c>
    </row>
    <row r="2119" spans="1:23" ht="15.75" hidden="1" thickBot="1" x14ac:dyDescent="0.3">
      <c r="A2119" s="7">
        <v>1</v>
      </c>
      <c r="B2119" s="14" t="s">
        <v>3930</v>
      </c>
      <c r="C2119" s="15" t="s">
        <v>17</v>
      </c>
      <c r="D2119" s="16"/>
      <c r="E2119" s="17">
        <v>830074184</v>
      </c>
      <c r="F2119" s="16">
        <v>5</v>
      </c>
      <c r="G2119" s="16" t="s">
        <v>1914</v>
      </c>
      <c r="H2119" s="42">
        <v>41640482.75</v>
      </c>
      <c r="I2119" s="42">
        <v>68808969.379999995</v>
      </c>
      <c r="J2119" s="42">
        <v>640385.35199733532</v>
      </c>
      <c r="K2119" s="42">
        <v>0</v>
      </c>
      <c r="L2119" s="42">
        <v>0</v>
      </c>
      <c r="M2119" s="42">
        <v>3940857.6680027526</v>
      </c>
      <c r="N2119" s="50">
        <v>0</v>
      </c>
      <c r="O2119" s="50">
        <v>0</v>
      </c>
      <c r="P2119" s="50">
        <v>0</v>
      </c>
      <c r="Q2119" s="50">
        <v>0</v>
      </c>
      <c r="R2119" s="50">
        <v>0</v>
      </c>
      <c r="S2119" s="50">
        <v>0</v>
      </c>
      <c r="T2119" s="50">
        <v>0</v>
      </c>
      <c r="U2119" s="47">
        <v>0</v>
      </c>
      <c r="V2119" s="43">
        <v>0</v>
      </c>
      <c r="W2119" s="54">
        <v>36161</v>
      </c>
    </row>
    <row r="2120" spans="1:23" ht="15.75" hidden="1" thickBot="1" x14ac:dyDescent="0.3">
      <c r="A2120" s="7">
        <v>1</v>
      </c>
      <c r="B2120" s="14" t="s">
        <v>3931</v>
      </c>
      <c r="C2120" s="15" t="s">
        <v>17</v>
      </c>
      <c r="D2120" s="16"/>
      <c r="E2120" s="17">
        <v>830074184</v>
      </c>
      <c r="F2120" s="16">
        <v>5</v>
      </c>
      <c r="G2120" s="16" t="s">
        <v>1914</v>
      </c>
      <c r="H2120" s="42">
        <v>40902409.880000003</v>
      </c>
      <c r="I2120" s="42">
        <v>26745256.190000001</v>
      </c>
      <c r="J2120" s="42">
        <v>804644.71884193353</v>
      </c>
      <c r="K2120" s="42">
        <v>0</v>
      </c>
      <c r="L2120" s="42">
        <v>40631995.537519298</v>
      </c>
      <c r="M2120" s="42">
        <v>4885364.8036388159</v>
      </c>
      <c r="N2120" s="50">
        <v>0</v>
      </c>
      <c r="O2120" s="50">
        <v>0</v>
      </c>
      <c r="P2120" s="50">
        <v>0</v>
      </c>
      <c r="Q2120" s="50">
        <v>0</v>
      </c>
      <c r="R2120" s="50">
        <v>0</v>
      </c>
      <c r="S2120" s="50">
        <v>0</v>
      </c>
      <c r="T2120" s="50">
        <v>0</v>
      </c>
      <c r="U2120" s="47">
        <v>0</v>
      </c>
      <c r="V2120" s="43">
        <v>0</v>
      </c>
      <c r="W2120" s="54">
        <v>36161</v>
      </c>
    </row>
    <row r="2121" spans="1:23" ht="15.75" hidden="1" thickBot="1" x14ac:dyDescent="0.3">
      <c r="A2121" s="7">
        <v>1</v>
      </c>
      <c r="B2121" s="14" t="s">
        <v>3932</v>
      </c>
      <c r="C2121" s="15" t="s">
        <v>17</v>
      </c>
      <c r="D2121" s="16"/>
      <c r="E2121" s="17">
        <v>830074184</v>
      </c>
      <c r="F2121" s="16">
        <v>5</v>
      </c>
      <c r="G2121" s="16" t="s">
        <v>1914</v>
      </c>
      <c r="H2121" s="42">
        <v>39400526.07</v>
      </c>
      <c r="I2121" s="42">
        <v>62488289.960000001</v>
      </c>
      <c r="J2121" s="42">
        <v>1212292.3649099288</v>
      </c>
      <c r="K2121" s="42">
        <v>0</v>
      </c>
      <c r="L2121" s="42">
        <v>3360180.9119619699</v>
      </c>
      <c r="M2121" s="42">
        <v>4018718.1631281041</v>
      </c>
      <c r="N2121" s="50">
        <v>0</v>
      </c>
      <c r="O2121" s="50">
        <v>0</v>
      </c>
      <c r="P2121" s="50">
        <v>0</v>
      </c>
      <c r="Q2121" s="50">
        <v>0</v>
      </c>
      <c r="R2121" s="50">
        <v>0</v>
      </c>
      <c r="S2121" s="50">
        <v>0</v>
      </c>
      <c r="T2121" s="50">
        <v>0</v>
      </c>
      <c r="U2121" s="47">
        <v>0</v>
      </c>
      <c r="V2121" s="43">
        <v>0</v>
      </c>
      <c r="W2121" s="54">
        <v>36161</v>
      </c>
    </row>
    <row r="2122" spans="1:23" ht="15.75" hidden="1" thickBot="1" x14ac:dyDescent="0.3">
      <c r="A2122" s="7">
        <v>1</v>
      </c>
      <c r="B2122" s="14" t="s">
        <v>3933</v>
      </c>
      <c r="C2122" s="15" t="s">
        <v>17</v>
      </c>
      <c r="D2122" s="16"/>
      <c r="E2122" s="17">
        <v>900156264</v>
      </c>
      <c r="F2122" s="16">
        <v>2</v>
      </c>
      <c r="G2122" s="16" t="s">
        <v>1927</v>
      </c>
      <c r="H2122" s="42">
        <v>1738892.07</v>
      </c>
      <c r="I2122" s="42">
        <v>3456836.55</v>
      </c>
      <c r="J2122" s="42">
        <v>136204.99000000025</v>
      </c>
      <c r="K2122" s="42">
        <v>0</v>
      </c>
      <c r="L2122" s="42">
        <v>0</v>
      </c>
      <c r="M2122" s="42">
        <v>0</v>
      </c>
      <c r="N2122" s="50">
        <v>0</v>
      </c>
      <c r="O2122" s="50">
        <v>0</v>
      </c>
      <c r="P2122" s="50">
        <v>0</v>
      </c>
      <c r="Q2122" s="50">
        <v>0</v>
      </c>
      <c r="R2122" s="50">
        <v>0</v>
      </c>
      <c r="S2122" s="50">
        <v>0</v>
      </c>
      <c r="T2122" s="50">
        <v>0</v>
      </c>
      <c r="U2122" s="47">
        <v>0</v>
      </c>
      <c r="V2122" s="43">
        <v>0</v>
      </c>
      <c r="W2122" s="54">
        <v>36161</v>
      </c>
    </row>
    <row r="2123" spans="1:23" ht="15.75" hidden="1" thickBot="1" x14ac:dyDescent="0.3">
      <c r="A2123" s="7">
        <v>1</v>
      </c>
      <c r="B2123" s="14" t="s">
        <v>3934</v>
      </c>
      <c r="C2123" s="15" t="s">
        <v>17</v>
      </c>
      <c r="D2123" s="16"/>
      <c r="E2123" s="17">
        <v>900156264</v>
      </c>
      <c r="F2123" s="16">
        <v>2</v>
      </c>
      <c r="G2123" s="16" t="s">
        <v>1927</v>
      </c>
      <c r="H2123" s="42">
        <v>2084805.81</v>
      </c>
      <c r="I2123" s="42">
        <v>3354761.15</v>
      </c>
      <c r="J2123" s="42">
        <v>29271.049014806827</v>
      </c>
      <c r="K2123" s="42">
        <v>0</v>
      </c>
      <c r="L2123" s="42">
        <v>0</v>
      </c>
      <c r="M2123" s="42">
        <v>176367.63098519316</v>
      </c>
      <c r="N2123" s="50">
        <v>0</v>
      </c>
      <c r="O2123" s="50">
        <v>0</v>
      </c>
      <c r="P2123" s="50">
        <v>0</v>
      </c>
      <c r="Q2123" s="50">
        <v>0</v>
      </c>
      <c r="R2123" s="50">
        <v>0</v>
      </c>
      <c r="S2123" s="50">
        <v>0</v>
      </c>
      <c r="T2123" s="50">
        <v>0</v>
      </c>
      <c r="U2123" s="47">
        <v>0</v>
      </c>
      <c r="V2123" s="43">
        <v>0</v>
      </c>
      <c r="W2123" s="54">
        <v>36161</v>
      </c>
    </row>
    <row r="2124" spans="1:23" ht="15.75" hidden="1" thickBot="1" x14ac:dyDescent="0.3">
      <c r="A2124" s="7">
        <v>1</v>
      </c>
      <c r="B2124" s="14" t="s">
        <v>3935</v>
      </c>
      <c r="C2124" s="15" t="s">
        <v>17</v>
      </c>
      <c r="D2124" s="16"/>
      <c r="E2124" s="17">
        <v>900156264</v>
      </c>
      <c r="F2124" s="16">
        <v>2</v>
      </c>
      <c r="G2124" s="16" t="s">
        <v>1927</v>
      </c>
      <c r="H2124" s="42">
        <v>1984115.15</v>
      </c>
      <c r="I2124" s="42">
        <v>3333347.24</v>
      </c>
      <c r="J2124" s="42">
        <v>31186.573587287017</v>
      </c>
      <c r="K2124" s="42">
        <v>0</v>
      </c>
      <c r="L2124" s="42">
        <v>0</v>
      </c>
      <c r="M2124" s="42">
        <v>165701.52641270703</v>
      </c>
      <c r="N2124" s="50">
        <v>0</v>
      </c>
      <c r="O2124" s="50">
        <v>0</v>
      </c>
      <c r="P2124" s="50">
        <v>0</v>
      </c>
      <c r="Q2124" s="50">
        <v>0</v>
      </c>
      <c r="R2124" s="50">
        <v>0</v>
      </c>
      <c r="S2124" s="50">
        <v>0</v>
      </c>
      <c r="T2124" s="50">
        <v>0</v>
      </c>
      <c r="U2124" s="47">
        <v>0</v>
      </c>
      <c r="V2124" s="43">
        <v>0</v>
      </c>
      <c r="W2124" s="54">
        <v>36161</v>
      </c>
    </row>
    <row r="2125" spans="1:23" ht="15.75" hidden="1" thickBot="1" x14ac:dyDescent="0.3">
      <c r="A2125" s="7">
        <v>1</v>
      </c>
      <c r="B2125" s="14" t="s">
        <v>3936</v>
      </c>
      <c r="C2125" s="15" t="s">
        <v>17</v>
      </c>
      <c r="D2125" s="16"/>
      <c r="E2125" s="17">
        <v>900156264</v>
      </c>
      <c r="F2125" s="16">
        <v>2</v>
      </c>
      <c r="G2125" s="16" t="s">
        <v>1927</v>
      </c>
      <c r="H2125" s="42">
        <v>2188732.33</v>
      </c>
      <c r="I2125" s="42">
        <v>3748681.5</v>
      </c>
      <c r="J2125" s="42">
        <v>3569.3417144996693</v>
      </c>
      <c r="K2125" s="42">
        <v>0</v>
      </c>
      <c r="L2125" s="42">
        <v>0</v>
      </c>
      <c r="M2125" s="42">
        <v>207725.31828550456</v>
      </c>
      <c r="N2125" s="50">
        <v>0</v>
      </c>
      <c r="O2125" s="50">
        <v>0</v>
      </c>
      <c r="P2125" s="50">
        <v>0</v>
      </c>
      <c r="Q2125" s="50">
        <v>0</v>
      </c>
      <c r="R2125" s="50">
        <v>0</v>
      </c>
      <c r="S2125" s="50">
        <v>0</v>
      </c>
      <c r="T2125" s="50">
        <v>0</v>
      </c>
      <c r="U2125" s="47">
        <v>0</v>
      </c>
      <c r="V2125" s="43">
        <v>0</v>
      </c>
      <c r="W2125" s="54">
        <v>36161</v>
      </c>
    </row>
    <row r="2126" spans="1:23" ht="15.75" hidden="1" thickBot="1" x14ac:dyDescent="0.3">
      <c r="A2126" s="7">
        <v>1</v>
      </c>
      <c r="B2126" s="14" t="s">
        <v>3937</v>
      </c>
      <c r="C2126" s="15" t="s">
        <v>17</v>
      </c>
      <c r="D2126" s="16"/>
      <c r="E2126" s="17">
        <v>900156264</v>
      </c>
      <c r="F2126" s="16">
        <v>2</v>
      </c>
      <c r="G2126" s="16" t="s">
        <v>1927</v>
      </c>
      <c r="H2126" s="42">
        <v>2013168.94</v>
      </c>
      <c r="I2126" s="42">
        <v>3387196.58</v>
      </c>
      <c r="J2126" s="42">
        <v>31447.117515878166</v>
      </c>
      <c r="K2126" s="42">
        <v>0</v>
      </c>
      <c r="L2126" s="42">
        <v>0</v>
      </c>
      <c r="M2126" s="42">
        <v>129263.5424841201</v>
      </c>
      <c r="N2126" s="50">
        <v>0</v>
      </c>
      <c r="O2126" s="50">
        <v>0</v>
      </c>
      <c r="P2126" s="50">
        <v>0</v>
      </c>
      <c r="Q2126" s="50">
        <v>0</v>
      </c>
      <c r="R2126" s="50">
        <v>0</v>
      </c>
      <c r="S2126" s="50">
        <v>0</v>
      </c>
      <c r="T2126" s="50">
        <v>0</v>
      </c>
      <c r="U2126" s="47">
        <v>0</v>
      </c>
      <c r="V2126" s="43">
        <v>0</v>
      </c>
      <c r="W2126" s="54">
        <v>36161</v>
      </c>
    </row>
    <row r="2127" spans="1:23" ht="15.75" hidden="1" thickBot="1" x14ac:dyDescent="0.3">
      <c r="A2127" s="7">
        <v>1</v>
      </c>
      <c r="B2127" s="14" t="s">
        <v>3938</v>
      </c>
      <c r="C2127" s="15" t="s">
        <v>17</v>
      </c>
      <c r="D2127" s="16"/>
      <c r="E2127" s="17">
        <v>900156264</v>
      </c>
      <c r="F2127" s="16">
        <v>2</v>
      </c>
      <c r="G2127" s="16" t="s">
        <v>1927</v>
      </c>
      <c r="H2127" s="42">
        <v>2575142.02</v>
      </c>
      <c r="I2127" s="42">
        <v>4375549.79</v>
      </c>
      <c r="J2127" s="42">
        <v>41129.471015827738</v>
      </c>
      <c r="K2127" s="42">
        <v>0</v>
      </c>
      <c r="L2127" s="42">
        <v>0</v>
      </c>
      <c r="M2127" s="42">
        <v>175917.15898417225</v>
      </c>
      <c r="N2127" s="50">
        <v>0</v>
      </c>
      <c r="O2127" s="50">
        <v>0</v>
      </c>
      <c r="P2127" s="50">
        <v>0</v>
      </c>
      <c r="Q2127" s="50">
        <v>0</v>
      </c>
      <c r="R2127" s="50">
        <v>0</v>
      </c>
      <c r="S2127" s="50">
        <v>0</v>
      </c>
      <c r="T2127" s="50">
        <v>0</v>
      </c>
      <c r="U2127" s="47">
        <v>0</v>
      </c>
      <c r="V2127" s="43">
        <v>0</v>
      </c>
      <c r="W2127" s="54">
        <v>36161</v>
      </c>
    </row>
    <row r="2128" spans="1:23" ht="15.75" hidden="1" thickBot="1" x14ac:dyDescent="0.3">
      <c r="A2128" s="7">
        <v>1</v>
      </c>
      <c r="B2128" s="14" t="s">
        <v>3939</v>
      </c>
      <c r="C2128" s="15" t="s">
        <v>17</v>
      </c>
      <c r="D2128" s="16"/>
      <c r="E2128" s="17">
        <v>900156264</v>
      </c>
      <c r="F2128" s="16">
        <v>2</v>
      </c>
      <c r="G2128" s="16" t="s">
        <v>1927</v>
      </c>
      <c r="H2128" s="42">
        <v>2369314.54</v>
      </c>
      <c r="I2128" s="42">
        <v>3952007.17</v>
      </c>
      <c r="J2128" s="42">
        <v>41641.915602327135</v>
      </c>
      <c r="K2128" s="42">
        <v>0</v>
      </c>
      <c r="L2128" s="42">
        <v>0</v>
      </c>
      <c r="M2128" s="42">
        <v>163649.22439767286</v>
      </c>
      <c r="N2128" s="50">
        <v>0</v>
      </c>
      <c r="O2128" s="50">
        <v>0</v>
      </c>
      <c r="P2128" s="50">
        <v>0</v>
      </c>
      <c r="Q2128" s="50">
        <v>0</v>
      </c>
      <c r="R2128" s="50">
        <v>0</v>
      </c>
      <c r="S2128" s="50">
        <v>0</v>
      </c>
      <c r="T2128" s="50">
        <v>0</v>
      </c>
      <c r="U2128" s="47">
        <v>0</v>
      </c>
      <c r="V2128" s="43">
        <v>0</v>
      </c>
      <c r="W2128" s="54">
        <v>36161</v>
      </c>
    </row>
    <row r="2129" spans="1:23" ht="15.75" hidden="1" thickBot="1" x14ac:dyDescent="0.3">
      <c r="A2129" s="7">
        <v>1</v>
      </c>
      <c r="B2129" s="14" t="s">
        <v>3940</v>
      </c>
      <c r="C2129" s="15" t="s">
        <v>17</v>
      </c>
      <c r="D2129" s="16"/>
      <c r="E2129" s="17">
        <v>900156264</v>
      </c>
      <c r="F2129" s="16">
        <v>2</v>
      </c>
      <c r="G2129" s="16" t="s">
        <v>1927</v>
      </c>
      <c r="H2129" s="42">
        <v>2194731.23</v>
      </c>
      <c r="I2129" s="42">
        <v>2677375.15</v>
      </c>
      <c r="J2129" s="42">
        <v>161728.04701233417</v>
      </c>
      <c r="K2129" s="42">
        <v>0</v>
      </c>
      <c r="L2129" s="42">
        <v>871352.95127638802</v>
      </c>
      <c r="M2129" s="42">
        <v>138297.89171126694</v>
      </c>
      <c r="N2129" s="50">
        <v>0</v>
      </c>
      <c r="O2129" s="50">
        <v>0</v>
      </c>
      <c r="P2129" s="50">
        <v>0</v>
      </c>
      <c r="Q2129" s="50">
        <v>0</v>
      </c>
      <c r="R2129" s="50">
        <v>0</v>
      </c>
      <c r="S2129" s="50">
        <v>0</v>
      </c>
      <c r="T2129" s="50">
        <v>0</v>
      </c>
      <c r="U2129" s="47">
        <v>0</v>
      </c>
      <c r="V2129" s="43">
        <v>0</v>
      </c>
      <c r="W2129" s="54">
        <v>36161</v>
      </c>
    </row>
    <row r="2130" spans="1:23" ht="15.75" hidden="1" thickBot="1" x14ac:dyDescent="0.3">
      <c r="A2130" s="7">
        <v>1</v>
      </c>
      <c r="B2130" s="14" t="s">
        <v>3941</v>
      </c>
      <c r="C2130" s="15" t="s">
        <v>17</v>
      </c>
      <c r="D2130" s="16"/>
      <c r="E2130" s="17">
        <v>900156264</v>
      </c>
      <c r="F2130" s="16">
        <v>2</v>
      </c>
      <c r="G2130" s="16" t="s">
        <v>1927</v>
      </c>
      <c r="H2130" s="42">
        <v>2272758.4900000002</v>
      </c>
      <c r="I2130" s="42">
        <v>3809754.91</v>
      </c>
      <c r="J2130" s="42">
        <v>36963.044425531349</v>
      </c>
      <c r="K2130" s="42">
        <v>0</v>
      </c>
      <c r="L2130" s="42">
        <v>0</v>
      </c>
      <c r="M2130" s="42">
        <v>164211.8855744687</v>
      </c>
      <c r="N2130" s="50">
        <v>0</v>
      </c>
      <c r="O2130" s="50">
        <v>0</v>
      </c>
      <c r="P2130" s="50">
        <v>0</v>
      </c>
      <c r="Q2130" s="50">
        <v>0</v>
      </c>
      <c r="R2130" s="50">
        <v>0</v>
      </c>
      <c r="S2130" s="50">
        <v>0</v>
      </c>
      <c r="T2130" s="50">
        <v>0</v>
      </c>
      <c r="U2130" s="47">
        <v>0</v>
      </c>
      <c r="V2130" s="43">
        <v>0</v>
      </c>
      <c r="W2130" s="54">
        <v>36161</v>
      </c>
    </row>
    <row r="2131" spans="1:23" ht="15.75" hidden="1" thickBot="1" x14ac:dyDescent="0.3">
      <c r="A2131" s="7">
        <v>1</v>
      </c>
      <c r="B2131" s="14" t="s">
        <v>3942</v>
      </c>
      <c r="C2131" s="15" t="s">
        <v>17</v>
      </c>
      <c r="D2131" s="16"/>
      <c r="E2131" s="17">
        <v>900156264</v>
      </c>
      <c r="F2131" s="16">
        <v>2</v>
      </c>
      <c r="G2131" s="16" t="s">
        <v>1927</v>
      </c>
      <c r="H2131" s="42">
        <v>2483091.16</v>
      </c>
      <c r="I2131" s="42">
        <v>4103193.14</v>
      </c>
      <c r="J2131" s="42">
        <v>38187.24211801184</v>
      </c>
      <c r="K2131" s="42">
        <v>0</v>
      </c>
      <c r="L2131" s="42">
        <v>0</v>
      </c>
      <c r="M2131" s="42">
        <v>234999.88788199361</v>
      </c>
      <c r="N2131" s="50">
        <v>0</v>
      </c>
      <c r="O2131" s="50">
        <v>0</v>
      </c>
      <c r="P2131" s="50">
        <v>0</v>
      </c>
      <c r="Q2131" s="50">
        <v>0</v>
      </c>
      <c r="R2131" s="50">
        <v>0</v>
      </c>
      <c r="S2131" s="50">
        <v>0</v>
      </c>
      <c r="T2131" s="50">
        <v>0</v>
      </c>
      <c r="U2131" s="47">
        <v>0</v>
      </c>
      <c r="V2131" s="43">
        <v>0</v>
      </c>
      <c r="W2131" s="54">
        <v>36161</v>
      </c>
    </row>
    <row r="2132" spans="1:23" ht="15.75" hidden="1" thickBot="1" x14ac:dyDescent="0.3">
      <c r="A2132" s="7">
        <v>1</v>
      </c>
      <c r="B2132" s="14" t="s">
        <v>3943</v>
      </c>
      <c r="C2132" s="15" t="s">
        <v>17</v>
      </c>
      <c r="D2132" s="16"/>
      <c r="E2132" s="17">
        <v>900156264</v>
      </c>
      <c r="F2132" s="16">
        <v>2</v>
      </c>
      <c r="G2132" s="16" t="s">
        <v>1927</v>
      </c>
      <c r="H2132" s="42">
        <v>2611581.1</v>
      </c>
      <c r="I2132" s="42">
        <v>1707659.91</v>
      </c>
      <c r="J2132" s="42">
        <v>51375.822300562249</v>
      </c>
      <c r="K2132" s="42">
        <v>0</v>
      </c>
      <c r="L2132" s="42">
        <v>2594315.3960635099</v>
      </c>
      <c r="M2132" s="42">
        <v>311926.03163592465</v>
      </c>
      <c r="N2132" s="50">
        <v>0</v>
      </c>
      <c r="O2132" s="50">
        <v>0</v>
      </c>
      <c r="P2132" s="50">
        <v>0</v>
      </c>
      <c r="Q2132" s="50">
        <v>0</v>
      </c>
      <c r="R2132" s="50">
        <v>0</v>
      </c>
      <c r="S2132" s="50">
        <v>0</v>
      </c>
      <c r="T2132" s="50">
        <v>0</v>
      </c>
      <c r="U2132" s="47">
        <v>0</v>
      </c>
      <c r="V2132" s="43">
        <v>0</v>
      </c>
      <c r="W2132" s="54">
        <v>36161</v>
      </c>
    </row>
    <row r="2133" spans="1:23" ht="15.75" hidden="1" thickBot="1" x14ac:dyDescent="0.3">
      <c r="A2133" s="7">
        <v>1</v>
      </c>
      <c r="B2133" s="14" t="s">
        <v>3944</v>
      </c>
      <c r="C2133" s="15" t="s">
        <v>17</v>
      </c>
      <c r="D2133" s="16"/>
      <c r="E2133" s="17">
        <v>900156264</v>
      </c>
      <c r="F2133" s="16">
        <v>2</v>
      </c>
      <c r="G2133" s="16" t="s">
        <v>1927</v>
      </c>
      <c r="H2133" s="42">
        <v>2363770.67</v>
      </c>
      <c r="I2133" s="42">
        <v>3748883.63</v>
      </c>
      <c r="J2133" s="42">
        <v>72729.514725271292</v>
      </c>
      <c r="K2133" s="42">
        <v>0</v>
      </c>
      <c r="L2133" s="42">
        <v>201588.60534791101</v>
      </c>
      <c r="M2133" s="42">
        <v>241096.47992681747</v>
      </c>
      <c r="N2133" s="50">
        <v>0</v>
      </c>
      <c r="O2133" s="50">
        <v>0</v>
      </c>
      <c r="P2133" s="50">
        <v>0</v>
      </c>
      <c r="Q2133" s="50">
        <v>0</v>
      </c>
      <c r="R2133" s="50">
        <v>0</v>
      </c>
      <c r="S2133" s="50">
        <v>0</v>
      </c>
      <c r="T2133" s="50">
        <v>0</v>
      </c>
      <c r="U2133" s="47">
        <v>0</v>
      </c>
      <c r="V2133" s="43">
        <v>0</v>
      </c>
      <c r="W2133" s="54">
        <v>36161</v>
      </c>
    </row>
    <row r="2134" spans="1:23" ht="15.75" thickBot="1" x14ac:dyDescent="0.3">
      <c r="A2134" s="7">
        <v>1</v>
      </c>
      <c r="B2134" s="14" t="s">
        <v>3945</v>
      </c>
      <c r="C2134" s="15" t="s">
        <v>17</v>
      </c>
      <c r="D2134" s="16"/>
      <c r="E2134" s="17">
        <v>900156264</v>
      </c>
      <c r="F2134" s="16">
        <v>2</v>
      </c>
      <c r="G2134" s="16" t="s">
        <v>1940</v>
      </c>
      <c r="H2134" s="42">
        <v>67169124.170000002</v>
      </c>
      <c r="I2134" s="42">
        <v>133529094.48</v>
      </c>
      <c r="J2134" s="42">
        <v>5261263.6899999985</v>
      </c>
      <c r="K2134" s="42">
        <v>0</v>
      </c>
      <c r="L2134" s="42">
        <v>0</v>
      </c>
      <c r="M2134" s="42">
        <v>0</v>
      </c>
      <c r="N2134" s="50">
        <v>0</v>
      </c>
      <c r="O2134" s="50">
        <v>0</v>
      </c>
      <c r="P2134" s="50">
        <v>0</v>
      </c>
      <c r="Q2134" s="50">
        <v>0</v>
      </c>
      <c r="R2134" s="50">
        <v>0</v>
      </c>
      <c r="S2134" s="50">
        <v>0</v>
      </c>
      <c r="T2134" s="50">
        <v>0</v>
      </c>
      <c r="U2134" s="47">
        <v>0</v>
      </c>
      <c r="V2134" s="43">
        <v>0</v>
      </c>
      <c r="W2134" s="54">
        <v>36161</v>
      </c>
    </row>
    <row r="2135" spans="1:23" ht="15.75" thickBot="1" x14ac:dyDescent="0.3">
      <c r="A2135" s="7">
        <v>1</v>
      </c>
      <c r="B2135" s="14" t="s">
        <v>3946</v>
      </c>
      <c r="C2135" s="15" t="s">
        <v>17</v>
      </c>
      <c r="D2135" s="16"/>
      <c r="E2135" s="17">
        <v>900156264</v>
      </c>
      <c r="F2135" s="16">
        <v>2</v>
      </c>
      <c r="G2135" s="16" t="s">
        <v>1940</v>
      </c>
      <c r="H2135" s="42">
        <v>72461190.200000003</v>
      </c>
      <c r="I2135" s="42">
        <v>116600780.89</v>
      </c>
      <c r="J2135" s="42">
        <v>1017368.1653545416</v>
      </c>
      <c r="K2135" s="42">
        <v>0</v>
      </c>
      <c r="L2135" s="42">
        <v>0</v>
      </c>
      <c r="M2135" s="42">
        <v>6129975.4946454624</v>
      </c>
      <c r="N2135" s="50">
        <v>0</v>
      </c>
      <c r="O2135" s="50">
        <v>0</v>
      </c>
      <c r="P2135" s="50">
        <v>0</v>
      </c>
      <c r="Q2135" s="50">
        <v>0</v>
      </c>
      <c r="R2135" s="50">
        <v>0</v>
      </c>
      <c r="S2135" s="50">
        <v>0</v>
      </c>
      <c r="T2135" s="50">
        <v>0</v>
      </c>
      <c r="U2135" s="47">
        <v>0</v>
      </c>
      <c r="V2135" s="43">
        <v>0</v>
      </c>
      <c r="W2135" s="54">
        <v>36161</v>
      </c>
    </row>
    <row r="2136" spans="1:23" ht="15.75" thickBot="1" x14ac:dyDescent="0.3">
      <c r="A2136" s="7">
        <v>1</v>
      </c>
      <c r="B2136" s="14" t="s">
        <v>3947</v>
      </c>
      <c r="C2136" s="15" t="s">
        <v>17</v>
      </c>
      <c r="D2136" s="16"/>
      <c r="E2136" s="17">
        <v>900156264</v>
      </c>
      <c r="F2136" s="16">
        <v>2</v>
      </c>
      <c r="G2136" s="16" t="s">
        <v>1940</v>
      </c>
      <c r="H2136" s="42">
        <v>78516674.019999996</v>
      </c>
      <c r="I2136" s="42">
        <v>131909349.51000001</v>
      </c>
      <c r="J2136" s="42">
        <v>1234135.0206407707</v>
      </c>
      <c r="K2136" s="42">
        <v>0</v>
      </c>
      <c r="L2136" s="42">
        <v>0</v>
      </c>
      <c r="M2136" s="42">
        <v>6557246.6993589997</v>
      </c>
      <c r="N2136" s="50">
        <v>0</v>
      </c>
      <c r="O2136" s="50">
        <v>0</v>
      </c>
      <c r="P2136" s="50">
        <v>0</v>
      </c>
      <c r="Q2136" s="50">
        <v>0</v>
      </c>
      <c r="R2136" s="50">
        <v>0</v>
      </c>
      <c r="S2136" s="50">
        <v>0</v>
      </c>
      <c r="T2136" s="50">
        <v>0</v>
      </c>
      <c r="U2136" s="47">
        <v>0</v>
      </c>
      <c r="V2136" s="43">
        <v>0</v>
      </c>
      <c r="W2136" s="54">
        <v>36161</v>
      </c>
    </row>
    <row r="2137" spans="1:23" ht="15.75" thickBot="1" x14ac:dyDescent="0.3">
      <c r="A2137" s="7">
        <v>1</v>
      </c>
      <c r="B2137" s="14" t="s">
        <v>3948</v>
      </c>
      <c r="C2137" s="15" t="s">
        <v>17</v>
      </c>
      <c r="D2137" s="16"/>
      <c r="E2137" s="17">
        <v>900156264</v>
      </c>
      <c r="F2137" s="16">
        <v>2</v>
      </c>
      <c r="G2137" s="16" t="s">
        <v>1940</v>
      </c>
      <c r="H2137" s="42">
        <v>72802353.840000004</v>
      </c>
      <c r="I2137" s="42">
        <v>124689909.88</v>
      </c>
      <c r="J2137" s="42">
        <v>118724.65090812667</v>
      </c>
      <c r="K2137" s="42">
        <v>0</v>
      </c>
      <c r="L2137" s="42">
        <v>0</v>
      </c>
      <c r="M2137" s="42">
        <v>6909429.7690920178</v>
      </c>
      <c r="N2137" s="50">
        <v>0</v>
      </c>
      <c r="O2137" s="50">
        <v>0</v>
      </c>
      <c r="P2137" s="50">
        <v>0</v>
      </c>
      <c r="Q2137" s="50">
        <v>0</v>
      </c>
      <c r="R2137" s="50">
        <v>0</v>
      </c>
      <c r="S2137" s="50">
        <v>0</v>
      </c>
      <c r="T2137" s="50">
        <v>0</v>
      </c>
      <c r="U2137" s="47">
        <v>0</v>
      </c>
      <c r="V2137" s="43">
        <v>0</v>
      </c>
      <c r="W2137" s="54">
        <v>36161</v>
      </c>
    </row>
    <row r="2138" spans="1:23" ht="15.75" thickBot="1" x14ac:dyDescent="0.3">
      <c r="A2138" s="7">
        <v>1</v>
      </c>
      <c r="B2138" s="14" t="s">
        <v>3949</v>
      </c>
      <c r="C2138" s="15" t="s">
        <v>17</v>
      </c>
      <c r="D2138" s="16"/>
      <c r="E2138" s="17">
        <v>900156264</v>
      </c>
      <c r="F2138" s="16">
        <v>2</v>
      </c>
      <c r="G2138" s="16" t="s">
        <v>1940</v>
      </c>
      <c r="H2138" s="42">
        <v>76261052.530000001</v>
      </c>
      <c r="I2138" s="42">
        <v>128310730.45999999</v>
      </c>
      <c r="J2138" s="42">
        <v>1191251.3910959379</v>
      </c>
      <c r="K2138" s="42">
        <v>0</v>
      </c>
      <c r="L2138" s="42">
        <v>0</v>
      </c>
      <c r="M2138" s="42">
        <v>4896645.1289039999</v>
      </c>
      <c r="N2138" s="50">
        <v>0</v>
      </c>
      <c r="O2138" s="50">
        <v>0</v>
      </c>
      <c r="P2138" s="50">
        <v>0</v>
      </c>
      <c r="Q2138" s="50">
        <v>0</v>
      </c>
      <c r="R2138" s="50">
        <v>0</v>
      </c>
      <c r="S2138" s="50">
        <v>0</v>
      </c>
      <c r="T2138" s="50">
        <v>0</v>
      </c>
      <c r="U2138" s="47">
        <v>0</v>
      </c>
      <c r="V2138" s="43">
        <v>0</v>
      </c>
      <c r="W2138" s="54">
        <v>36161</v>
      </c>
    </row>
    <row r="2139" spans="1:23" ht="15.75" thickBot="1" x14ac:dyDescent="0.3">
      <c r="A2139" s="7">
        <v>1</v>
      </c>
      <c r="B2139" s="14" t="s">
        <v>3950</v>
      </c>
      <c r="C2139" s="15" t="s">
        <v>17</v>
      </c>
      <c r="D2139" s="16"/>
      <c r="E2139" s="17">
        <v>900156264</v>
      </c>
      <c r="F2139" s="16">
        <v>2</v>
      </c>
      <c r="G2139" s="16" t="s">
        <v>1940</v>
      </c>
      <c r="H2139" s="42">
        <v>76234854.329999998</v>
      </c>
      <c r="I2139" s="42">
        <v>129534370.34</v>
      </c>
      <c r="J2139" s="42">
        <v>1217602.4568082704</v>
      </c>
      <c r="K2139" s="42">
        <v>0</v>
      </c>
      <c r="L2139" s="42">
        <v>0</v>
      </c>
      <c r="M2139" s="42">
        <v>5207875.5131917354</v>
      </c>
      <c r="N2139" s="50">
        <v>0</v>
      </c>
      <c r="O2139" s="50">
        <v>0</v>
      </c>
      <c r="P2139" s="50">
        <v>0</v>
      </c>
      <c r="Q2139" s="50">
        <v>0</v>
      </c>
      <c r="R2139" s="50">
        <v>0</v>
      </c>
      <c r="S2139" s="50">
        <v>0</v>
      </c>
      <c r="T2139" s="50">
        <v>0</v>
      </c>
      <c r="U2139" s="47">
        <v>0</v>
      </c>
      <c r="V2139" s="43">
        <v>0</v>
      </c>
      <c r="W2139" s="54">
        <v>36161</v>
      </c>
    </row>
    <row r="2140" spans="1:23" ht="15.75" thickBot="1" x14ac:dyDescent="0.3">
      <c r="A2140" s="7">
        <v>1</v>
      </c>
      <c r="B2140" s="14" t="s">
        <v>3951</v>
      </c>
      <c r="C2140" s="15" t="s">
        <v>17</v>
      </c>
      <c r="D2140" s="16"/>
      <c r="E2140" s="17">
        <v>900156264</v>
      </c>
      <c r="F2140" s="16">
        <v>2</v>
      </c>
      <c r="G2140" s="16" t="s">
        <v>1940</v>
      </c>
      <c r="H2140" s="42">
        <v>77789682.439999998</v>
      </c>
      <c r="I2140" s="42">
        <v>129752878.90000001</v>
      </c>
      <c r="J2140" s="42">
        <v>1367193.4627173555</v>
      </c>
      <c r="K2140" s="42">
        <v>0</v>
      </c>
      <c r="L2140" s="42">
        <v>0</v>
      </c>
      <c r="M2140" s="42">
        <v>5372955.2672826517</v>
      </c>
      <c r="N2140" s="50">
        <v>0</v>
      </c>
      <c r="O2140" s="50">
        <v>0</v>
      </c>
      <c r="P2140" s="50">
        <v>0</v>
      </c>
      <c r="Q2140" s="50">
        <v>0</v>
      </c>
      <c r="R2140" s="50">
        <v>0</v>
      </c>
      <c r="S2140" s="50">
        <v>0</v>
      </c>
      <c r="T2140" s="50">
        <v>0</v>
      </c>
      <c r="U2140" s="47">
        <v>0</v>
      </c>
      <c r="V2140" s="43">
        <v>0</v>
      </c>
      <c r="W2140" s="54">
        <v>36161</v>
      </c>
    </row>
    <row r="2141" spans="1:23" ht="15.75" thickBot="1" x14ac:dyDescent="0.3">
      <c r="A2141" s="7">
        <v>1</v>
      </c>
      <c r="B2141" s="14" t="s">
        <v>3952</v>
      </c>
      <c r="C2141" s="15" t="s">
        <v>17</v>
      </c>
      <c r="D2141" s="16"/>
      <c r="E2141" s="17">
        <v>900156264</v>
      </c>
      <c r="F2141" s="16">
        <v>2</v>
      </c>
      <c r="G2141" s="16" t="s">
        <v>1940</v>
      </c>
      <c r="H2141" s="42">
        <v>79053683.799999997</v>
      </c>
      <c r="I2141" s="42">
        <v>96438400.069999993</v>
      </c>
      <c r="J2141" s="42">
        <v>5825404.8481615074</v>
      </c>
      <c r="K2141" s="42">
        <v>0</v>
      </c>
      <c r="L2141" s="42">
        <v>31385920.998836901</v>
      </c>
      <c r="M2141" s="42">
        <v>4981456.363001083</v>
      </c>
      <c r="N2141" s="50">
        <v>0</v>
      </c>
      <c r="O2141" s="50">
        <v>0</v>
      </c>
      <c r="P2141" s="50">
        <v>0</v>
      </c>
      <c r="Q2141" s="50">
        <v>0</v>
      </c>
      <c r="R2141" s="50">
        <v>0</v>
      </c>
      <c r="S2141" s="50">
        <v>0</v>
      </c>
      <c r="T2141" s="50">
        <v>0</v>
      </c>
      <c r="U2141" s="47">
        <v>0</v>
      </c>
      <c r="V2141" s="43">
        <v>0</v>
      </c>
      <c r="W2141" s="54">
        <v>36161</v>
      </c>
    </row>
    <row r="2142" spans="1:23" ht="15.75" thickBot="1" x14ac:dyDescent="0.3">
      <c r="A2142" s="7">
        <v>1</v>
      </c>
      <c r="B2142" s="14" t="s">
        <v>3953</v>
      </c>
      <c r="C2142" s="15" t="s">
        <v>17</v>
      </c>
      <c r="D2142" s="16"/>
      <c r="E2142" s="17">
        <v>900156264</v>
      </c>
      <c r="F2142" s="16">
        <v>2</v>
      </c>
      <c r="G2142" s="16" t="s">
        <v>1940</v>
      </c>
      <c r="H2142" s="42">
        <v>82025626.519999996</v>
      </c>
      <c r="I2142" s="42">
        <v>137497025.97</v>
      </c>
      <c r="J2142" s="42">
        <v>1334025.1173268701</v>
      </c>
      <c r="K2142" s="42">
        <v>0</v>
      </c>
      <c r="L2142" s="42">
        <v>0</v>
      </c>
      <c r="M2142" s="42">
        <v>5926535.0926731322</v>
      </c>
      <c r="N2142" s="50">
        <v>0</v>
      </c>
      <c r="O2142" s="50">
        <v>0</v>
      </c>
      <c r="P2142" s="50">
        <v>0</v>
      </c>
      <c r="Q2142" s="50">
        <v>0</v>
      </c>
      <c r="R2142" s="50">
        <v>0</v>
      </c>
      <c r="S2142" s="50">
        <v>0</v>
      </c>
      <c r="T2142" s="50">
        <v>0</v>
      </c>
      <c r="U2142" s="47">
        <v>0</v>
      </c>
      <c r="V2142" s="43">
        <v>0</v>
      </c>
      <c r="W2142" s="54">
        <v>36161</v>
      </c>
    </row>
    <row r="2143" spans="1:23" ht="15.75" thickBot="1" x14ac:dyDescent="0.3">
      <c r="A2143" s="7">
        <v>1</v>
      </c>
      <c r="B2143" s="14" t="s">
        <v>3954</v>
      </c>
      <c r="C2143" s="15" t="s">
        <v>17</v>
      </c>
      <c r="D2143" s="16"/>
      <c r="E2143" s="17">
        <v>900156264</v>
      </c>
      <c r="F2143" s="16">
        <v>2</v>
      </c>
      <c r="G2143" s="16" t="s">
        <v>1940</v>
      </c>
      <c r="H2143" s="42">
        <v>84045448.739999995</v>
      </c>
      <c r="I2143" s="42">
        <v>138881211.91</v>
      </c>
      <c r="J2143" s="42">
        <v>1292527.6252537309</v>
      </c>
      <c r="K2143" s="42">
        <v>0</v>
      </c>
      <c r="L2143" s="42">
        <v>0</v>
      </c>
      <c r="M2143" s="42">
        <v>7954066.0747464448</v>
      </c>
      <c r="N2143" s="50">
        <v>0</v>
      </c>
      <c r="O2143" s="50">
        <v>0</v>
      </c>
      <c r="P2143" s="50">
        <v>0</v>
      </c>
      <c r="Q2143" s="50">
        <v>0</v>
      </c>
      <c r="R2143" s="50">
        <v>0</v>
      </c>
      <c r="S2143" s="50">
        <v>0</v>
      </c>
      <c r="T2143" s="50">
        <v>0</v>
      </c>
      <c r="U2143" s="47">
        <v>0</v>
      </c>
      <c r="V2143" s="43">
        <v>0</v>
      </c>
      <c r="W2143" s="54">
        <v>36161</v>
      </c>
    </row>
    <row r="2144" spans="1:23" ht="15.75" thickBot="1" x14ac:dyDescent="0.3">
      <c r="A2144" s="7">
        <v>1</v>
      </c>
      <c r="B2144" s="14" t="s">
        <v>3955</v>
      </c>
      <c r="C2144" s="15" t="s">
        <v>17</v>
      </c>
      <c r="D2144" s="16"/>
      <c r="E2144" s="17">
        <v>900156264</v>
      </c>
      <c r="F2144" s="16">
        <v>2</v>
      </c>
      <c r="G2144" s="16" t="s">
        <v>1940</v>
      </c>
      <c r="H2144" s="42">
        <v>89144392.209999993</v>
      </c>
      <c r="I2144" s="42">
        <v>58289709.920000002</v>
      </c>
      <c r="J2144" s="42">
        <v>1753675.7514754552</v>
      </c>
      <c r="K2144" s="42">
        <v>0</v>
      </c>
      <c r="L2144" s="42">
        <v>88555040.056385607</v>
      </c>
      <c r="M2144" s="42">
        <v>10647364.722138982</v>
      </c>
      <c r="N2144" s="50">
        <v>0</v>
      </c>
      <c r="O2144" s="50">
        <v>0</v>
      </c>
      <c r="P2144" s="50">
        <v>0</v>
      </c>
      <c r="Q2144" s="50">
        <v>0</v>
      </c>
      <c r="R2144" s="50">
        <v>0</v>
      </c>
      <c r="S2144" s="50">
        <v>0</v>
      </c>
      <c r="T2144" s="50">
        <v>0</v>
      </c>
      <c r="U2144" s="47">
        <v>0</v>
      </c>
      <c r="V2144" s="43">
        <v>0</v>
      </c>
      <c r="W2144" s="54">
        <v>36161</v>
      </c>
    </row>
    <row r="2145" spans="1:23" ht="15.75" thickBot="1" x14ac:dyDescent="0.3">
      <c r="A2145" s="7">
        <v>1</v>
      </c>
      <c r="B2145" s="14" t="s">
        <v>3956</v>
      </c>
      <c r="C2145" s="15" t="s">
        <v>17</v>
      </c>
      <c r="D2145" s="16"/>
      <c r="E2145" s="17">
        <v>900156264</v>
      </c>
      <c r="F2145" s="16">
        <v>2</v>
      </c>
      <c r="G2145" s="16" t="s">
        <v>1940</v>
      </c>
      <c r="H2145" s="42">
        <v>89185339.319999993</v>
      </c>
      <c r="I2145" s="42">
        <v>141445810.50999999</v>
      </c>
      <c r="J2145" s="42">
        <v>2744092.9529717765</v>
      </c>
      <c r="K2145" s="42">
        <v>0</v>
      </c>
      <c r="L2145" s="42">
        <v>7605961.2582895402</v>
      </c>
      <c r="M2145" s="42">
        <v>9096597.9087386839</v>
      </c>
      <c r="N2145" s="50">
        <v>0</v>
      </c>
      <c r="O2145" s="50">
        <v>0</v>
      </c>
      <c r="P2145" s="50">
        <v>0</v>
      </c>
      <c r="Q2145" s="50">
        <v>0</v>
      </c>
      <c r="R2145" s="50">
        <v>0</v>
      </c>
      <c r="S2145" s="50">
        <v>0</v>
      </c>
      <c r="T2145" s="50">
        <v>0</v>
      </c>
      <c r="U2145" s="47">
        <v>0</v>
      </c>
      <c r="V2145" s="43">
        <v>0</v>
      </c>
      <c r="W2145" s="54">
        <v>36161</v>
      </c>
    </row>
    <row r="2146" spans="1:23" ht="15.75" hidden="1" thickBot="1" x14ac:dyDescent="0.3">
      <c r="A2146" s="7">
        <v>1</v>
      </c>
      <c r="B2146" s="14" t="s">
        <v>3957</v>
      </c>
      <c r="C2146" s="15" t="s">
        <v>17</v>
      </c>
      <c r="D2146" s="16"/>
      <c r="E2146" s="17">
        <v>900226715</v>
      </c>
      <c r="F2146" s="16">
        <v>3</v>
      </c>
      <c r="G2146" s="16" t="s">
        <v>1969</v>
      </c>
      <c r="H2146" s="42">
        <v>112569824.36</v>
      </c>
      <c r="I2146" s="42">
        <v>223783574.63999999</v>
      </c>
      <c r="J2146" s="42">
        <v>8817437.1300000064</v>
      </c>
      <c r="K2146" s="42">
        <v>0</v>
      </c>
      <c r="L2146" s="42">
        <v>0</v>
      </c>
      <c r="M2146" s="42">
        <v>0</v>
      </c>
      <c r="N2146" s="50">
        <v>0</v>
      </c>
      <c r="O2146" s="50">
        <v>0</v>
      </c>
      <c r="P2146" s="50">
        <v>0</v>
      </c>
      <c r="Q2146" s="50">
        <v>0</v>
      </c>
      <c r="R2146" s="50">
        <v>0</v>
      </c>
      <c r="S2146" s="50">
        <v>0</v>
      </c>
      <c r="T2146" s="50">
        <v>0</v>
      </c>
      <c r="U2146" s="47">
        <v>0</v>
      </c>
      <c r="V2146" s="43">
        <v>0</v>
      </c>
      <c r="W2146" s="54">
        <v>36161</v>
      </c>
    </row>
    <row r="2147" spans="1:23" ht="15.75" hidden="1" thickBot="1" x14ac:dyDescent="0.3">
      <c r="A2147" s="7">
        <v>1</v>
      </c>
      <c r="B2147" s="14" t="s">
        <v>3958</v>
      </c>
      <c r="C2147" s="15" t="s">
        <v>17</v>
      </c>
      <c r="D2147" s="16"/>
      <c r="E2147" s="17">
        <v>900226715</v>
      </c>
      <c r="F2147" s="16">
        <v>3</v>
      </c>
      <c r="G2147" s="16" t="s">
        <v>1969</v>
      </c>
      <c r="H2147" s="42">
        <v>120693973.88</v>
      </c>
      <c r="I2147" s="42">
        <v>194214469.37</v>
      </c>
      <c r="J2147" s="42">
        <v>1694565.1376251751</v>
      </c>
      <c r="K2147" s="42">
        <v>0</v>
      </c>
      <c r="L2147" s="42">
        <v>0</v>
      </c>
      <c r="M2147" s="42">
        <v>10210308.442374814</v>
      </c>
      <c r="N2147" s="50">
        <v>0</v>
      </c>
      <c r="O2147" s="50">
        <v>0</v>
      </c>
      <c r="P2147" s="50">
        <v>0</v>
      </c>
      <c r="Q2147" s="50">
        <v>0</v>
      </c>
      <c r="R2147" s="50">
        <v>0</v>
      </c>
      <c r="S2147" s="50">
        <v>0</v>
      </c>
      <c r="T2147" s="50">
        <v>0</v>
      </c>
      <c r="U2147" s="47">
        <v>0</v>
      </c>
      <c r="V2147" s="43">
        <v>0</v>
      </c>
      <c r="W2147" s="54">
        <v>36161</v>
      </c>
    </row>
    <row r="2148" spans="1:23" ht="15.75" hidden="1" thickBot="1" x14ac:dyDescent="0.3">
      <c r="A2148" s="7">
        <v>1</v>
      </c>
      <c r="B2148" s="14" t="s">
        <v>3959</v>
      </c>
      <c r="C2148" s="15" t="s">
        <v>17</v>
      </c>
      <c r="D2148" s="16"/>
      <c r="E2148" s="17">
        <v>900226715</v>
      </c>
      <c r="F2148" s="16">
        <v>3</v>
      </c>
      <c r="G2148" s="16" t="s">
        <v>1969</v>
      </c>
      <c r="H2148" s="42">
        <v>119784743.02</v>
      </c>
      <c r="I2148" s="42">
        <v>201240408.25</v>
      </c>
      <c r="J2148" s="42">
        <v>1882791.7540422</v>
      </c>
      <c r="K2148" s="42">
        <v>0</v>
      </c>
      <c r="L2148" s="42">
        <v>0</v>
      </c>
      <c r="M2148" s="42">
        <v>10003710.945957456</v>
      </c>
      <c r="N2148" s="50">
        <v>0</v>
      </c>
      <c r="O2148" s="50">
        <v>0</v>
      </c>
      <c r="P2148" s="50">
        <v>0</v>
      </c>
      <c r="Q2148" s="50">
        <v>0</v>
      </c>
      <c r="R2148" s="50">
        <v>0</v>
      </c>
      <c r="S2148" s="50">
        <v>0</v>
      </c>
      <c r="T2148" s="50">
        <v>0</v>
      </c>
      <c r="U2148" s="47">
        <v>0</v>
      </c>
      <c r="V2148" s="43">
        <v>0</v>
      </c>
      <c r="W2148" s="54">
        <v>36161</v>
      </c>
    </row>
    <row r="2149" spans="1:23" ht="15.75" hidden="1" thickBot="1" x14ac:dyDescent="0.3">
      <c r="A2149" s="7">
        <v>1</v>
      </c>
      <c r="B2149" s="14" t="s">
        <v>3960</v>
      </c>
      <c r="C2149" s="15" t="s">
        <v>17</v>
      </c>
      <c r="D2149" s="16"/>
      <c r="E2149" s="17">
        <v>900226715</v>
      </c>
      <c r="F2149" s="16">
        <v>3</v>
      </c>
      <c r="G2149" s="16" t="s">
        <v>1969</v>
      </c>
      <c r="H2149" s="42">
        <v>133576898.51000001</v>
      </c>
      <c r="I2149" s="42">
        <v>228779573.18000001</v>
      </c>
      <c r="J2149" s="42">
        <v>217834.58654886973</v>
      </c>
      <c r="K2149" s="42">
        <v>0</v>
      </c>
      <c r="L2149" s="42">
        <v>0</v>
      </c>
      <c r="M2149" s="42">
        <v>12677340.09345139</v>
      </c>
      <c r="N2149" s="50">
        <v>0</v>
      </c>
      <c r="O2149" s="50">
        <v>0</v>
      </c>
      <c r="P2149" s="50">
        <v>0</v>
      </c>
      <c r="Q2149" s="50">
        <v>0</v>
      </c>
      <c r="R2149" s="50">
        <v>0</v>
      </c>
      <c r="S2149" s="50">
        <v>0</v>
      </c>
      <c r="T2149" s="50">
        <v>0</v>
      </c>
      <c r="U2149" s="47">
        <v>0</v>
      </c>
      <c r="V2149" s="43">
        <v>0</v>
      </c>
      <c r="W2149" s="54">
        <v>36161</v>
      </c>
    </row>
    <row r="2150" spans="1:23" ht="15.75" hidden="1" thickBot="1" x14ac:dyDescent="0.3">
      <c r="A2150" s="7">
        <v>1</v>
      </c>
      <c r="B2150" s="14" t="s">
        <v>3961</v>
      </c>
      <c r="C2150" s="15" t="s">
        <v>17</v>
      </c>
      <c r="D2150" s="16"/>
      <c r="E2150" s="17">
        <v>900226715</v>
      </c>
      <c r="F2150" s="16">
        <v>3</v>
      </c>
      <c r="G2150" s="16" t="s">
        <v>1969</v>
      </c>
      <c r="H2150" s="42">
        <v>123758166.47</v>
      </c>
      <c r="I2150" s="42">
        <v>208225564.88</v>
      </c>
      <c r="J2150" s="42">
        <v>1933189.7875460822</v>
      </c>
      <c r="K2150" s="42">
        <v>0</v>
      </c>
      <c r="L2150" s="42">
        <v>0</v>
      </c>
      <c r="M2150" s="42">
        <v>7946386.8224538174</v>
      </c>
      <c r="N2150" s="50">
        <v>0</v>
      </c>
      <c r="O2150" s="50">
        <v>0</v>
      </c>
      <c r="P2150" s="50">
        <v>0</v>
      </c>
      <c r="Q2150" s="50">
        <v>0</v>
      </c>
      <c r="R2150" s="50">
        <v>0</v>
      </c>
      <c r="S2150" s="50">
        <v>0</v>
      </c>
      <c r="T2150" s="50">
        <v>0</v>
      </c>
      <c r="U2150" s="47">
        <v>0</v>
      </c>
      <c r="V2150" s="43">
        <v>0</v>
      </c>
      <c r="W2150" s="54">
        <v>36161</v>
      </c>
    </row>
    <row r="2151" spans="1:23" ht="15.75" hidden="1" thickBot="1" x14ac:dyDescent="0.3">
      <c r="A2151" s="7">
        <v>1</v>
      </c>
      <c r="B2151" s="14" t="s">
        <v>3962</v>
      </c>
      <c r="C2151" s="15" t="s">
        <v>17</v>
      </c>
      <c r="D2151" s="16"/>
      <c r="E2151" s="17">
        <v>900226715</v>
      </c>
      <c r="F2151" s="16">
        <v>3</v>
      </c>
      <c r="G2151" s="16" t="s">
        <v>1969</v>
      </c>
      <c r="H2151" s="42">
        <v>125166620.12</v>
      </c>
      <c r="I2151" s="42">
        <v>212676727.30000001</v>
      </c>
      <c r="J2151" s="42">
        <v>1999127.3748170445</v>
      </c>
      <c r="K2151" s="42">
        <v>0</v>
      </c>
      <c r="L2151" s="42">
        <v>0</v>
      </c>
      <c r="M2151" s="42">
        <v>8550579.4151829649</v>
      </c>
      <c r="N2151" s="50">
        <v>0</v>
      </c>
      <c r="O2151" s="50">
        <v>0</v>
      </c>
      <c r="P2151" s="50">
        <v>0</v>
      </c>
      <c r="Q2151" s="50">
        <v>0</v>
      </c>
      <c r="R2151" s="50">
        <v>0</v>
      </c>
      <c r="S2151" s="50">
        <v>0</v>
      </c>
      <c r="T2151" s="50">
        <v>0</v>
      </c>
      <c r="U2151" s="47">
        <v>0</v>
      </c>
      <c r="V2151" s="43">
        <v>0</v>
      </c>
      <c r="W2151" s="54">
        <v>36161</v>
      </c>
    </row>
    <row r="2152" spans="1:23" ht="15.75" hidden="1" thickBot="1" x14ac:dyDescent="0.3">
      <c r="A2152" s="7">
        <v>1</v>
      </c>
      <c r="B2152" s="14" t="s">
        <v>3963</v>
      </c>
      <c r="C2152" s="15" t="s">
        <v>17</v>
      </c>
      <c r="D2152" s="16"/>
      <c r="E2152" s="17">
        <v>900226715</v>
      </c>
      <c r="F2152" s="16">
        <v>3</v>
      </c>
      <c r="G2152" s="16" t="s">
        <v>1969</v>
      </c>
      <c r="H2152" s="42">
        <v>121068722.11</v>
      </c>
      <c r="I2152" s="42">
        <v>201942143.83000001</v>
      </c>
      <c r="J2152" s="42">
        <v>2127844.7252485263</v>
      </c>
      <c r="K2152" s="42">
        <v>0</v>
      </c>
      <c r="L2152" s="42">
        <v>0</v>
      </c>
      <c r="M2152" s="42">
        <v>8362250.7247514836</v>
      </c>
      <c r="N2152" s="50">
        <v>0</v>
      </c>
      <c r="O2152" s="50">
        <v>0</v>
      </c>
      <c r="P2152" s="50">
        <v>0</v>
      </c>
      <c r="Q2152" s="50">
        <v>0</v>
      </c>
      <c r="R2152" s="50">
        <v>0</v>
      </c>
      <c r="S2152" s="50">
        <v>0</v>
      </c>
      <c r="T2152" s="50">
        <v>0</v>
      </c>
      <c r="U2152" s="47">
        <v>0</v>
      </c>
      <c r="V2152" s="43">
        <v>0</v>
      </c>
      <c r="W2152" s="54">
        <v>36161</v>
      </c>
    </row>
    <row r="2153" spans="1:23" ht="15.75" hidden="1" thickBot="1" x14ac:dyDescent="0.3">
      <c r="A2153" s="7">
        <v>1</v>
      </c>
      <c r="B2153" s="14" t="s">
        <v>3964</v>
      </c>
      <c r="C2153" s="15" t="s">
        <v>17</v>
      </c>
      <c r="D2153" s="16"/>
      <c r="E2153" s="17">
        <v>900226715</v>
      </c>
      <c r="F2153" s="16">
        <v>3</v>
      </c>
      <c r="G2153" s="16" t="s">
        <v>1969</v>
      </c>
      <c r="H2153" s="42">
        <v>120639854.76000001</v>
      </c>
      <c r="I2153" s="42">
        <v>147169796.74000001</v>
      </c>
      <c r="J2153" s="42">
        <v>8889857.6393329669</v>
      </c>
      <c r="K2153" s="42">
        <v>0</v>
      </c>
      <c r="L2153" s="42">
        <v>47896477.0400583</v>
      </c>
      <c r="M2153" s="42">
        <v>7601950.260608091</v>
      </c>
      <c r="N2153" s="50">
        <v>0</v>
      </c>
      <c r="O2153" s="50">
        <v>0</v>
      </c>
      <c r="P2153" s="50">
        <v>0</v>
      </c>
      <c r="Q2153" s="50">
        <v>0</v>
      </c>
      <c r="R2153" s="50">
        <v>0</v>
      </c>
      <c r="S2153" s="50">
        <v>0</v>
      </c>
      <c r="T2153" s="50">
        <v>0</v>
      </c>
      <c r="U2153" s="47">
        <v>0</v>
      </c>
      <c r="V2153" s="43">
        <v>0</v>
      </c>
      <c r="W2153" s="54">
        <v>36161</v>
      </c>
    </row>
    <row r="2154" spans="1:23" ht="15.75" hidden="1" thickBot="1" x14ac:dyDescent="0.3">
      <c r="A2154" s="7">
        <v>1</v>
      </c>
      <c r="B2154" s="14" t="s">
        <v>3965</v>
      </c>
      <c r="C2154" s="15" t="s">
        <v>17</v>
      </c>
      <c r="D2154" s="16"/>
      <c r="E2154" s="17">
        <v>900226715</v>
      </c>
      <c r="F2154" s="16">
        <v>3</v>
      </c>
      <c r="G2154" s="16" t="s">
        <v>1969</v>
      </c>
      <c r="H2154" s="42">
        <v>120708640.56999999</v>
      </c>
      <c r="I2154" s="42">
        <v>202340168.47</v>
      </c>
      <c r="J2154" s="42">
        <v>1963146.950235452</v>
      </c>
      <c r="K2154" s="42">
        <v>0</v>
      </c>
      <c r="L2154" s="42">
        <v>0</v>
      </c>
      <c r="M2154" s="42">
        <v>8721469.4397645481</v>
      </c>
      <c r="N2154" s="50">
        <v>0</v>
      </c>
      <c r="O2154" s="50">
        <v>0</v>
      </c>
      <c r="P2154" s="50">
        <v>0</v>
      </c>
      <c r="Q2154" s="50">
        <v>0</v>
      </c>
      <c r="R2154" s="50">
        <v>0</v>
      </c>
      <c r="S2154" s="50">
        <v>0</v>
      </c>
      <c r="T2154" s="50">
        <v>0</v>
      </c>
      <c r="U2154" s="47">
        <v>0</v>
      </c>
      <c r="V2154" s="43">
        <v>0</v>
      </c>
      <c r="W2154" s="54">
        <v>36161</v>
      </c>
    </row>
    <row r="2155" spans="1:23" ht="15.75" hidden="1" thickBot="1" x14ac:dyDescent="0.3">
      <c r="A2155" s="7">
        <v>1</v>
      </c>
      <c r="B2155" s="14" t="s">
        <v>3966</v>
      </c>
      <c r="C2155" s="15" t="s">
        <v>17</v>
      </c>
      <c r="D2155" s="16"/>
      <c r="E2155" s="17">
        <v>900226715</v>
      </c>
      <c r="F2155" s="16">
        <v>3</v>
      </c>
      <c r="G2155" s="16" t="s">
        <v>1969</v>
      </c>
      <c r="H2155" s="42">
        <v>119131019.34999999</v>
      </c>
      <c r="I2155" s="42">
        <v>196858492.50999999</v>
      </c>
      <c r="J2155" s="42">
        <v>1832105.5554588386</v>
      </c>
      <c r="K2155" s="42">
        <v>0</v>
      </c>
      <c r="L2155" s="42">
        <v>0</v>
      </c>
      <c r="M2155" s="42">
        <v>11274566.484541416</v>
      </c>
      <c r="N2155" s="50">
        <v>0</v>
      </c>
      <c r="O2155" s="50">
        <v>0</v>
      </c>
      <c r="P2155" s="50">
        <v>0</v>
      </c>
      <c r="Q2155" s="50">
        <v>0</v>
      </c>
      <c r="R2155" s="50">
        <v>0</v>
      </c>
      <c r="S2155" s="50">
        <v>0</v>
      </c>
      <c r="T2155" s="50">
        <v>0</v>
      </c>
      <c r="U2155" s="47">
        <v>0</v>
      </c>
      <c r="V2155" s="43">
        <v>0</v>
      </c>
      <c r="W2155" s="54">
        <v>36161</v>
      </c>
    </row>
    <row r="2156" spans="1:23" ht="15.75" hidden="1" thickBot="1" x14ac:dyDescent="0.3">
      <c r="A2156" s="7">
        <v>1</v>
      </c>
      <c r="B2156" s="14" t="s">
        <v>3967</v>
      </c>
      <c r="C2156" s="15" t="s">
        <v>17</v>
      </c>
      <c r="D2156" s="16"/>
      <c r="E2156" s="17">
        <v>900226715</v>
      </c>
      <c r="F2156" s="16">
        <v>3</v>
      </c>
      <c r="G2156" s="16" t="s">
        <v>1969</v>
      </c>
      <c r="H2156" s="42">
        <v>114318368.43000001</v>
      </c>
      <c r="I2156" s="42">
        <v>74750462.349999994</v>
      </c>
      <c r="J2156" s="42">
        <v>2248905.9119658116</v>
      </c>
      <c r="K2156" s="42">
        <v>0</v>
      </c>
      <c r="L2156" s="42">
        <v>113562585.87120099</v>
      </c>
      <c r="M2156" s="42">
        <v>13654132.726833049</v>
      </c>
      <c r="N2156" s="50">
        <v>0</v>
      </c>
      <c r="O2156" s="50">
        <v>0</v>
      </c>
      <c r="P2156" s="50">
        <v>0</v>
      </c>
      <c r="Q2156" s="50">
        <v>0</v>
      </c>
      <c r="R2156" s="50">
        <v>0</v>
      </c>
      <c r="S2156" s="50">
        <v>0</v>
      </c>
      <c r="T2156" s="50">
        <v>0</v>
      </c>
      <c r="U2156" s="47">
        <v>0</v>
      </c>
      <c r="V2156" s="43">
        <v>0</v>
      </c>
      <c r="W2156" s="54">
        <v>36161</v>
      </c>
    </row>
    <row r="2157" spans="1:23" ht="15.75" hidden="1" thickBot="1" x14ac:dyDescent="0.3">
      <c r="A2157" s="7">
        <v>1</v>
      </c>
      <c r="B2157" s="14" t="s">
        <v>3968</v>
      </c>
      <c r="C2157" s="15" t="s">
        <v>17</v>
      </c>
      <c r="D2157" s="16"/>
      <c r="E2157" s="17">
        <v>900226715</v>
      </c>
      <c r="F2157" s="16">
        <v>3</v>
      </c>
      <c r="G2157" s="16" t="s">
        <v>1969</v>
      </c>
      <c r="H2157" s="42">
        <v>112761402.36</v>
      </c>
      <c r="I2157" s="42">
        <v>178836881.41</v>
      </c>
      <c r="J2157" s="42">
        <v>3469491.4207026181</v>
      </c>
      <c r="K2157" s="42">
        <v>0</v>
      </c>
      <c r="L2157" s="42">
        <v>9616590.1753632892</v>
      </c>
      <c r="M2157" s="42">
        <v>11501275.263934107</v>
      </c>
      <c r="N2157" s="50">
        <v>0</v>
      </c>
      <c r="O2157" s="50">
        <v>0</v>
      </c>
      <c r="P2157" s="50">
        <v>0</v>
      </c>
      <c r="Q2157" s="50">
        <v>0</v>
      </c>
      <c r="R2157" s="50">
        <v>0</v>
      </c>
      <c r="S2157" s="50">
        <v>0</v>
      </c>
      <c r="T2157" s="50">
        <v>0</v>
      </c>
      <c r="U2157" s="47">
        <v>0</v>
      </c>
      <c r="V2157" s="43">
        <v>0</v>
      </c>
      <c r="W2157" s="54">
        <v>36161</v>
      </c>
    </row>
    <row r="2158" spans="1:23" ht="15.75" hidden="1" thickBot="1" x14ac:dyDescent="0.3">
      <c r="A2158" s="7">
        <v>1</v>
      </c>
      <c r="B2158" s="14" t="s">
        <v>3969</v>
      </c>
      <c r="C2158" s="15" t="s">
        <v>17</v>
      </c>
      <c r="D2158" s="16"/>
      <c r="E2158" s="17">
        <v>806008394</v>
      </c>
      <c r="F2158" s="16">
        <v>7</v>
      </c>
      <c r="G2158" s="16" t="s">
        <v>2008</v>
      </c>
      <c r="H2158" s="42">
        <v>224028291.31999999</v>
      </c>
      <c r="I2158" s="42">
        <v>445357822.48000002</v>
      </c>
      <c r="J2158" s="42">
        <v>17547823.190000027</v>
      </c>
      <c r="K2158" s="42">
        <v>0</v>
      </c>
      <c r="L2158" s="42">
        <v>0</v>
      </c>
      <c r="M2158" s="42">
        <v>0</v>
      </c>
      <c r="N2158" s="50">
        <v>0</v>
      </c>
      <c r="O2158" s="50">
        <v>0</v>
      </c>
      <c r="P2158" s="50">
        <v>0</v>
      </c>
      <c r="Q2158" s="50">
        <v>0</v>
      </c>
      <c r="R2158" s="50">
        <v>0</v>
      </c>
      <c r="S2158" s="50">
        <v>0</v>
      </c>
      <c r="T2158" s="50">
        <v>0</v>
      </c>
      <c r="U2158" s="47">
        <v>0</v>
      </c>
      <c r="V2158" s="43">
        <v>0</v>
      </c>
      <c r="W2158" s="54">
        <v>36161</v>
      </c>
    </row>
    <row r="2159" spans="1:23" ht="15.75" hidden="1" thickBot="1" x14ac:dyDescent="0.3">
      <c r="A2159" s="7">
        <v>1</v>
      </c>
      <c r="B2159" s="14" t="s">
        <v>3970</v>
      </c>
      <c r="C2159" s="15" t="s">
        <v>17</v>
      </c>
      <c r="D2159" s="16"/>
      <c r="E2159" s="17">
        <v>806008394</v>
      </c>
      <c r="F2159" s="16">
        <v>7</v>
      </c>
      <c r="G2159" s="16" t="s">
        <v>2008</v>
      </c>
      <c r="H2159" s="42">
        <v>250691765.66</v>
      </c>
      <c r="I2159" s="42">
        <v>403400158.88</v>
      </c>
      <c r="J2159" s="42">
        <v>3519757.5526596587</v>
      </c>
      <c r="K2159" s="42">
        <v>0</v>
      </c>
      <c r="L2159" s="42">
        <v>0</v>
      </c>
      <c r="M2159" s="42">
        <v>21207688.897340342</v>
      </c>
      <c r="N2159" s="50">
        <v>0</v>
      </c>
      <c r="O2159" s="50">
        <v>0</v>
      </c>
      <c r="P2159" s="50">
        <v>0</v>
      </c>
      <c r="Q2159" s="50">
        <v>0</v>
      </c>
      <c r="R2159" s="50">
        <v>0</v>
      </c>
      <c r="S2159" s="50">
        <v>0</v>
      </c>
      <c r="T2159" s="50">
        <v>0</v>
      </c>
      <c r="U2159" s="47">
        <v>0</v>
      </c>
      <c r="V2159" s="43">
        <v>0</v>
      </c>
      <c r="W2159" s="54">
        <v>36161</v>
      </c>
    </row>
    <row r="2160" spans="1:23" ht="15.75" hidden="1" thickBot="1" x14ac:dyDescent="0.3">
      <c r="A2160" s="7">
        <v>1</v>
      </c>
      <c r="B2160" s="14" t="s">
        <v>3971</v>
      </c>
      <c r="C2160" s="15" t="s">
        <v>17</v>
      </c>
      <c r="D2160" s="16"/>
      <c r="E2160" s="17">
        <v>806008394</v>
      </c>
      <c r="F2160" s="16">
        <v>7</v>
      </c>
      <c r="G2160" s="16" t="s">
        <v>2008</v>
      </c>
      <c r="H2160" s="42">
        <v>244966204.34999999</v>
      </c>
      <c r="I2160" s="42">
        <v>411547395.18000001</v>
      </c>
      <c r="J2160" s="42">
        <v>3850409.8110319441</v>
      </c>
      <c r="K2160" s="42">
        <v>0</v>
      </c>
      <c r="L2160" s="42">
        <v>0</v>
      </c>
      <c r="M2160" s="42">
        <v>20458123.788967334</v>
      </c>
      <c r="N2160" s="50">
        <v>0</v>
      </c>
      <c r="O2160" s="50">
        <v>0</v>
      </c>
      <c r="P2160" s="50">
        <v>0</v>
      </c>
      <c r="Q2160" s="50">
        <v>0</v>
      </c>
      <c r="R2160" s="50">
        <v>0</v>
      </c>
      <c r="S2160" s="50">
        <v>0</v>
      </c>
      <c r="T2160" s="50">
        <v>0</v>
      </c>
      <c r="U2160" s="47">
        <v>0</v>
      </c>
      <c r="V2160" s="43">
        <v>0</v>
      </c>
      <c r="W2160" s="54">
        <v>36161</v>
      </c>
    </row>
    <row r="2161" spans="1:23" ht="15.75" hidden="1" thickBot="1" x14ac:dyDescent="0.3">
      <c r="A2161" s="7">
        <v>1</v>
      </c>
      <c r="B2161" s="14" t="s">
        <v>3972</v>
      </c>
      <c r="C2161" s="15" t="s">
        <v>17</v>
      </c>
      <c r="D2161" s="16"/>
      <c r="E2161" s="17">
        <v>806008394</v>
      </c>
      <c r="F2161" s="16">
        <v>7</v>
      </c>
      <c r="G2161" s="16" t="s">
        <v>2008</v>
      </c>
      <c r="H2161" s="42">
        <v>239540983.55000001</v>
      </c>
      <c r="I2161" s="42">
        <v>410266180.64999998</v>
      </c>
      <c r="J2161" s="42">
        <v>390638.7387990001</v>
      </c>
      <c r="K2161" s="42">
        <v>0</v>
      </c>
      <c r="L2161" s="42">
        <v>0</v>
      </c>
      <c r="M2161" s="42">
        <v>22734039.73120147</v>
      </c>
      <c r="N2161" s="50">
        <v>0</v>
      </c>
      <c r="O2161" s="50">
        <v>0</v>
      </c>
      <c r="P2161" s="50">
        <v>0</v>
      </c>
      <c r="Q2161" s="50">
        <v>0</v>
      </c>
      <c r="R2161" s="50">
        <v>0</v>
      </c>
      <c r="S2161" s="50">
        <v>0</v>
      </c>
      <c r="T2161" s="50">
        <v>0</v>
      </c>
      <c r="U2161" s="47">
        <v>0</v>
      </c>
      <c r="V2161" s="43">
        <v>0</v>
      </c>
      <c r="W2161" s="54">
        <v>36161</v>
      </c>
    </row>
    <row r="2162" spans="1:23" ht="15.75" hidden="1" thickBot="1" x14ac:dyDescent="0.3">
      <c r="A2162" s="7">
        <v>1</v>
      </c>
      <c r="B2162" s="14" t="s">
        <v>3973</v>
      </c>
      <c r="C2162" s="15" t="s">
        <v>17</v>
      </c>
      <c r="D2162" s="16"/>
      <c r="E2162" s="17">
        <v>806008394</v>
      </c>
      <c r="F2162" s="16">
        <v>7</v>
      </c>
      <c r="G2162" s="16" t="s">
        <v>2008</v>
      </c>
      <c r="H2162" s="42">
        <v>244994159.25</v>
      </c>
      <c r="I2162" s="42">
        <v>412207522.63999999</v>
      </c>
      <c r="J2162" s="42">
        <v>3826981.4453376951</v>
      </c>
      <c r="K2162" s="42">
        <v>0</v>
      </c>
      <c r="L2162" s="42">
        <v>0</v>
      </c>
      <c r="M2162" s="42">
        <v>15730827.424662111</v>
      </c>
      <c r="N2162" s="50">
        <v>0</v>
      </c>
      <c r="O2162" s="50">
        <v>0</v>
      </c>
      <c r="P2162" s="50">
        <v>0</v>
      </c>
      <c r="Q2162" s="50">
        <v>0</v>
      </c>
      <c r="R2162" s="50">
        <v>0</v>
      </c>
      <c r="S2162" s="50">
        <v>0</v>
      </c>
      <c r="T2162" s="50">
        <v>0</v>
      </c>
      <c r="U2162" s="47">
        <v>0</v>
      </c>
      <c r="V2162" s="43">
        <v>0</v>
      </c>
      <c r="W2162" s="54">
        <v>36161</v>
      </c>
    </row>
    <row r="2163" spans="1:23" ht="15.75" hidden="1" thickBot="1" x14ac:dyDescent="0.3">
      <c r="A2163" s="7">
        <v>1</v>
      </c>
      <c r="B2163" s="14" t="s">
        <v>3974</v>
      </c>
      <c r="C2163" s="15" t="s">
        <v>17</v>
      </c>
      <c r="D2163" s="16"/>
      <c r="E2163" s="17">
        <v>806008394</v>
      </c>
      <c r="F2163" s="16">
        <v>7</v>
      </c>
      <c r="G2163" s="16" t="s">
        <v>2008</v>
      </c>
      <c r="H2163" s="42">
        <v>244711143.80000001</v>
      </c>
      <c r="I2163" s="42">
        <v>415800675.49000001</v>
      </c>
      <c r="J2163" s="42">
        <v>3908460.1461836779</v>
      </c>
      <c r="K2163" s="42">
        <v>0</v>
      </c>
      <c r="L2163" s="42">
        <v>0</v>
      </c>
      <c r="M2163" s="42">
        <v>16717093.313816315</v>
      </c>
      <c r="N2163" s="50">
        <v>0</v>
      </c>
      <c r="O2163" s="50">
        <v>0</v>
      </c>
      <c r="P2163" s="50">
        <v>0</v>
      </c>
      <c r="Q2163" s="50">
        <v>0</v>
      </c>
      <c r="R2163" s="50">
        <v>0</v>
      </c>
      <c r="S2163" s="50">
        <v>0</v>
      </c>
      <c r="T2163" s="50">
        <v>0</v>
      </c>
      <c r="U2163" s="47">
        <v>0</v>
      </c>
      <c r="V2163" s="43">
        <v>0</v>
      </c>
      <c r="W2163" s="54">
        <v>36161</v>
      </c>
    </row>
    <row r="2164" spans="1:23" ht="15.75" hidden="1" thickBot="1" x14ac:dyDescent="0.3">
      <c r="A2164" s="7">
        <v>1</v>
      </c>
      <c r="B2164" s="14" t="s">
        <v>3975</v>
      </c>
      <c r="C2164" s="15" t="s">
        <v>17</v>
      </c>
      <c r="D2164" s="16"/>
      <c r="E2164" s="17">
        <v>806008394</v>
      </c>
      <c r="F2164" s="16">
        <v>7</v>
      </c>
      <c r="G2164" s="16" t="s">
        <v>2008</v>
      </c>
      <c r="H2164" s="42">
        <v>246090988.84</v>
      </c>
      <c r="I2164" s="42">
        <v>410478784.27999997</v>
      </c>
      <c r="J2164" s="42">
        <v>4325175.0218555555</v>
      </c>
      <c r="K2164" s="42">
        <v>0</v>
      </c>
      <c r="L2164" s="42">
        <v>0</v>
      </c>
      <c r="M2164" s="42">
        <v>16997573.898144443</v>
      </c>
      <c r="N2164" s="50">
        <v>0</v>
      </c>
      <c r="O2164" s="50">
        <v>0</v>
      </c>
      <c r="P2164" s="50">
        <v>0</v>
      </c>
      <c r="Q2164" s="50">
        <v>0</v>
      </c>
      <c r="R2164" s="50">
        <v>0</v>
      </c>
      <c r="S2164" s="50">
        <v>0</v>
      </c>
      <c r="T2164" s="50">
        <v>0</v>
      </c>
      <c r="U2164" s="47">
        <v>0</v>
      </c>
      <c r="V2164" s="43">
        <v>0</v>
      </c>
      <c r="W2164" s="54">
        <v>36161</v>
      </c>
    </row>
    <row r="2165" spans="1:23" ht="15.75" hidden="1" thickBot="1" x14ac:dyDescent="0.3">
      <c r="A2165" s="7">
        <v>1</v>
      </c>
      <c r="B2165" s="14" t="s">
        <v>3976</v>
      </c>
      <c r="C2165" s="15" t="s">
        <v>17</v>
      </c>
      <c r="D2165" s="16"/>
      <c r="E2165" s="17">
        <v>806008394</v>
      </c>
      <c r="F2165" s="16">
        <v>7</v>
      </c>
      <c r="G2165" s="16" t="s">
        <v>2008</v>
      </c>
      <c r="H2165" s="42">
        <v>246166852.52000001</v>
      </c>
      <c r="I2165" s="42">
        <v>300301469.38</v>
      </c>
      <c r="J2165" s="42">
        <v>18139845.069409534</v>
      </c>
      <c r="K2165" s="42">
        <v>0</v>
      </c>
      <c r="L2165" s="42">
        <v>97733249.296709597</v>
      </c>
      <c r="M2165" s="42">
        <v>15511856.943879573</v>
      </c>
      <c r="N2165" s="50">
        <v>0</v>
      </c>
      <c r="O2165" s="50">
        <v>0</v>
      </c>
      <c r="P2165" s="50">
        <v>0</v>
      </c>
      <c r="Q2165" s="50">
        <v>0</v>
      </c>
      <c r="R2165" s="50">
        <v>0</v>
      </c>
      <c r="S2165" s="50">
        <v>0</v>
      </c>
      <c r="T2165" s="50">
        <v>0</v>
      </c>
      <c r="U2165" s="47">
        <v>0</v>
      </c>
      <c r="V2165" s="43">
        <v>0</v>
      </c>
      <c r="W2165" s="54">
        <v>36161</v>
      </c>
    </row>
    <row r="2166" spans="1:23" ht="15.75" hidden="1" thickBot="1" x14ac:dyDescent="0.3">
      <c r="A2166" s="7">
        <v>1</v>
      </c>
      <c r="B2166" s="14" t="s">
        <v>3977</v>
      </c>
      <c r="C2166" s="15" t="s">
        <v>17</v>
      </c>
      <c r="D2166" s="16"/>
      <c r="E2166" s="17">
        <v>806008394</v>
      </c>
      <c r="F2166" s="16">
        <v>7</v>
      </c>
      <c r="G2166" s="16" t="s">
        <v>2008</v>
      </c>
      <c r="H2166" s="42">
        <v>245414359.90000001</v>
      </c>
      <c r="I2166" s="42">
        <v>411380516.68000001</v>
      </c>
      <c r="J2166" s="42">
        <v>3991300.4558785283</v>
      </c>
      <c r="K2166" s="42">
        <v>0</v>
      </c>
      <c r="L2166" s="42">
        <v>0</v>
      </c>
      <c r="M2166" s="42">
        <v>17731736.764121477</v>
      </c>
      <c r="N2166" s="50">
        <v>0</v>
      </c>
      <c r="O2166" s="50">
        <v>0</v>
      </c>
      <c r="P2166" s="50">
        <v>0</v>
      </c>
      <c r="Q2166" s="50">
        <v>0</v>
      </c>
      <c r="R2166" s="50">
        <v>0</v>
      </c>
      <c r="S2166" s="50">
        <v>0</v>
      </c>
      <c r="T2166" s="50">
        <v>0</v>
      </c>
      <c r="U2166" s="47">
        <v>0</v>
      </c>
      <c r="V2166" s="43">
        <v>0</v>
      </c>
      <c r="W2166" s="54">
        <v>36161</v>
      </c>
    </row>
    <row r="2167" spans="1:23" ht="15.75" hidden="1" thickBot="1" x14ac:dyDescent="0.3">
      <c r="A2167" s="7">
        <v>1</v>
      </c>
      <c r="B2167" s="14" t="s">
        <v>3978</v>
      </c>
      <c r="C2167" s="15" t="s">
        <v>17</v>
      </c>
      <c r="D2167" s="16"/>
      <c r="E2167" s="17">
        <v>806008394</v>
      </c>
      <c r="F2167" s="16">
        <v>7</v>
      </c>
      <c r="G2167" s="16" t="s">
        <v>2008</v>
      </c>
      <c r="H2167" s="42">
        <v>244115548.97999999</v>
      </c>
      <c r="I2167" s="42">
        <v>403389639.69999999</v>
      </c>
      <c r="J2167" s="42">
        <v>3754231.7361059068</v>
      </c>
      <c r="K2167" s="42">
        <v>0</v>
      </c>
      <c r="L2167" s="42">
        <v>0</v>
      </c>
      <c r="M2167" s="42">
        <v>23103109.523894634</v>
      </c>
      <c r="N2167" s="50">
        <v>0</v>
      </c>
      <c r="O2167" s="50">
        <v>0</v>
      </c>
      <c r="P2167" s="50">
        <v>0</v>
      </c>
      <c r="Q2167" s="50">
        <v>0</v>
      </c>
      <c r="R2167" s="50">
        <v>0</v>
      </c>
      <c r="S2167" s="50">
        <v>0</v>
      </c>
      <c r="T2167" s="50">
        <v>0</v>
      </c>
      <c r="U2167" s="47">
        <v>0</v>
      </c>
      <c r="V2167" s="43">
        <v>0</v>
      </c>
      <c r="W2167" s="54">
        <v>36161</v>
      </c>
    </row>
    <row r="2168" spans="1:23" ht="15.75" hidden="1" thickBot="1" x14ac:dyDescent="0.3">
      <c r="A2168" s="7">
        <v>1</v>
      </c>
      <c r="B2168" s="14" t="s">
        <v>3979</v>
      </c>
      <c r="C2168" s="15" t="s">
        <v>17</v>
      </c>
      <c r="D2168" s="16"/>
      <c r="E2168" s="17">
        <v>806008394</v>
      </c>
      <c r="F2168" s="16">
        <v>7</v>
      </c>
      <c r="G2168" s="16" t="s">
        <v>2008</v>
      </c>
      <c r="H2168" s="42">
        <v>244716899.81999999</v>
      </c>
      <c r="I2168" s="42">
        <v>160015417.12</v>
      </c>
      <c r="J2168" s="42">
        <v>4814145.7089290917</v>
      </c>
      <c r="K2168" s="42">
        <v>0</v>
      </c>
      <c r="L2168" s="42">
        <v>243099025.422921</v>
      </c>
      <c r="M2168" s="42">
        <v>29228872.638150156</v>
      </c>
      <c r="N2168" s="50">
        <v>0</v>
      </c>
      <c r="O2168" s="50">
        <v>0</v>
      </c>
      <c r="P2168" s="50">
        <v>0</v>
      </c>
      <c r="Q2168" s="50">
        <v>0</v>
      </c>
      <c r="R2168" s="50">
        <v>0</v>
      </c>
      <c r="S2168" s="50">
        <v>0</v>
      </c>
      <c r="T2168" s="50">
        <v>0</v>
      </c>
      <c r="U2168" s="47">
        <v>0</v>
      </c>
      <c r="V2168" s="43">
        <v>0</v>
      </c>
      <c r="W2168" s="54">
        <v>36161</v>
      </c>
    </row>
    <row r="2169" spans="1:23" ht="15.75" hidden="1" thickBot="1" x14ac:dyDescent="0.3">
      <c r="A2169" s="7">
        <v>1</v>
      </c>
      <c r="B2169" s="14" t="s">
        <v>3980</v>
      </c>
      <c r="C2169" s="15" t="s">
        <v>17</v>
      </c>
      <c r="D2169" s="16"/>
      <c r="E2169" s="17">
        <v>806008394</v>
      </c>
      <c r="F2169" s="16">
        <v>7</v>
      </c>
      <c r="G2169" s="16" t="s">
        <v>2008</v>
      </c>
      <c r="H2169" s="42">
        <v>249148732.94999999</v>
      </c>
      <c r="I2169" s="42">
        <v>395143918.69</v>
      </c>
      <c r="J2169" s="42">
        <v>7665915.5790314591</v>
      </c>
      <c r="K2169" s="42">
        <v>0</v>
      </c>
      <c r="L2169" s="42">
        <v>21248061.892468698</v>
      </c>
      <c r="M2169" s="42">
        <v>25412313.948499847</v>
      </c>
      <c r="N2169" s="50">
        <v>0</v>
      </c>
      <c r="O2169" s="50">
        <v>0</v>
      </c>
      <c r="P2169" s="50">
        <v>0</v>
      </c>
      <c r="Q2169" s="50">
        <v>0</v>
      </c>
      <c r="R2169" s="50">
        <v>0</v>
      </c>
      <c r="S2169" s="50">
        <v>0</v>
      </c>
      <c r="T2169" s="50">
        <v>0</v>
      </c>
      <c r="U2169" s="47">
        <v>0</v>
      </c>
      <c r="V2169" s="43">
        <v>0</v>
      </c>
      <c r="W2169" s="54">
        <v>36161</v>
      </c>
    </row>
    <row r="2170" spans="1:23" ht="15.75" hidden="1" thickBot="1" x14ac:dyDescent="0.3">
      <c r="A2170" s="7">
        <v>1</v>
      </c>
      <c r="B2170" s="14" t="s">
        <v>3981</v>
      </c>
      <c r="C2170" s="15" t="s">
        <v>17</v>
      </c>
      <c r="D2170" s="16"/>
      <c r="E2170" s="17">
        <v>890102044</v>
      </c>
      <c r="F2170" s="16">
        <v>1</v>
      </c>
      <c r="G2170" s="16" t="s">
        <v>1818</v>
      </c>
      <c r="H2170" s="42">
        <v>17101.169999999998</v>
      </c>
      <c r="I2170" s="42">
        <v>29114.720000000001</v>
      </c>
      <c r="J2170" s="42">
        <v>302.42627302922131</v>
      </c>
      <c r="K2170" s="42">
        <v>0</v>
      </c>
      <c r="L2170" s="42">
        <v>0</v>
      </c>
      <c r="M2170" s="42">
        <v>1183.4837269707787</v>
      </c>
      <c r="N2170" s="50">
        <v>0</v>
      </c>
      <c r="O2170" s="50">
        <v>0</v>
      </c>
      <c r="P2170" s="50">
        <v>0</v>
      </c>
      <c r="Q2170" s="50">
        <v>0</v>
      </c>
      <c r="R2170" s="50">
        <v>0</v>
      </c>
      <c r="S2170" s="50">
        <v>0</v>
      </c>
      <c r="T2170" s="50">
        <v>0</v>
      </c>
      <c r="U2170" s="47">
        <v>0</v>
      </c>
      <c r="V2170" s="43">
        <v>0</v>
      </c>
      <c r="W2170" s="54">
        <v>36161</v>
      </c>
    </row>
    <row r="2171" spans="1:23" ht="15.75" hidden="1" thickBot="1" x14ac:dyDescent="0.3">
      <c r="A2171" s="7">
        <v>1</v>
      </c>
      <c r="B2171" s="14" t="s">
        <v>3982</v>
      </c>
      <c r="C2171" s="15" t="s">
        <v>17</v>
      </c>
      <c r="D2171" s="16"/>
      <c r="E2171" s="17">
        <v>890102044</v>
      </c>
      <c r="F2171" s="16">
        <v>1</v>
      </c>
      <c r="G2171" s="16" t="s">
        <v>1818</v>
      </c>
      <c r="H2171" s="42">
        <v>41228.15</v>
      </c>
      <c r="I2171" s="42">
        <v>71305.48</v>
      </c>
      <c r="J2171" s="42">
        <v>678.15543053649185</v>
      </c>
      <c r="K2171" s="42">
        <v>0</v>
      </c>
      <c r="L2171" s="42">
        <v>0</v>
      </c>
      <c r="M2171" s="42">
        <v>3132.4845694635092</v>
      </c>
      <c r="N2171" s="50">
        <v>0</v>
      </c>
      <c r="O2171" s="50">
        <v>0</v>
      </c>
      <c r="P2171" s="50">
        <v>0</v>
      </c>
      <c r="Q2171" s="50">
        <v>0</v>
      </c>
      <c r="R2171" s="50">
        <v>0</v>
      </c>
      <c r="S2171" s="50">
        <v>0</v>
      </c>
      <c r="T2171" s="50">
        <v>0</v>
      </c>
      <c r="U2171" s="47">
        <v>0</v>
      </c>
      <c r="V2171" s="43">
        <v>0</v>
      </c>
      <c r="W2171" s="54">
        <v>36161</v>
      </c>
    </row>
    <row r="2172" spans="1:23" ht="15.75" hidden="1" thickBot="1" x14ac:dyDescent="0.3">
      <c r="A2172" s="7">
        <v>1</v>
      </c>
      <c r="B2172" s="14" t="s">
        <v>3983</v>
      </c>
      <c r="C2172" s="15" t="s">
        <v>17</v>
      </c>
      <c r="D2172" s="16"/>
      <c r="E2172" s="17">
        <v>890102044</v>
      </c>
      <c r="F2172" s="16">
        <v>1</v>
      </c>
      <c r="G2172" s="16" t="s">
        <v>1818</v>
      </c>
      <c r="H2172" s="42">
        <v>26516.92</v>
      </c>
      <c r="I2172" s="42">
        <v>44694.37</v>
      </c>
      <c r="J2172" s="42">
        <v>411.99553099627849</v>
      </c>
      <c r="K2172" s="42">
        <v>0</v>
      </c>
      <c r="L2172" s="42">
        <v>0</v>
      </c>
      <c r="M2172" s="42">
        <v>2639.0144690037819</v>
      </c>
      <c r="N2172" s="50">
        <v>0</v>
      </c>
      <c r="O2172" s="50">
        <v>0</v>
      </c>
      <c r="P2172" s="50">
        <v>0</v>
      </c>
      <c r="Q2172" s="50">
        <v>0</v>
      </c>
      <c r="R2172" s="50">
        <v>0</v>
      </c>
      <c r="S2172" s="50">
        <v>0</v>
      </c>
      <c r="T2172" s="50">
        <v>0</v>
      </c>
      <c r="U2172" s="47">
        <v>0</v>
      </c>
      <c r="V2172" s="43">
        <v>0</v>
      </c>
      <c r="W2172" s="54">
        <v>36161</v>
      </c>
    </row>
    <row r="2173" spans="1:23" ht="15.75" hidden="1" thickBot="1" x14ac:dyDescent="0.3">
      <c r="A2173" s="7">
        <v>1</v>
      </c>
      <c r="B2173" s="14" t="s">
        <v>3984</v>
      </c>
      <c r="C2173" s="15" t="s">
        <v>17</v>
      </c>
      <c r="D2173" s="16"/>
      <c r="E2173" s="17">
        <v>890102044</v>
      </c>
      <c r="F2173" s="16">
        <v>1</v>
      </c>
      <c r="G2173" s="16" t="s">
        <v>1818</v>
      </c>
      <c r="H2173" s="42">
        <v>26239.54</v>
      </c>
      <c r="I2173" s="42">
        <v>18061.330000000002</v>
      </c>
      <c r="J2173" s="42">
        <v>525.90751696400184</v>
      </c>
      <c r="K2173" s="42">
        <v>0</v>
      </c>
      <c r="L2173" s="42">
        <v>26139.813835936799</v>
      </c>
      <c r="M2173" s="42">
        <v>3295.7086470995355</v>
      </c>
      <c r="N2173" s="50">
        <v>0</v>
      </c>
      <c r="O2173" s="50">
        <v>0</v>
      </c>
      <c r="P2173" s="50">
        <v>0</v>
      </c>
      <c r="Q2173" s="50">
        <v>0</v>
      </c>
      <c r="R2173" s="50">
        <v>0</v>
      </c>
      <c r="S2173" s="50">
        <v>0</v>
      </c>
      <c r="T2173" s="50">
        <v>0</v>
      </c>
      <c r="U2173" s="47">
        <v>0</v>
      </c>
      <c r="V2173" s="43">
        <v>0</v>
      </c>
      <c r="W2173" s="54">
        <v>36161</v>
      </c>
    </row>
    <row r="2174" spans="1:23" ht="15.75" hidden="1" thickBot="1" x14ac:dyDescent="0.3">
      <c r="A2174" s="7">
        <v>1</v>
      </c>
      <c r="B2174" s="14" t="s">
        <v>3985</v>
      </c>
      <c r="C2174" s="15" t="s">
        <v>17</v>
      </c>
      <c r="D2174" s="16"/>
      <c r="E2174" s="17">
        <v>890102044</v>
      </c>
      <c r="F2174" s="16">
        <v>1</v>
      </c>
      <c r="G2174" s="16" t="s">
        <v>1818</v>
      </c>
      <c r="H2174" s="42">
        <v>25740.43</v>
      </c>
      <c r="I2174" s="42">
        <v>42767.06</v>
      </c>
      <c r="J2174" s="42">
        <v>798.72979146477519</v>
      </c>
      <c r="K2174" s="42">
        <v>0</v>
      </c>
      <c r="L2174" s="42">
        <v>2195.2120183778002</v>
      </c>
      <c r="M2174" s="42">
        <v>2760.868190157425</v>
      </c>
      <c r="N2174" s="50">
        <v>0</v>
      </c>
      <c r="O2174" s="50">
        <v>0</v>
      </c>
      <c r="P2174" s="50">
        <v>0</v>
      </c>
      <c r="Q2174" s="50">
        <v>0</v>
      </c>
      <c r="R2174" s="50">
        <v>0</v>
      </c>
      <c r="S2174" s="50">
        <v>0</v>
      </c>
      <c r="T2174" s="50">
        <v>0</v>
      </c>
      <c r="U2174" s="47">
        <v>0</v>
      </c>
      <c r="V2174" s="43">
        <v>0</v>
      </c>
      <c r="W2174" s="54">
        <v>36161</v>
      </c>
    </row>
    <row r="2175" spans="1:23" ht="15.75" hidden="1" thickBot="1" x14ac:dyDescent="0.3">
      <c r="A2175" s="7">
        <v>1</v>
      </c>
      <c r="B2175" s="14" t="s">
        <v>3986</v>
      </c>
      <c r="C2175" s="15" t="s">
        <v>17</v>
      </c>
      <c r="D2175" s="16"/>
      <c r="E2175" s="17">
        <v>830074184</v>
      </c>
      <c r="F2175" s="16">
        <v>5</v>
      </c>
      <c r="G2175" s="16" t="s">
        <v>1844</v>
      </c>
      <c r="H2175" s="42">
        <v>1558206.55</v>
      </c>
      <c r="I2175" s="42">
        <v>2912734.34</v>
      </c>
      <c r="J2175" s="42">
        <v>78061.709999999963</v>
      </c>
      <c r="K2175" s="42">
        <v>0</v>
      </c>
      <c r="L2175" s="42">
        <v>0</v>
      </c>
      <c r="M2175" s="42">
        <v>0</v>
      </c>
      <c r="N2175" s="50">
        <v>0</v>
      </c>
      <c r="O2175" s="50">
        <v>0</v>
      </c>
      <c r="P2175" s="50">
        <v>0</v>
      </c>
      <c r="Q2175" s="50">
        <v>0</v>
      </c>
      <c r="R2175" s="50">
        <v>0</v>
      </c>
      <c r="S2175" s="50">
        <v>0</v>
      </c>
      <c r="T2175" s="50">
        <v>0</v>
      </c>
      <c r="U2175" s="47">
        <v>0</v>
      </c>
      <c r="V2175" s="43">
        <v>0</v>
      </c>
      <c r="W2175" s="54">
        <v>36161</v>
      </c>
    </row>
    <row r="2176" spans="1:23" ht="15.75" hidden="1" thickBot="1" x14ac:dyDescent="0.3">
      <c r="A2176" s="7">
        <v>1</v>
      </c>
      <c r="B2176" s="14" t="s">
        <v>3987</v>
      </c>
      <c r="C2176" s="15" t="s">
        <v>17</v>
      </c>
      <c r="D2176" s="16"/>
      <c r="E2176" s="17">
        <v>830074184</v>
      </c>
      <c r="F2176" s="16">
        <v>5</v>
      </c>
      <c r="G2176" s="16" t="s">
        <v>1844</v>
      </c>
      <c r="H2176" s="42">
        <v>1885882.24</v>
      </c>
      <c r="I2176" s="42">
        <v>2859605.7</v>
      </c>
      <c r="J2176" s="42">
        <v>27149.867003786974</v>
      </c>
      <c r="K2176" s="42">
        <v>0</v>
      </c>
      <c r="L2176" s="42">
        <v>0</v>
      </c>
      <c r="M2176" s="42">
        <v>155477.39299621116</v>
      </c>
      <c r="N2176" s="50">
        <v>0</v>
      </c>
      <c r="O2176" s="50">
        <v>0</v>
      </c>
      <c r="P2176" s="50">
        <v>0</v>
      </c>
      <c r="Q2176" s="50">
        <v>0</v>
      </c>
      <c r="R2176" s="50">
        <v>0</v>
      </c>
      <c r="S2176" s="50">
        <v>0</v>
      </c>
      <c r="T2176" s="50">
        <v>0</v>
      </c>
      <c r="U2176" s="47">
        <v>0</v>
      </c>
      <c r="V2176" s="43">
        <v>0</v>
      </c>
      <c r="W2176" s="54">
        <v>36161</v>
      </c>
    </row>
    <row r="2177" spans="1:23" ht="15.75" hidden="1" thickBot="1" x14ac:dyDescent="0.3">
      <c r="A2177" s="7">
        <v>1</v>
      </c>
      <c r="B2177" s="14" t="s">
        <v>3988</v>
      </c>
      <c r="C2177" s="15" t="s">
        <v>17</v>
      </c>
      <c r="D2177" s="16"/>
      <c r="E2177" s="17">
        <v>830074184</v>
      </c>
      <c r="F2177" s="16">
        <v>5</v>
      </c>
      <c r="G2177" s="16" t="s">
        <v>1844</v>
      </c>
      <c r="H2177" s="42">
        <v>1798047.88</v>
      </c>
      <c r="I2177" s="42">
        <v>2910876.3</v>
      </c>
      <c r="J2177" s="42">
        <v>28433.338082870283</v>
      </c>
      <c r="K2177" s="42">
        <v>0</v>
      </c>
      <c r="L2177" s="42">
        <v>0</v>
      </c>
      <c r="M2177" s="42">
        <v>150455.1019171316</v>
      </c>
      <c r="N2177" s="50">
        <v>0</v>
      </c>
      <c r="O2177" s="50">
        <v>0</v>
      </c>
      <c r="P2177" s="50">
        <v>0</v>
      </c>
      <c r="Q2177" s="50">
        <v>0</v>
      </c>
      <c r="R2177" s="50">
        <v>0</v>
      </c>
      <c r="S2177" s="50">
        <v>0</v>
      </c>
      <c r="T2177" s="50">
        <v>0</v>
      </c>
      <c r="U2177" s="47">
        <v>0</v>
      </c>
      <c r="V2177" s="43">
        <v>0</v>
      </c>
      <c r="W2177" s="54">
        <v>36161</v>
      </c>
    </row>
    <row r="2178" spans="1:23" ht="15.75" hidden="1" thickBot="1" x14ac:dyDescent="0.3">
      <c r="A2178" s="7">
        <v>1</v>
      </c>
      <c r="B2178" s="14" t="s">
        <v>3989</v>
      </c>
      <c r="C2178" s="15" t="s">
        <v>17</v>
      </c>
      <c r="D2178" s="16"/>
      <c r="E2178" s="17">
        <v>830074184</v>
      </c>
      <c r="F2178" s="16">
        <v>5</v>
      </c>
      <c r="G2178" s="16" t="s">
        <v>1844</v>
      </c>
      <c r="H2178" s="42">
        <v>1366976.06</v>
      </c>
      <c r="I2178" s="42">
        <v>2270675.4900000002</v>
      </c>
      <c r="J2178" s="42">
        <v>2233.5830845680775</v>
      </c>
      <c r="K2178" s="42">
        <v>0</v>
      </c>
      <c r="L2178" s="42">
        <v>0</v>
      </c>
      <c r="M2178" s="42">
        <v>129988.13691543198</v>
      </c>
      <c r="N2178" s="50">
        <v>0</v>
      </c>
      <c r="O2178" s="50">
        <v>0</v>
      </c>
      <c r="P2178" s="50">
        <v>0</v>
      </c>
      <c r="Q2178" s="50">
        <v>0</v>
      </c>
      <c r="R2178" s="50">
        <v>0</v>
      </c>
      <c r="S2178" s="50">
        <v>0</v>
      </c>
      <c r="T2178" s="50">
        <v>0</v>
      </c>
      <c r="U2178" s="47">
        <v>0</v>
      </c>
      <c r="V2178" s="43">
        <v>0</v>
      </c>
      <c r="W2178" s="54">
        <v>36161</v>
      </c>
    </row>
    <row r="2179" spans="1:23" ht="15.75" hidden="1" thickBot="1" x14ac:dyDescent="0.3">
      <c r="A2179" s="7">
        <v>1</v>
      </c>
      <c r="B2179" s="14" t="s">
        <v>3990</v>
      </c>
      <c r="C2179" s="15" t="s">
        <v>17</v>
      </c>
      <c r="D2179" s="16"/>
      <c r="E2179" s="17">
        <v>830074184</v>
      </c>
      <c r="F2179" s="16">
        <v>5</v>
      </c>
      <c r="G2179" s="16" t="s">
        <v>1844</v>
      </c>
      <c r="H2179" s="42">
        <v>1638046.17</v>
      </c>
      <c r="I2179" s="42">
        <v>2732161.11</v>
      </c>
      <c r="J2179" s="42">
        <v>25748.373751912884</v>
      </c>
      <c r="K2179" s="42">
        <v>0</v>
      </c>
      <c r="L2179" s="42">
        <v>0</v>
      </c>
      <c r="M2179" s="42">
        <v>105382.38624808588</v>
      </c>
      <c r="N2179" s="50">
        <v>0</v>
      </c>
      <c r="O2179" s="50">
        <v>0</v>
      </c>
      <c r="P2179" s="50">
        <v>0</v>
      </c>
      <c r="Q2179" s="50">
        <v>0</v>
      </c>
      <c r="R2179" s="50">
        <v>0</v>
      </c>
      <c r="S2179" s="50">
        <v>0</v>
      </c>
      <c r="T2179" s="50">
        <v>0</v>
      </c>
      <c r="U2179" s="47">
        <v>0</v>
      </c>
      <c r="V2179" s="43">
        <v>0</v>
      </c>
      <c r="W2179" s="54">
        <v>36161</v>
      </c>
    </row>
    <row r="2180" spans="1:23" ht="15.75" hidden="1" thickBot="1" x14ac:dyDescent="0.3">
      <c r="A2180" s="7">
        <v>1</v>
      </c>
      <c r="B2180" s="14" t="s">
        <v>3991</v>
      </c>
      <c r="C2180" s="15" t="s">
        <v>17</v>
      </c>
      <c r="D2180" s="16"/>
      <c r="E2180" s="17">
        <v>830074184</v>
      </c>
      <c r="F2180" s="16">
        <v>5</v>
      </c>
      <c r="G2180" s="16" t="s">
        <v>1844</v>
      </c>
      <c r="H2180" s="42">
        <v>1367358.54</v>
      </c>
      <c r="I2180" s="42">
        <v>2269263.2599999998</v>
      </c>
      <c r="J2180" s="42">
        <v>21973.011588046775</v>
      </c>
      <c r="K2180" s="42">
        <v>0</v>
      </c>
      <c r="L2180" s="42">
        <v>0</v>
      </c>
      <c r="M2180" s="42">
        <v>93591.298411950906</v>
      </c>
      <c r="N2180" s="50">
        <v>0</v>
      </c>
      <c r="O2180" s="50">
        <v>0</v>
      </c>
      <c r="P2180" s="50">
        <v>0</v>
      </c>
      <c r="Q2180" s="50">
        <v>0</v>
      </c>
      <c r="R2180" s="50">
        <v>0</v>
      </c>
      <c r="S2180" s="50">
        <v>0</v>
      </c>
      <c r="T2180" s="50">
        <v>0</v>
      </c>
      <c r="U2180" s="47">
        <v>0</v>
      </c>
      <c r="V2180" s="43">
        <v>0</v>
      </c>
      <c r="W2180" s="54">
        <v>36161</v>
      </c>
    </row>
    <row r="2181" spans="1:23" ht="15.75" hidden="1" thickBot="1" x14ac:dyDescent="0.3">
      <c r="A2181" s="7">
        <v>1</v>
      </c>
      <c r="B2181" s="14" t="s">
        <v>3992</v>
      </c>
      <c r="C2181" s="15" t="s">
        <v>17</v>
      </c>
      <c r="D2181" s="16"/>
      <c r="E2181" s="17">
        <v>830074184</v>
      </c>
      <c r="F2181" s="16">
        <v>5</v>
      </c>
      <c r="G2181" s="16" t="s">
        <v>1844</v>
      </c>
      <c r="H2181" s="42">
        <v>1545749.26</v>
      </c>
      <c r="I2181" s="42">
        <v>2631637.08</v>
      </c>
      <c r="J2181" s="42">
        <v>27335.908869029055</v>
      </c>
      <c r="K2181" s="42">
        <v>0</v>
      </c>
      <c r="L2181" s="42">
        <v>0</v>
      </c>
      <c r="M2181" s="42">
        <v>106973.52113097088</v>
      </c>
      <c r="N2181" s="50">
        <v>0</v>
      </c>
      <c r="O2181" s="50">
        <v>0</v>
      </c>
      <c r="P2181" s="50">
        <v>0</v>
      </c>
      <c r="Q2181" s="50">
        <v>0</v>
      </c>
      <c r="R2181" s="50">
        <v>0</v>
      </c>
      <c r="S2181" s="50">
        <v>0</v>
      </c>
      <c r="T2181" s="50">
        <v>0</v>
      </c>
      <c r="U2181" s="47">
        <v>0</v>
      </c>
      <c r="V2181" s="43">
        <v>0</v>
      </c>
      <c r="W2181" s="54">
        <v>36161</v>
      </c>
    </row>
    <row r="2182" spans="1:23" ht="15.75" hidden="1" thickBot="1" x14ac:dyDescent="0.3">
      <c r="A2182" s="7">
        <v>1</v>
      </c>
      <c r="B2182" s="14" t="s">
        <v>3993</v>
      </c>
      <c r="C2182" s="15" t="s">
        <v>17</v>
      </c>
      <c r="D2182" s="16"/>
      <c r="E2182" s="17">
        <v>830074184</v>
      </c>
      <c r="F2182" s="16">
        <v>5</v>
      </c>
      <c r="G2182" s="16" t="s">
        <v>1844</v>
      </c>
      <c r="H2182" s="42">
        <v>1505713.38</v>
      </c>
      <c r="I2182" s="42">
        <v>1664198.71</v>
      </c>
      <c r="J2182" s="42">
        <v>68085.339304484951</v>
      </c>
      <c r="K2182" s="42">
        <v>0</v>
      </c>
      <c r="L2182" s="42">
        <v>845461.10050049401</v>
      </c>
      <c r="M2182" s="42">
        <v>95065.420195041152</v>
      </c>
      <c r="N2182" s="50">
        <v>0</v>
      </c>
      <c r="O2182" s="50">
        <v>0</v>
      </c>
      <c r="P2182" s="50">
        <v>0</v>
      </c>
      <c r="Q2182" s="50">
        <v>0</v>
      </c>
      <c r="R2182" s="50">
        <v>0</v>
      </c>
      <c r="S2182" s="50">
        <v>0</v>
      </c>
      <c r="T2182" s="50">
        <v>0</v>
      </c>
      <c r="U2182" s="47">
        <v>0</v>
      </c>
      <c r="V2182" s="43">
        <v>0</v>
      </c>
      <c r="W2182" s="54">
        <v>36161</v>
      </c>
    </row>
    <row r="2183" spans="1:23" ht="15.75" hidden="1" thickBot="1" x14ac:dyDescent="0.3">
      <c r="A2183" s="7">
        <v>1</v>
      </c>
      <c r="B2183" s="14" t="s">
        <v>3994</v>
      </c>
      <c r="C2183" s="15" t="s">
        <v>17</v>
      </c>
      <c r="D2183" s="16"/>
      <c r="E2183" s="17">
        <v>830074184</v>
      </c>
      <c r="F2183" s="16">
        <v>5</v>
      </c>
      <c r="G2183" s="16" t="s">
        <v>1844</v>
      </c>
      <c r="H2183" s="42">
        <v>1617269.94</v>
      </c>
      <c r="I2183" s="42">
        <v>2797123.46</v>
      </c>
      <c r="J2183" s="42">
        <v>26602.253062763422</v>
      </c>
      <c r="K2183" s="42">
        <v>0</v>
      </c>
      <c r="L2183" s="42">
        <v>0</v>
      </c>
      <c r="M2183" s="42">
        <v>122879.12693723661</v>
      </c>
      <c r="N2183" s="50">
        <v>0</v>
      </c>
      <c r="O2183" s="50">
        <v>0</v>
      </c>
      <c r="P2183" s="50">
        <v>0</v>
      </c>
      <c r="Q2183" s="50">
        <v>0</v>
      </c>
      <c r="R2183" s="50">
        <v>0</v>
      </c>
      <c r="S2183" s="50">
        <v>0</v>
      </c>
      <c r="T2183" s="50">
        <v>0</v>
      </c>
      <c r="U2183" s="47">
        <v>0</v>
      </c>
      <c r="V2183" s="43">
        <v>0</v>
      </c>
      <c r="W2183" s="54">
        <v>36161</v>
      </c>
    </row>
    <row r="2184" spans="1:23" ht="15.75" hidden="1" thickBot="1" x14ac:dyDescent="0.3">
      <c r="A2184" s="7">
        <v>1</v>
      </c>
      <c r="B2184" s="14" t="s">
        <v>3995</v>
      </c>
      <c r="C2184" s="15" t="s">
        <v>17</v>
      </c>
      <c r="D2184" s="16"/>
      <c r="E2184" s="17">
        <v>830074184</v>
      </c>
      <c r="F2184" s="16">
        <v>5</v>
      </c>
      <c r="G2184" s="16" t="s">
        <v>1844</v>
      </c>
      <c r="H2184" s="42">
        <v>1531487.37</v>
      </c>
      <c r="I2184" s="42">
        <v>2581327.48</v>
      </c>
      <c r="J2184" s="42">
        <v>23794.878518746416</v>
      </c>
      <c r="K2184" s="42">
        <v>0</v>
      </c>
      <c r="L2184" s="42">
        <v>0</v>
      </c>
      <c r="M2184" s="42">
        <v>152416.77148125705</v>
      </c>
      <c r="N2184" s="50">
        <v>0</v>
      </c>
      <c r="O2184" s="50">
        <v>0</v>
      </c>
      <c r="P2184" s="50">
        <v>0</v>
      </c>
      <c r="Q2184" s="50">
        <v>0</v>
      </c>
      <c r="R2184" s="50">
        <v>0</v>
      </c>
      <c r="S2184" s="50">
        <v>0</v>
      </c>
      <c r="T2184" s="50">
        <v>0</v>
      </c>
      <c r="U2184" s="47">
        <v>0</v>
      </c>
      <c r="V2184" s="43">
        <v>0</v>
      </c>
      <c r="W2184" s="54">
        <v>36161</v>
      </c>
    </row>
    <row r="2185" spans="1:23" ht="15.75" hidden="1" thickBot="1" x14ac:dyDescent="0.3">
      <c r="A2185" s="7">
        <v>1</v>
      </c>
      <c r="B2185" s="14" t="s">
        <v>3996</v>
      </c>
      <c r="C2185" s="15" t="s">
        <v>17</v>
      </c>
      <c r="D2185" s="16"/>
      <c r="E2185" s="17">
        <v>830074184</v>
      </c>
      <c r="F2185" s="16">
        <v>5</v>
      </c>
      <c r="G2185" s="16" t="s">
        <v>1844</v>
      </c>
      <c r="H2185" s="42">
        <v>1611337.3</v>
      </c>
      <c r="I2185" s="42">
        <v>1109123.17</v>
      </c>
      <c r="J2185" s="42">
        <v>32295.310339599193</v>
      </c>
      <c r="K2185" s="42">
        <v>0</v>
      </c>
      <c r="L2185" s="42">
        <v>1605212.6520730299</v>
      </c>
      <c r="M2185" s="42">
        <v>202385.26758739137</v>
      </c>
      <c r="N2185" s="50">
        <v>0</v>
      </c>
      <c r="O2185" s="50">
        <v>0</v>
      </c>
      <c r="P2185" s="50">
        <v>0</v>
      </c>
      <c r="Q2185" s="50">
        <v>0</v>
      </c>
      <c r="R2185" s="50">
        <v>0</v>
      </c>
      <c r="S2185" s="50">
        <v>0</v>
      </c>
      <c r="T2185" s="50">
        <v>0</v>
      </c>
      <c r="U2185" s="47">
        <v>0</v>
      </c>
      <c r="V2185" s="43">
        <v>0</v>
      </c>
      <c r="W2185" s="54">
        <v>36161</v>
      </c>
    </row>
    <row r="2186" spans="1:23" ht="15.75" hidden="1" thickBot="1" x14ac:dyDescent="0.3">
      <c r="A2186" s="7">
        <v>1</v>
      </c>
      <c r="B2186" s="14" t="s">
        <v>3997</v>
      </c>
      <c r="C2186" s="15" t="s">
        <v>17</v>
      </c>
      <c r="D2186" s="16"/>
      <c r="E2186" s="17">
        <v>830074184</v>
      </c>
      <c r="F2186" s="16">
        <v>5</v>
      </c>
      <c r="G2186" s="16" t="s">
        <v>1844</v>
      </c>
      <c r="H2186" s="42">
        <v>1444638.79</v>
      </c>
      <c r="I2186" s="42">
        <v>2400229.58</v>
      </c>
      <c r="J2186" s="42">
        <v>44827.379731454952</v>
      </c>
      <c r="K2186" s="42">
        <v>0</v>
      </c>
      <c r="L2186" s="42">
        <v>123202.619697471</v>
      </c>
      <c r="M2186" s="42">
        <v>154949.13057107356</v>
      </c>
      <c r="N2186" s="50">
        <v>0</v>
      </c>
      <c r="O2186" s="50">
        <v>0</v>
      </c>
      <c r="P2186" s="50">
        <v>0</v>
      </c>
      <c r="Q2186" s="50">
        <v>0</v>
      </c>
      <c r="R2186" s="50">
        <v>0</v>
      </c>
      <c r="S2186" s="50">
        <v>0</v>
      </c>
      <c r="T2186" s="50">
        <v>0</v>
      </c>
      <c r="U2186" s="47">
        <v>0</v>
      </c>
      <c r="V2186" s="43">
        <v>0</v>
      </c>
      <c r="W2186" s="54">
        <v>36161</v>
      </c>
    </row>
    <row r="2187" spans="1:23" ht="15.75" hidden="1" thickBot="1" x14ac:dyDescent="0.3">
      <c r="A2187" s="7">
        <v>1</v>
      </c>
      <c r="B2187" s="14" t="s">
        <v>3998</v>
      </c>
      <c r="C2187" s="15" t="s">
        <v>17</v>
      </c>
      <c r="D2187" s="16"/>
      <c r="E2187" s="17">
        <v>830003564</v>
      </c>
      <c r="F2187" s="16">
        <v>7</v>
      </c>
      <c r="G2187" s="16" t="s">
        <v>1896</v>
      </c>
      <c r="H2187" s="42">
        <v>0</v>
      </c>
      <c r="I2187" s="42">
        <v>-27161.26</v>
      </c>
      <c r="J2187" s="42">
        <v>0</v>
      </c>
      <c r="K2187" s="42">
        <v>0</v>
      </c>
      <c r="L2187" s="42">
        <v>0</v>
      </c>
      <c r="M2187" s="42">
        <v>0</v>
      </c>
      <c r="N2187" s="50">
        <v>0</v>
      </c>
      <c r="O2187" s="50">
        <v>0</v>
      </c>
      <c r="P2187" s="50">
        <v>0</v>
      </c>
      <c r="Q2187" s="50">
        <v>0</v>
      </c>
      <c r="R2187" s="50">
        <v>0</v>
      </c>
      <c r="S2187" s="50">
        <v>0</v>
      </c>
      <c r="T2187" s="50">
        <v>0</v>
      </c>
      <c r="U2187" s="47">
        <v>0</v>
      </c>
      <c r="V2187" s="43">
        <v>0</v>
      </c>
      <c r="W2187" s="54">
        <v>36161</v>
      </c>
    </row>
    <row r="2188" spans="1:23" ht="15.75" hidden="1" thickBot="1" x14ac:dyDescent="0.3">
      <c r="A2188" s="7">
        <v>1</v>
      </c>
      <c r="B2188" s="14" t="s">
        <v>3999</v>
      </c>
      <c r="C2188" s="15" t="s">
        <v>17</v>
      </c>
      <c r="D2188" s="16"/>
      <c r="E2188" s="17">
        <v>830003564</v>
      </c>
      <c r="F2188" s="16">
        <v>7</v>
      </c>
      <c r="G2188" s="16" t="s">
        <v>1896</v>
      </c>
      <c r="H2188" s="42">
        <v>51165.24</v>
      </c>
      <c r="I2188" s="42">
        <v>77583.009999999995</v>
      </c>
      <c r="J2188" s="42">
        <v>736.59409351245745</v>
      </c>
      <c r="K2188" s="42">
        <v>0</v>
      </c>
      <c r="L2188" s="42">
        <v>0</v>
      </c>
      <c r="M2188" s="42">
        <v>4218.2059064874929</v>
      </c>
      <c r="N2188" s="50">
        <v>0</v>
      </c>
      <c r="O2188" s="50">
        <v>0</v>
      </c>
      <c r="P2188" s="50">
        <v>0</v>
      </c>
      <c r="Q2188" s="50">
        <v>0</v>
      </c>
      <c r="R2188" s="50">
        <v>0</v>
      </c>
      <c r="S2188" s="50">
        <v>0</v>
      </c>
      <c r="T2188" s="50">
        <v>0</v>
      </c>
      <c r="U2188" s="47">
        <v>0</v>
      </c>
      <c r="V2188" s="43">
        <v>0</v>
      </c>
      <c r="W2188" s="54">
        <v>36161</v>
      </c>
    </row>
    <row r="2189" spans="1:23" ht="15.75" hidden="1" thickBot="1" x14ac:dyDescent="0.3">
      <c r="A2189" s="7">
        <v>1</v>
      </c>
      <c r="B2189" s="14" t="s">
        <v>4000</v>
      </c>
      <c r="C2189" s="15" t="s">
        <v>17</v>
      </c>
      <c r="D2189" s="16"/>
      <c r="E2189" s="17">
        <v>830003564</v>
      </c>
      <c r="F2189" s="16">
        <v>7</v>
      </c>
      <c r="G2189" s="16" t="s">
        <v>1896</v>
      </c>
      <c r="H2189" s="42">
        <v>157910.74</v>
      </c>
      <c r="I2189" s="42">
        <v>255643.16</v>
      </c>
      <c r="J2189" s="42">
        <v>2497.1138508712011</v>
      </c>
      <c r="K2189" s="42">
        <v>0</v>
      </c>
      <c r="L2189" s="42">
        <v>0</v>
      </c>
      <c r="M2189" s="42">
        <v>13213.48614912895</v>
      </c>
      <c r="N2189" s="50">
        <v>0</v>
      </c>
      <c r="O2189" s="50">
        <v>0</v>
      </c>
      <c r="P2189" s="50">
        <v>0</v>
      </c>
      <c r="Q2189" s="50">
        <v>0</v>
      </c>
      <c r="R2189" s="50">
        <v>0</v>
      </c>
      <c r="S2189" s="50">
        <v>0</v>
      </c>
      <c r="T2189" s="50">
        <v>0</v>
      </c>
      <c r="U2189" s="47">
        <v>0</v>
      </c>
      <c r="V2189" s="43">
        <v>0</v>
      </c>
      <c r="W2189" s="54">
        <v>36161</v>
      </c>
    </row>
    <row r="2190" spans="1:23" ht="15.75" hidden="1" thickBot="1" x14ac:dyDescent="0.3">
      <c r="A2190" s="7">
        <v>1</v>
      </c>
      <c r="B2190" s="14" t="s">
        <v>4001</v>
      </c>
      <c r="C2190" s="15" t="s">
        <v>17</v>
      </c>
      <c r="D2190" s="16"/>
      <c r="E2190" s="17">
        <v>830003564</v>
      </c>
      <c r="F2190" s="16">
        <v>7</v>
      </c>
      <c r="G2190" s="16" t="s">
        <v>1896</v>
      </c>
      <c r="H2190" s="42">
        <v>0</v>
      </c>
      <c r="I2190" s="42">
        <v>-177130.46</v>
      </c>
      <c r="J2190" s="42">
        <v>0</v>
      </c>
      <c r="K2190" s="42">
        <v>0</v>
      </c>
      <c r="L2190" s="42">
        <v>0</v>
      </c>
      <c r="M2190" s="42">
        <v>0</v>
      </c>
      <c r="N2190" s="50">
        <v>0</v>
      </c>
      <c r="O2190" s="50">
        <v>0</v>
      </c>
      <c r="P2190" s="50">
        <v>0</v>
      </c>
      <c r="Q2190" s="50">
        <v>0</v>
      </c>
      <c r="R2190" s="50">
        <v>0</v>
      </c>
      <c r="S2190" s="50">
        <v>0</v>
      </c>
      <c r="T2190" s="50">
        <v>0</v>
      </c>
      <c r="U2190" s="47">
        <v>0</v>
      </c>
      <c r="V2190" s="43">
        <v>0</v>
      </c>
      <c r="W2190" s="54">
        <v>36161</v>
      </c>
    </row>
    <row r="2191" spans="1:23" ht="15.75" hidden="1" thickBot="1" x14ac:dyDescent="0.3">
      <c r="A2191" s="7">
        <v>1</v>
      </c>
      <c r="B2191" s="14" t="s">
        <v>4002</v>
      </c>
      <c r="C2191" s="15" t="s">
        <v>17</v>
      </c>
      <c r="D2191" s="16"/>
      <c r="E2191" s="17">
        <v>830003564</v>
      </c>
      <c r="F2191" s="16">
        <v>7</v>
      </c>
      <c r="G2191" s="16" t="s">
        <v>1896</v>
      </c>
      <c r="H2191" s="42">
        <v>0</v>
      </c>
      <c r="I2191" s="42">
        <v>-46916.7</v>
      </c>
      <c r="J2191" s="42">
        <v>0</v>
      </c>
      <c r="K2191" s="42">
        <v>0</v>
      </c>
      <c r="L2191" s="42">
        <v>0</v>
      </c>
      <c r="M2191" s="42">
        <v>0</v>
      </c>
      <c r="N2191" s="50">
        <v>0</v>
      </c>
      <c r="O2191" s="50">
        <v>0</v>
      </c>
      <c r="P2191" s="50">
        <v>0</v>
      </c>
      <c r="Q2191" s="50">
        <v>0</v>
      </c>
      <c r="R2191" s="50">
        <v>0</v>
      </c>
      <c r="S2191" s="50">
        <v>0</v>
      </c>
      <c r="T2191" s="50">
        <v>0</v>
      </c>
      <c r="U2191" s="47">
        <v>0</v>
      </c>
      <c r="V2191" s="43">
        <v>0</v>
      </c>
      <c r="W2191" s="54">
        <v>36161</v>
      </c>
    </row>
    <row r="2192" spans="1:23" ht="15.75" hidden="1" thickBot="1" x14ac:dyDescent="0.3">
      <c r="A2192" s="7">
        <v>1</v>
      </c>
      <c r="B2192" s="14" t="s">
        <v>4003</v>
      </c>
      <c r="C2192" s="15" t="s">
        <v>17</v>
      </c>
      <c r="D2192" s="16"/>
      <c r="E2192" s="17">
        <v>830074184</v>
      </c>
      <c r="F2192" s="16">
        <v>5</v>
      </c>
      <c r="G2192" s="16" t="s">
        <v>1914</v>
      </c>
      <c r="H2192" s="42">
        <v>79933464.019999996</v>
      </c>
      <c r="I2192" s="42">
        <v>149418539.38999999</v>
      </c>
      <c r="J2192" s="42">
        <v>4004438.8000000021</v>
      </c>
      <c r="K2192" s="42">
        <v>0</v>
      </c>
      <c r="L2192" s="42">
        <v>0</v>
      </c>
      <c r="M2192" s="42">
        <v>0</v>
      </c>
      <c r="N2192" s="50">
        <v>0</v>
      </c>
      <c r="O2192" s="50">
        <v>0</v>
      </c>
      <c r="P2192" s="50">
        <v>0</v>
      </c>
      <c r="Q2192" s="50">
        <v>0</v>
      </c>
      <c r="R2192" s="50">
        <v>0</v>
      </c>
      <c r="S2192" s="50">
        <v>0</v>
      </c>
      <c r="T2192" s="50">
        <v>0</v>
      </c>
      <c r="U2192" s="47">
        <v>0</v>
      </c>
      <c r="V2192" s="43">
        <v>0</v>
      </c>
      <c r="W2192" s="54">
        <v>36161</v>
      </c>
    </row>
    <row r="2193" spans="1:23" ht="15.75" hidden="1" thickBot="1" x14ac:dyDescent="0.3">
      <c r="A2193" s="7">
        <v>1</v>
      </c>
      <c r="B2193" s="14" t="s">
        <v>4004</v>
      </c>
      <c r="C2193" s="15" t="s">
        <v>17</v>
      </c>
      <c r="D2193" s="16"/>
      <c r="E2193" s="17">
        <v>830074184</v>
      </c>
      <c r="F2193" s="16">
        <v>5</v>
      </c>
      <c r="G2193" s="16" t="s">
        <v>1914</v>
      </c>
      <c r="H2193" s="42">
        <v>84587994.299999997</v>
      </c>
      <c r="I2193" s="42">
        <v>128262679.56999999</v>
      </c>
      <c r="J2193" s="42">
        <v>1217760.4679893949</v>
      </c>
      <c r="K2193" s="42">
        <v>0</v>
      </c>
      <c r="L2193" s="42">
        <v>0</v>
      </c>
      <c r="M2193" s="42">
        <v>6973670.3620105218</v>
      </c>
      <c r="N2193" s="50">
        <v>0</v>
      </c>
      <c r="O2193" s="50">
        <v>0</v>
      </c>
      <c r="P2193" s="50">
        <v>0</v>
      </c>
      <c r="Q2193" s="50">
        <v>0</v>
      </c>
      <c r="R2193" s="50">
        <v>0</v>
      </c>
      <c r="S2193" s="50">
        <v>0</v>
      </c>
      <c r="T2193" s="50">
        <v>0</v>
      </c>
      <c r="U2193" s="47">
        <v>0</v>
      </c>
      <c r="V2193" s="43">
        <v>0</v>
      </c>
      <c r="W2193" s="54">
        <v>36161</v>
      </c>
    </row>
    <row r="2194" spans="1:23" ht="15.75" hidden="1" thickBot="1" x14ac:dyDescent="0.3">
      <c r="A2194" s="7">
        <v>1</v>
      </c>
      <c r="B2194" s="14" t="s">
        <v>4005</v>
      </c>
      <c r="C2194" s="15" t="s">
        <v>17</v>
      </c>
      <c r="D2194" s="16"/>
      <c r="E2194" s="17">
        <v>830074184</v>
      </c>
      <c r="F2194" s="16">
        <v>5</v>
      </c>
      <c r="G2194" s="16" t="s">
        <v>1914</v>
      </c>
      <c r="H2194" s="42">
        <v>82692331.769999996</v>
      </c>
      <c r="I2194" s="42">
        <v>133871379.14</v>
      </c>
      <c r="J2194" s="42">
        <v>1307650.9738781108</v>
      </c>
      <c r="K2194" s="42">
        <v>0</v>
      </c>
      <c r="L2194" s="42">
        <v>0</v>
      </c>
      <c r="M2194" s="42">
        <v>6919439.4261219781</v>
      </c>
      <c r="N2194" s="50">
        <v>0</v>
      </c>
      <c r="O2194" s="50">
        <v>0</v>
      </c>
      <c r="P2194" s="50">
        <v>0</v>
      </c>
      <c r="Q2194" s="50">
        <v>0</v>
      </c>
      <c r="R2194" s="50">
        <v>0</v>
      </c>
      <c r="S2194" s="50">
        <v>0</v>
      </c>
      <c r="T2194" s="50">
        <v>0</v>
      </c>
      <c r="U2194" s="47">
        <v>0</v>
      </c>
      <c r="V2194" s="43">
        <v>0</v>
      </c>
      <c r="W2194" s="54">
        <v>36161</v>
      </c>
    </row>
    <row r="2195" spans="1:23" ht="15.75" hidden="1" thickBot="1" x14ac:dyDescent="0.3">
      <c r="A2195" s="7">
        <v>1</v>
      </c>
      <c r="B2195" s="14" t="s">
        <v>4006</v>
      </c>
      <c r="C2195" s="15" t="s">
        <v>17</v>
      </c>
      <c r="D2195" s="16"/>
      <c r="E2195" s="17">
        <v>830074184</v>
      </c>
      <c r="F2195" s="16">
        <v>5</v>
      </c>
      <c r="G2195" s="16" t="s">
        <v>1914</v>
      </c>
      <c r="H2195" s="42">
        <v>81508416.269999996</v>
      </c>
      <c r="I2195" s="42">
        <v>135393126.34</v>
      </c>
      <c r="J2195" s="42">
        <v>133181.42717009649</v>
      </c>
      <c r="K2195" s="42">
        <v>0</v>
      </c>
      <c r="L2195" s="42">
        <v>0</v>
      </c>
      <c r="M2195" s="42">
        <v>7750777.5328299031</v>
      </c>
      <c r="N2195" s="50">
        <v>0</v>
      </c>
      <c r="O2195" s="50">
        <v>0</v>
      </c>
      <c r="P2195" s="50">
        <v>0</v>
      </c>
      <c r="Q2195" s="50">
        <v>0</v>
      </c>
      <c r="R2195" s="50">
        <v>0</v>
      </c>
      <c r="S2195" s="50">
        <v>0</v>
      </c>
      <c r="T2195" s="50">
        <v>0</v>
      </c>
      <c r="U2195" s="47">
        <v>0</v>
      </c>
      <c r="V2195" s="43">
        <v>0</v>
      </c>
      <c r="W2195" s="54">
        <v>36161</v>
      </c>
    </row>
    <row r="2196" spans="1:23" ht="15.75" hidden="1" thickBot="1" x14ac:dyDescent="0.3">
      <c r="A2196" s="7">
        <v>1</v>
      </c>
      <c r="B2196" s="14" t="s">
        <v>4007</v>
      </c>
      <c r="C2196" s="15" t="s">
        <v>17</v>
      </c>
      <c r="D2196" s="16"/>
      <c r="E2196" s="17">
        <v>830074184</v>
      </c>
      <c r="F2196" s="16">
        <v>5</v>
      </c>
      <c r="G2196" s="16" t="s">
        <v>1914</v>
      </c>
      <c r="H2196" s="42">
        <v>80809494.370000005</v>
      </c>
      <c r="I2196" s="42">
        <v>134785308.28</v>
      </c>
      <c r="J2196" s="42">
        <v>1270240.7516540333</v>
      </c>
      <c r="K2196" s="42">
        <v>0</v>
      </c>
      <c r="L2196" s="42">
        <v>0</v>
      </c>
      <c r="M2196" s="42">
        <v>5198813.8283459041</v>
      </c>
      <c r="N2196" s="50">
        <v>0</v>
      </c>
      <c r="O2196" s="50">
        <v>0</v>
      </c>
      <c r="P2196" s="50">
        <v>0</v>
      </c>
      <c r="Q2196" s="50">
        <v>0</v>
      </c>
      <c r="R2196" s="50">
        <v>0</v>
      </c>
      <c r="S2196" s="50">
        <v>0</v>
      </c>
      <c r="T2196" s="50">
        <v>0</v>
      </c>
      <c r="U2196" s="47">
        <v>0</v>
      </c>
      <c r="V2196" s="43">
        <v>0</v>
      </c>
      <c r="W2196" s="54">
        <v>36161</v>
      </c>
    </row>
    <row r="2197" spans="1:23" ht="15.75" hidden="1" thickBot="1" x14ac:dyDescent="0.3">
      <c r="A2197" s="7">
        <v>1</v>
      </c>
      <c r="B2197" s="14" t="s">
        <v>4008</v>
      </c>
      <c r="C2197" s="15" t="s">
        <v>17</v>
      </c>
      <c r="D2197" s="16"/>
      <c r="E2197" s="17">
        <v>830074184</v>
      </c>
      <c r="F2197" s="16">
        <v>5</v>
      </c>
      <c r="G2197" s="16" t="s">
        <v>1914</v>
      </c>
      <c r="H2197" s="42">
        <v>77617559.640000001</v>
      </c>
      <c r="I2197" s="42">
        <v>128813819.91</v>
      </c>
      <c r="J2197" s="42">
        <v>1247289.196207403</v>
      </c>
      <c r="K2197" s="42">
        <v>0</v>
      </c>
      <c r="L2197" s="42">
        <v>0</v>
      </c>
      <c r="M2197" s="42">
        <v>5312672.5437924592</v>
      </c>
      <c r="N2197" s="50">
        <v>0</v>
      </c>
      <c r="O2197" s="50">
        <v>0</v>
      </c>
      <c r="P2197" s="50">
        <v>0</v>
      </c>
      <c r="Q2197" s="50">
        <v>0</v>
      </c>
      <c r="R2197" s="50">
        <v>0</v>
      </c>
      <c r="S2197" s="50">
        <v>0</v>
      </c>
      <c r="T2197" s="50">
        <v>0</v>
      </c>
      <c r="U2197" s="47">
        <v>0</v>
      </c>
      <c r="V2197" s="43">
        <v>0</v>
      </c>
      <c r="W2197" s="54">
        <v>36161</v>
      </c>
    </row>
    <row r="2198" spans="1:23" ht="15.75" hidden="1" thickBot="1" x14ac:dyDescent="0.3">
      <c r="A2198" s="7">
        <v>1</v>
      </c>
      <c r="B2198" s="14" t="s">
        <v>4009</v>
      </c>
      <c r="C2198" s="15" t="s">
        <v>17</v>
      </c>
      <c r="D2198" s="16"/>
      <c r="E2198" s="17">
        <v>830074184</v>
      </c>
      <c r="F2198" s="16">
        <v>5</v>
      </c>
      <c r="G2198" s="16" t="s">
        <v>1914</v>
      </c>
      <c r="H2198" s="42">
        <v>77601664.540000007</v>
      </c>
      <c r="I2198" s="42">
        <v>132116782.11</v>
      </c>
      <c r="J2198" s="42">
        <v>1372351.9591347615</v>
      </c>
      <c r="K2198" s="42">
        <v>0</v>
      </c>
      <c r="L2198" s="42">
        <v>0</v>
      </c>
      <c r="M2198" s="42">
        <v>5370420.3508652365</v>
      </c>
      <c r="N2198" s="50">
        <v>0</v>
      </c>
      <c r="O2198" s="50">
        <v>0</v>
      </c>
      <c r="P2198" s="50">
        <v>0</v>
      </c>
      <c r="Q2198" s="50">
        <v>0</v>
      </c>
      <c r="R2198" s="50">
        <v>0</v>
      </c>
      <c r="S2198" s="50">
        <v>0</v>
      </c>
      <c r="T2198" s="50">
        <v>0</v>
      </c>
      <c r="U2198" s="47">
        <v>0</v>
      </c>
      <c r="V2198" s="43">
        <v>0</v>
      </c>
      <c r="W2198" s="54">
        <v>36161</v>
      </c>
    </row>
    <row r="2199" spans="1:23" ht="15.75" hidden="1" thickBot="1" x14ac:dyDescent="0.3">
      <c r="A2199" s="7">
        <v>1</v>
      </c>
      <c r="B2199" s="14" t="s">
        <v>4010</v>
      </c>
      <c r="C2199" s="15" t="s">
        <v>17</v>
      </c>
      <c r="D2199" s="16"/>
      <c r="E2199" s="17">
        <v>830074184</v>
      </c>
      <c r="F2199" s="16">
        <v>5</v>
      </c>
      <c r="G2199" s="16" t="s">
        <v>1914</v>
      </c>
      <c r="H2199" s="42">
        <v>76873047.069999993</v>
      </c>
      <c r="I2199" s="42">
        <v>84964394.239999995</v>
      </c>
      <c r="J2199" s="42">
        <v>3476044.9916002485</v>
      </c>
      <c r="K2199" s="42">
        <v>0</v>
      </c>
      <c r="L2199" s="42">
        <v>43164370.685511</v>
      </c>
      <c r="M2199" s="42">
        <v>4853492.4128898084</v>
      </c>
      <c r="N2199" s="50">
        <v>0</v>
      </c>
      <c r="O2199" s="50">
        <v>0</v>
      </c>
      <c r="P2199" s="50">
        <v>0</v>
      </c>
      <c r="Q2199" s="50">
        <v>0</v>
      </c>
      <c r="R2199" s="50">
        <v>0</v>
      </c>
      <c r="S2199" s="50">
        <v>0</v>
      </c>
      <c r="T2199" s="50">
        <v>0</v>
      </c>
      <c r="U2199" s="47">
        <v>0</v>
      </c>
      <c r="V2199" s="43">
        <v>0</v>
      </c>
      <c r="W2199" s="54">
        <v>36161</v>
      </c>
    </row>
    <row r="2200" spans="1:23" ht="15.75" hidden="1" thickBot="1" x14ac:dyDescent="0.3">
      <c r="A2200" s="7">
        <v>1</v>
      </c>
      <c r="B2200" s="14" t="s">
        <v>4011</v>
      </c>
      <c r="C2200" s="15" t="s">
        <v>17</v>
      </c>
      <c r="D2200" s="16"/>
      <c r="E2200" s="17">
        <v>830074184</v>
      </c>
      <c r="F2200" s="16">
        <v>5</v>
      </c>
      <c r="G2200" s="16" t="s">
        <v>1914</v>
      </c>
      <c r="H2200" s="42">
        <v>75284477.560000002</v>
      </c>
      <c r="I2200" s="42">
        <v>130207068.94</v>
      </c>
      <c r="J2200" s="42">
        <v>1238344.1610543274</v>
      </c>
      <c r="K2200" s="42">
        <v>0</v>
      </c>
      <c r="L2200" s="42">
        <v>0</v>
      </c>
      <c r="M2200" s="42">
        <v>5720066.228945679</v>
      </c>
      <c r="N2200" s="50">
        <v>0</v>
      </c>
      <c r="O2200" s="50">
        <v>0</v>
      </c>
      <c r="P2200" s="50">
        <v>0</v>
      </c>
      <c r="Q2200" s="50">
        <v>0</v>
      </c>
      <c r="R2200" s="50">
        <v>0</v>
      </c>
      <c r="S2200" s="50">
        <v>0</v>
      </c>
      <c r="T2200" s="50">
        <v>0</v>
      </c>
      <c r="U2200" s="47">
        <v>0</v>
      </c>
      <c r="V2200" s="43">
        <v>0</v>
      </c>
      <c r="W2200" s="54">
        <v>36161</v>
      </c>
    </row>
    <row r="2201" spans="1:23" ht="15.75" hidden="1" thickBot="1" x14ac:dyDescent="0.3">
      <c r="A2201" s="7">
        <v>1</v>
      </c>
      <c r="B2201" s="14" t="s">
        <v>4012</v>
      </c>
      <c r="C2201" s="15" t="s">
        <v>17</v>
      </c>
      <c r="D2201" s="16"/>
      <c r="E2201" s="17">
        <v>830074184</v>
      </c>
      <c r="F2201" s="16">
        <v>5</v>
      </c>
      <c r="G2201" s="16" t="s">
        <v>1914</v>
      </c>
      <c r="H2201" s="42">
        <v>75300996.920000002</v>
      </c>
      <c r="I2201" s="42">
        <v>126920101.55</v>
      </c>
      <c r="J2201" s="42">
        <v>1169959.3860795407</v>
      </c>
      <c r="K2201" s="42">
        <v>0</v>
      </c>
      <c r="L2201" s="42">
        <v>0</v>
      </c>
      <c r="M2201" s="42">
        <v>7494109.8039206332</v>
      </c>
      <c r="N2201" s="50">
        <v>0</v>
      </c>
      <c r="O2201" s="50">
        <v>0</v>
      </c>
      <c r="P2201" s="50">
        <v>0</v>
      </c>
      <c r="Q2201" s="50">
        <v>0</v>
      </c>
      <c r="R2201" s="50">
        <v>0</v>
      </c>
      <c r="S2201" s="50">
        <v>0</v>
      </c>
      <c r="T2201" s="50">
        <v>0</v>
      </c>
      <c r="U2201" s="47">
        <v>0</v>
      </c>
      <c r="V2201" s="43">
        <v>0</v>
      </c>
      <c r="W2201" s="54">
        <v>36161</v>
      </c>
    </row>
    <row r="2202" spans="1:23" ht="15.75" hidden="1" thickBot="1" x14ac:dyDescent="0.3">
      <c r="A2202" s="7">
        <v>1</v>
      </c>
      <c r="B2202" s="14" t="s">
        <v>4013</v>
      </c>
      <c r="C2202" s="15" t="s">
        <v>17</v>
      </c>
      <c r="D2202" s="16"/>
      <c r="E2202" s="17">
        <v>830074184</v>
      </c>
      <c r="F2202" s="16">
        <v>5</v>
      </c>
      <c r="G2202" s="16" t="s">
        <v>1914</v>
      </c>
      <c r="H2202" s="42">
        <v>74086862.659999996</v>
      </c>
      <c r="I2202" s="42">
        <v>50995813.109999999</v>
      </c>
      <c r="J2202" s="42">
        <v>1484889.7378344955</v>
      </c>
      <c r="K2202" s="42">
        <v>0</v>
      </c>
      <c r="L2202" s="42">
        <v>73805260.548393101</v>
      </c>
      <c r="M2202" s="42">
        <v>9305369.8437732756</v>
      </c>
      <c r="N2202" s="50">
        <v>0</v>
      </c>
      <c r="O2202" s="50">
        <v>0</v>
      </c>
      <c r="P2202" s="50">
        <v>0</v>
      </c>
      <c r="Q2202" s="50">
        <v>0</v>
      </c>
      <c r="R2202" s="50">
        <v>0</v>
      </c>
      <c r="S2202" s="50">
        <v>0</v>
      </c>
      <c r="T2202" s="50">
        <v>0</v>
      </c>
      <c r="U2202" s="47">
        <v>0</v>
      </c>
      <c r="V2202" s="43">
        <v>0</v>
      </c>
      <c r="W2202" s="54">
        <v>36161</v>
      </c>
    </row>
    <row r="2203" spans="1:23" ht="15.75" hidden="1" thickBot="1" x14ac:dyDescent="0.3">
      <c r="A2203" s="7">
        <v>1</v>
      </c>
      <c r="B2203" s="14" t="s">
        <v>4014</v>
      </c>
      <c r="C2203" s="15" t="s">
        <v>17</v>
      </c>
      <c r="D2203" s="16"/>
      <c r="E2203" s="17">
        <v>830074184</v>
      </c>
      <c r="F2203" s="16">
        <v>5</v>
      </c>
      <c r="G2203" s="16" t="s">
        <v>1914</v>
      </c>
      <c r="H2203" s="42">
        <v>73194520.920000002</v>
      </c>
      <c r="I2203" s="42">
        <v>121610782.98999999</v>
      </c>
      <c r="J2203" s="42">
        <v>2271238.0214862041</v>
      </c>
      <c r="K2203" s="42">
        <v>0</v>
      </c>
      <c r="L2203" s="42">
        <v>6242222.4069289695</v>
      </c>
      <c r="M2203" s="42">
        <v>7850701.0415848242</v>
      </c>
      <c r="N2203" s="50">
        <v>0</v>
      </c>
      <c r="O2203" s="50">
        <v>0</v>
      </c>
      <c r="P2203" s="50">
        <v>0</v>
      </c>
      <c r="Q2203" s="50">
        <v>0</v>
      </c>
      <c r="R2203" s="50">
        <v>0</v>
      </c>
      <c r="S2203" s="50">
        <v>0</v>
      </c>
      <c r="T2203" s="50">
        <v>0</v>
      </c>
      <c r="U2203" s="47">
        <v>0</v>
      </c>
      <c r="V2203" s="43">
        <v>0</v>
      </c>
      <c r="W2203" s="54">
        <v>36161</v>
      </c>
    </row>
    <row r="2204" spans="1:23" ht="15.75" hidden="1" thickBot="1" x14ac:dyDescent="0.3">
      <c r="A2204" s="7">
        <v>1</v>
      </c>
      <c r="B2204" s="14" t="s">
        <v>4015</v>
      </c>
      <c r="C2204" s="15" t="s">
        <v>17</v>
      </c>
      <c r="D2204" s="16"/>
      <c r="E2204" s="17">
        <v>900156264</v>
      </c>
      <c r="F2204" s="16">
        <v>2</v>
      </c>
      <c r="G2204" s="16" t="s">
        <v>1927</v>
      </c>
      <c r="H2204" s="42">
        <v>2845769.57</v>
      </c>
      <c r="I2204" s="42">
        <v>5319558.42</v>
      </c>
      <c r="J2204" s="42">
        <v>142564.95000000042</v>
      </c>
      <c r="K2204" s="42">
        <v>0</v>
      </c>
      <c r="L2204" s="42">
        <v>0</v>
      </c>
      <c r="M2204" s="42">
        <v>0</v>
      </c>
      <c r="N2204" s="50">
        <v>0</v>
      </c>
      <c r="O2204" s="50">
        <v>0</v>
      </c>
      <c r="P2204" s="50">
        <v>0</v>
      </c>
      <c r="Q2204" s="50">
        <v>0</v>
      </c>
      <c r="R2204" s="50">
        <v>0</v>
      </c>
      <c r="S2204" s="50">
        <v>0</v>
      </c>
      <c r="T2204" s="50">
        <v>0</v>
      </c>
      <c r="U2204" s="47">
        <v>0</v>
      </c>
      <c r="V2204" s="43">
        <v>0</v>
      </c>
      <c r="W2204" s="54">
        <v>36161</v>
      </c>
    </row>
    <row r="2205" spans="1:23" ht="15.75" hidden="1" thickBot="1" x14ac:dyDescent="0.3">
      <c r="A2205" s="7">
        <v>1</v>
      </c>
      <c r="B2205" s="14" t="s">
        <v>4016</v>
      </c>
      <c r="C2205" s="15" t="s">
        <v>17</v>
      </c>
      <c r="D2205" s="16"/>
      <c r="E2205" s="17">
        <v>900156264</v>
      </c>
      <c r="F2205" s="16">
        <v>2</v>
      </c>
      <c r="G2205" s="16" t="s">
        <v>1927</v>
      </c>
      <c r="H2205" s="42">
        <v>2058284.42</v>
      </c>
      <c r="I2205" s="42">
        <v>3121022.98</v>
      </c>
      <c r="J2205" s="42">
        <v>29631.834389650772</v>
      </c>
      <c r="K2205" s="42">
        <v>0</v>
      </c>
      <c r="L2205" s="42">
        <v>0</v>
      </c>
      <c r="M2205" s="42">
        <v>169690.71561034731</v>
      </c>
      <c r="N2205" s="50">
        <v>0</v>
      </c>
      <c r="O2205" s="50">
        <v>0</v>
      </c>
      <c r="P2205" s="50">
        <v>0</v>
      </c>
      <c r="Q2205" s="50">
        <v>0</v>
      </c>
      <c r="R2205" s="50">
        <v>0</v>
      </c>
      <c r="S2205" s="50">
        <v>0</v>
      </c>
      <c r="T2205" s="50">
        <v>0</v>
      </c>
      <c r="U2205" s="47">
        <v>0</v>
      </c>
      <c r="V2205" s="43">
        <v>0</v>
      </c>
      <c r="W2205" s="54">
        <v>36161</v>
      </c>
    </row>
    <row r="2206" spans="1:23" ht="15.75" hidden="1" thickBot="1" x14ac:dyDescent="0.3">
      <c r="A2206" s="7">
        <v>1</v>
      </c>
      <c r="B2206" s="14" t="s">
        <v>4017</v>
      </c>
      <c r="C2206" s="15" t="s">
        <v>17</v>
      </c>
      <c r="D2206" s="16"/>
      <c r="E2206" s="17">
        <v>900156264</v>
      </c>
      <c r="F2206" s="16">
        <v>2</v>
      </c>
      <c r="G2206" s="16" t="s">
        <v>1927</v>
      </c>
      <c r="H2206" s="42">
        <v>2849116.97</v>
      </c>
      <c r="I2206" s="42">
        <v>4612461.75</v>
      </c>
      <c r="J2206" s="42">
        <v>45054.365718855835</v>
      </c>
      <c r="K2206" s="42">
        <v>0</v>
      </c>
      <c r="L2206" s="42">
        <v>0</v>
      </c>
      <c r="M2206" s="42">
        <v>238405.32428114695</v>
      </c>
      <c r="N2206" s="50">
        <v>0</v>
      </c>
      <c r="O2206" s="50">
        <v>0</v>
      </c>
      <c r="P2206" s="50">
        <v>0</v>
      </c>
      <c r="Q2206" s="50">
        <v>0</v>
      </c>
      <c r="R2206" s="50">
        <v>0</v>
      </c>
      <c r="S2206" s="50">
        <v>0</v>
      </c>
      <c r="T2206" s="50">
        <v>0</v>
      </c>
      <c r="U2206" s="47">
        <v>0</v>
      </c>
      <c r="V2206" s="43">
        <v>0</v>
      </c>
      <c r="W2206" s="54">
        <v>36161</v>
      </c>
    </row>
    <row r="2207" spans="1:23" ht="15.75" hidden="1" thickBot="1" x14ac:dyDescent="0.3">
      <c r="A2207" s="7">
        <v>1</v>
      </c>
      <c r="B2207" s="14" t="s">
        <v>4018</v>
      </c>
      <c r="C2207" s="15" t="s">
        <v>17</v>
      </c>
      <c r="D2207" s="16"/>
      <c r="E2207" s="17">
        <v>900156264</v>
      </c>
      <c r="F2207" s="16">
        <v>2</v>
      </c>
      <c r="G2207" s="16" t="s">
        <v>1927</v>
      </c>
      <c r="H2207" s="42">
        <v>3371991.27</v>
      </c>
      <c r="I2207" s="42">
        <v>5601193.8600000003</v>
      </c>
      <c r="J2207" s="42">
        <v>5509.6961786661377</v>
      </c>
      <c r="K2207" s="42">
        <v>0</v>
      </c>
      <c r="L2207" s="42">
        <v>0</v>
      </c>
      <c r="M2207" s="42">
        <v>320648.53382133419</v>
      </c>
      <c r="N2207" s="50">
        <v>0</v>
      </c>
      <c r="O2207" s="50">
        <v>0</v>
      </c>
      <c r="P2207" s="50">
        <v>0</v>
      </c>
      <c r="Q2207" s="50">
        <v>0</v>
      </c>
      <c r="R2207" s="50">
        <v>0</v>
      </c>
      <c r="S2207" s="50">
        <v>0</v>
      </c>
      <c r="T2207" s="50">
        <v>0</v>
      </c>
      <c r="U2207" s="47">
        <v>0</v>
      </c>
      <c r="V2207" s="43">
        <v>0</v>
      </c>
      <c r="W2207" s="54">
        <v>36161</v>
      </c>
    </row>
    <row r="2208" spans="1:23" ht="15.75" hidden="1" thickBot="1" x14ac:dyDescent="0.3">
      <c r="A2208" s="7">
        <v>1</v>
      </c>
      <c r="B2208" s="14" t="s">
        <v>4019</v>
      </c>
      <c r="C2208" s="15" t="s">
        <v>17</v>
      </c>
      <c r="D2208" s="16"/>
      <c r="E2208" s="17">
        <v>900156264</v>
      </c>
      <c r="F2208" s="16">
        <v>2</v>
      </c>
      <c r="G2208" s="16" t="s">
        <v>1927</v>
      </c>
      <c r="H2208" s="42">
        <v>3084604.7</v>
      </c>
      <c r="I2208" s="42">
        <v>5144932.5199999996</v>
      </c>
      <c r="J2208" s="42">
        <v>48486.75983260497</v>
      </c>
      <c r="K2208" s="42">
        <v>0</v>
      </c>
      <c r="L2208" s="42">
        <v>0</v>
      </c>
      <c r="M2208" s="42">
        <v>198445.56016739242</v>
      </c>
      <c r="N2208" s="50">
        <v>0</v>
      </c>
      <c r="O2208" s="50">
        <v>0</v>
      </c>
      <c r="P2208" s="50">
        <v>0</v>
      </c>
      <c r="Q2208" s="50">
        <v>0</v>
      </c>
      <c r="R2208" s="50">
        <v>0</v>
      </c>
      <c r="S2208" s="50">
        <v>0</v>
      </c>
      <c r="T2208" s="50">
        <v>0</v>
      </c>
      <c r="U2208" s="47">
        <v>0</v>
      </c>
      <c r="V2208" s="43">
        <v>0</v>
      </c>
      <c r="W2208" s="54">
        <v>36161</v>
      </c>
    </row>
    <row r="2209" spans="1:23" ht="15.75" hidden="1" thickBot="1" x14ac:dyDescent="0.3">
      <c r="A2209" s="7">
        <v>1</v>
      </c>
      <c r="B2209" s="14" t="s">
        <v>4020</v>
      </c>
      <c r="C2209" s="15" t="s">
        <v>17</v>
      </c>
      <c r="D2209" s="16"/>
      <c r="E2209" s="17">
        <v>900156264</v>
      </c>
      <c r="F2209" s="16">
        <v>2</v>
      </c>
      <c r="G2209" s="16" t="s">
        <v>1927</v>
      </c>
      <c r="H2209" s="42">
        <v>3353523.15</v>
      </c>
      <c r="I2209" s="42">
        <v>5565494.8200000003</v>
      </c>
      <c r="J2209" s="42">
        <v>53890.037248835688</v>
      </c>
      <c r="K2209" s="42">
        <v>0</v>
      </c>
      <c r="L2209" s="42">
        <v>0</v>
      </c>
      <c r="M2209" s="42">
        <v>229537.88275115873</v>
      </c>
      <c r="N2209" s="50">
        <v>0</v>
      </c>
      <c r="O2209" s="50">
        <v>0</v>
      </c>
      <c r="P2209" s="50">
        <v>0</v>
      </c>
      <c r="Q2209" s="50">
        <v>0</v>
      </c>
      <c r="R2209" s="50">
        <v>0</v>
      </c>
      <c r="S2209" s="50">
        <v>0</v>
      </c>
      <c r="T2209" s="50">
        <v>0</v>
      </c>
      <c r="U2209" s="47">
        <v>0</v>
      </c>
      <c r="V2209" s="43">
        <v>0</v>
      </c>
      <c r="W2209" s="54">
        <v>36161</v>
      </c>
    </row>
    <row r="2210" spans="1:23" ht="15.75" hidden="1" thickBot="1" x14ac:dyDescent="0.3">
      <c r="A2210" s="7">
        <v>1</v>
      </c>
      <c r="B2210" s="14" t="s">
        <v>4021</v>
      </c>
      <c r="C2210" s="15" t="s">
        <v>17</v>
      </c>
      <c r="D2210" s="16"/>
      <c r="E2210" s="17">
        <v>900156264</v>
      </c>
      <c r="F2210" s="16">
        <v>2</v>
      </c>
      <c r="G2210" s="16" t="s">
        <v>1927</v>
      </c>
      <c r="H2210" s="42">
        <v>3046690.94</v>
      </c>
      <c r="I2210" s="42">
        <v>5186989.28</v>
      </c>
      <c r="J2210" s="42">
        <v>53879.414945798009</v>
      </c>
      <c r="K2210" s="42">
        <v>0</v>
      </c>
      <c r="L2210" s="42">
        <v>0</v>
      </c>
      <c r="M2210" s="42">
        <v>210846.13505420191</v>
      </c>
      <c r="N2210" s="50">
        <v>0</v>
      </c>
      <c r="O2210" s="50">
        <v>0</v>
      </c>
      <c r="P2210" s="50">
        <v>0</v>
      </c>
      <c r="Q2210" s="50">
        <v>0</v>
      </c>
      <c r="R2210" s="50">
        <v>0</v>
      </c>
      <c r="S2210" s="50">
        <v>0</v>
      </c>
      <c r="T2210" s="50">
        <v>0</v>
      </c>
      <c r="U2210" s="47">
        <v>0</v>
      </c>
      <c r="V2210" s="43">
        <v>0</v>
      </c>
      <c r="W2210" s="54">
        <v>36161</v>
      </c>
    </row>
    <row r="2211" spans="1:23" ht="15.75" hidden="1" thickBot="1" x14ac:dyDescent="0.3">
      <c r="A2211" s="7">
        <v>1</v>
      </c>
      <c r="B2211" s="14" t="s">
        <v>4022</v>
      </c>
      <c r="C2211" s="15" t="s">
        <v>17</v>
      </c>
      <c r="D2211" s="16"/>
      <c r="E2211" s="17">
        <v>900156264</v>
      </c>
      <c r="F2211" s="16">
        <v>2</v>
      </c>
      <c r="G2211" s="16" t="s">
        <v>1927</v>
      </c>
      <c r="H2211" s="42">
        <v>3166078.81</v>
      </c>
      <c r="I2211" s="42">
        <v>3499327.5</v>
      </c>
      <c r="J2211" s="42">
        <v>143163.7329799869</v>
      </c>
      <c r="K2211" s="42">
        <v>0</v>
      </c>
      <c r="L2211" s="42">
        <v>1777759.6245164862</v>
      </c>
      <c r="M2211" s="42">
        <v>199895.0225035687</v>
      </c>
      <c r="N2211" s="50">
        <v>0</v>
      </c>
      <c r="O2211" s="50">
        <v>0</v>
      </c>
      <c r="P2211" s="50">
        <v>0</v>
      </c>
      <c r="Q2211" s="50">
        <v>0</v>
      </c>
      <c r="R2211" s="50">
        <v>0</v>
      </c>
      <c r="S2211" s="50">
        <v>0</v>
      </c>
      <c r="T2211" s="50">
        <v>0</v>
      </c>
      <c r="U2211" s="47">
        <v>0</v>
      </c>
      <c r="V2211" s="43">
        <v>0</v>
      </c>
      <c r="W2211" s="54">
        <v>36161</v>
      </c>
    </row>
    <row r="2212" spans="1:23" ht="15.75" hidden="1" thickBot="1" x14ac:dyDescent="0.3">
      <c r="A2212" s="7">
        <v>1</v>
      </c>
      <c r="B2212" s="14" t="s">
        <v>4023</v>
      </c>
      <c r="C2212" s="15" t="s">
        <v>17</v>
      </c>
      <c r="D2212" s="16"/>
      <c r="E2212" s="17">
        <v>900156264</v>
      </c>
      <c r="F2212" s="16">
        <v>2</v>
      </c>
      <c r="G2212" s="16" t="s">
        <v>1927</v>
      </c>
      <c r="H2212" s="42">
        <v>3342732.26</v>
      </c>
      <c r="I2212" s="42">
        <v>5781369.3300000001</v>
      </c>
      <c r="J2212" s="42">
        <v>54984.149815716039</v>
      </c>
      <c r="K2212" s="42">
        <v>0</v>
      </c>
      <c r="L2212" s="42">
        <v>0</v>
      </c>
      <c r="M2212" s="42">
        <v>253978.65018428396</v>
      </c>
      <c r="N2212" s="50">
        <v>0</v>
      </c>
      <c r="O2212" s="50">
        <v>0</v>
      </c>
      <c r="P2212" s="50">
        <v>0</v>
      </c>
      <c r="Q2212" s="50">
        <v>0</v>
      </c>
      <c r="R2212" s="50">
        <v>0</v>
      </c>
      <c r="S2212" s="50">
        <v>0</v>
      </c>
      <c r="T2212" s="50">
        <v>0</v>
      </c>
      <c r="U2212" s="47">
        <v>0</v>
      </c>
      <c r="V2212" s="43">
        <v>0</v>
      </c>
      <c r="W2212" s="54">
        <v>36161</v>
      </c>
    </row>
    <row r="2213" spans="1:23" ht="15.75" hidden="1" thickBot="1" x14ac:dyDescent="0.3">
      <c r="A2213" s="7">
        <v>1</v>
      </c>
      <c r="B2213" s="14" t="s">
        <v>4024</v>
      </c>
      <c r="C2213" s="15" t="s">
        <v>17</v>
      </c>
      <c r="D2213" s="16"/>
      <c r="E2213" s="17">
        <v>900156264</v>
      </c>
      <c r="F2213" s="16">
        <v>2</v>
      </c>
      <c r="G2213" s="16" t="s">
        <v>1927</v>
      </c>
      <c r="H2213" s="42">
        <v>3021562.88</v>
      </c>
      <c r="I2213" s="42">
        <v>5092855.12</v>
      </c>
      <c r="J2213" s="42">
        <v>46946.335827466661</v>
      </c>
      <c r="K2213" s="42">
        <v>0</v>
      </c>
      <c r="L2213" s="42">
        <v>0</v>
      </c>
      <c r="M2213" s="42">
        <v>300712.14417254011</v>
      </c>
      <c r="N2213" s="50">
        <v>0</v>
      </c>
      <c r="O2213" s="50">
        <v>0</v>
      </c>
      <c r="P2213" s="50">
        <v>0</v>
      </c>
      <c r="Q2213" s="50">
        <v>0</v>
      </c>
      <c r="R2213" s="50">
        <v>0</v>
      </c>
      <c r="S2213" s="50">
        <v>0</v>
      </c>
      <c r="T2213" s="50">
        <v>0</v>
      </c>
      <c r="U2213" s="47">
        <v>0</v>
      </c>
      <c r="V2213" s="43">
        <v>0</v>
      </c>
      <c r="W2213" s="54">
        <v>36161</v>
      </c>
    </row>
    <row r="2214" spans="1:23" ht="15.75" hidden="1" thickBot="1" x14ac:dyDescent="0.3">
      <c r="A2214" s="7">
        <v>1</v>
      </c>
      <c r="B2214" s="14" t="s">
        <v>4025</v>
      </c>
      <c r="C2214" s="15" t="s">
        <v>17</v>
      </c>
      <c r="D2214" s="16"/>
      <c r="E2214" s="17">
        <v>900156264</v>
      </c>
      <c r="F2214" s="16">
        <v>2</v>
      </c>
      <c r="G2214" s="16" t="s">
        <v>1927</v>
      </c>
      <c r="H2214" s="42">
        <v>2870908.51</v>
      </c>
      <c r="I2214" s="42">
        <v>1976117.06</v>
      </c>
      <c r="J2214" s="42">
        <v>57540.330670657888</v>
      </c>
      <c r="K2214" s="42">
        <v>0</v>
      </c>
      <c r="L2214" s="42">
        <v>2859996.2603162299</v>
      </c>
      <c r="M2214" s="42">
        <v>360588.42901314585</v>
      </c>
      <c r="N2214" s="50">
        <v>0</v>
      </c>
      <c r="O2214" s="50">
        <v>0</v>
      </c>
      <c r="P2214" s="50">
        <v>0</v>
      </c>
      <c r="Q2214" s="50">
        <v>0</v>
      </c>
      <c r="R2214" s="50">
        <v>0</v>
      </c>
      <c r="S2214" s="50">
        <v>0</v>
      </c>
      <c r="T2214" s="50">
        <v>0</v>
      </c>
      <c r="U2214" s="47">
        <v>0</v>
      </c>
      <c r="V2214" s="43">
        <v>0</v>
      </c>
      <c r="W2214" s="54">
        <v>36161</v>
      </c>
    </row>
    <row r="2215" spans="1:23" ht="15.75" hidden="1" thickBot="1" x14ac:dyDescent="0.3">
      <c r="A2215" s="7">
        <v>1</v>
      </c>
      <c r="B2215" s="14" t="s">
        <v>4026</v>
      </c>
      <c r="C2215" s="15" t="s">
        <v>17</v>
      </c>
      <c r="D2215" s="16"/>
      <c r="E2215" s="17">
        <v>900156264</v>
      </c>
      <c r="F2215" s="16">
        <v>2</v>
      </c>
      <c r="G2215" s="16" t="s">
        <v>1927</v>
      </c>
      <c r="H2215" s="42">
        <v>3351056.96</v>
      </c>
      <c r="I2215" s="42">
        <v>5567693.54</v>
      </c>
      <c r="J2215" s="42">
        <v>103983.84820132889</v>
      </c>
      <c r="K2215" s="42">
        <v>0</v>
      </c>
      <c r="L2215" s="42">
        <v>285787.00297395402</v>
      </c>
      <c r="M2215" s="42">
        <v>359427.80882471678</v>
      </c>
      <c r="N2215" s="50">
        <v>0</v>
      </c>
      <c r="O2215" s="50">
        <v>0</v>
      </c>
      <c r="P2215" s="50">
        <v>0</v>
      </c>
      <c r="Q2215" s="50">
        <v>0</v>
      </c>
      <c r="R2215" s="50">
        <v>0</v>
      </c>
      <c r="S2215" s="50">
        <v>0</v>
      </c>
      <c r="T2215" s="50">
        <v>0</v>
      </c>
      <c r="U2215" s="47">
        <v>0</v>
      </c>
      <c r="V2215" s="43">
        <v>0</v>
      </c>
      <c r="W2215" s="54">
        <v>36161</v>
      </c>
    </row>
    <row r="2216" spans="1:23" ht="15.75" thickBot="1" x14ac:dyDescent="0.3">
      <c r="A2216" s="7">
        <v>1</v>
      </c>
      <c r="B2216" s="14" t="s">
        <v>4027</v>
      </c>
      <c r="C2216" s="15" t="s">
        <v>17</v>
      </c>
      <c r="D2216" s="16"/>
      <c r="E2216" s="17">
        <v>900156264</v>
      </c>
      <c r="F2216" s="16">
        <v>2</v>
      </c>
      <c r="G2216" s="16" t="s">
        <v>1940</v>
      </c>
      <c r="H2216" s="42">
        <v>91026888.489999995</v>
      </c>
      <c r="I2216" s="42">
        <v>170155327.21000001</v>
      </c>
      <c r="J2216" s="42">
        <v>4560187.7500000047</v>
      </c>
      <c r="K2216" s="42">
        <v>0</v>
      </c>
      <c r="L2216" s="42">
        <v>0</v>
      </c>
      <c r="M2216" s="42">
        <v>0</v>
      </c>
      <c r="N2216" s="50">
        <v>0</v>
      </c>
      <c r="O2216" s="50">
        <v>0</v>
      </c>
      <c r="P2216" s="50">
        <v>0</v>
      </c>
      <c r="Q2216" s="50">
        <v>0</v>
      </c>
      <c r="R2216" s="50">
        <v>0</v>
      </c>
      <c r="S2216" s="50">
        <v>0</v>
      </c>
      <c r="T2216" s="50">
        <v>0</v>
      </c>
      <c r="U2216" s="47">
        <v>0</v>
      </c>
      <c r="V2216" s="43">
        <v>0</v>
      </c>
      <c r="W2216" s="54">
        <v>36161</v>
      </c>
    </row>
    <row r="2217" spans="1:23" ht="15.75" thickBot="1" x14ac:dyDescent="0.3">
      <c r="A2217" s="7">
        <v>1</v>
      </c>
      <c r="B2217" s="14" t="s">
        <v>4028</v>
      </c>
      <c r="C2217" s="15" t="s">
        <v>17</v>
      </c>
      <c r="D2217" s="16"/>
      <c r="E2217" s="17">
        <v>900156264</v>
      </c>
      <c r="F2217" s="16">
        <v>2</v>
      </c>
      <c r="G2217" s="16" t="s">
        <v>1940</v>
      </c>
      <c r="H2217" s="42">
        <v>98706195.140000001</v>
      </c>
      <c r="I2217" s="42">
        <v>149670425.27000001</v>
      </c>
      <c r="J2217" s="42">
        <v>1421011.3776113729</v>
      </c>
      <c r="K2217" s="42">
        <v>0</v>
      </c>
      <c r="L2217" s="42">
        <v>0</v>
      </c>
      <c r="M2217" s="42">
        <v>8137614.2423885241</v>
      </c>
      <c r="N2217" s="50">
        <v>0</v>
      </c>
      <c r="O2217" s="50">
        <v>0</v>
      </c>
      <c r="P2217" s="50">
        <v>0</v>
      </c>
      <c r="Q2217" s="50">
        <v>0</v>
      </c>
      <c r="R2217" s="50">
        <v>0</v>
      </c>
      <c r="S2217" s="50">
        <v>0</v>
      </c>
      <c r="T2217" s="50">
        <v>0</v>
      </c>
      <c r="U2217" s="47">
        <v>0</v>
      </c>
      <c r="V2217" s="43">
        <v>0</v>
      </c>
      <c r="W2217" s="54">
        <v>36161</v>
      </c>
    </row>
    <row r="2218" spans="1:23" ht="15.75" thickBot="1" x14ac:dyDescent="0.3">
      <c r="A2218" s="7">
        <v>1</v>
      </c>
      <c r="B2218" s="14" t="s">
        <v>4029</v>
      </c>
      <c r="C2218" s="15" t="s">
        <v>17</v>
      </c>
      <c r="D2218" s="16"/>
      <c r="E2218" s="17">
        <v>900156264</v>
      </c>
      <c r="F2218" s="16">
        <v>2</v>
      </c>
      <c r="G2218" s="16" t="s">
        <v>1940</v>
      </c>
      <c r="H2218" s="42">
        <v>100351974.06</v>
      </c>
      <c r="I2218" s="42">
        <v>162460737.03999999</v>
      </c>
      <c r="J2218" s="42">
        <v>1586910.8279922162</v>
      </c>
      <c r="K2218" s="42">
        <v>0</v>
      </c>
      <c r="L2218" s="42">
        <v>0</v>
      </c>
      <c r="M2218" s="42">
        <v>8397143.8620078787</v>
      </c>
      <c r="N2218" s="50">
        <v>0</v>
      </c>
      <c r="O2218" s="50">
        <v>0</v>
      </c>
      <c r="P2218" s="50">
        <v>0</v>
      </c>
      <c r="Q2218" s="50">
        <v>0</v>
      </c>
      <c r="R2218" s="50">
        <v>0</v>
      </c>
      <c r="S2218" s="50">
        <v>0</v>
      </c>
      <c r="T2218" s="50">
        <v>0</v>
      </c>
      <c r="U2218" s="47">
        <v>0</v>
      </c>
      <c r="V2218" s="43">
        <v>0</v>
      </c>
      <c r="W2218" s="54">
        <v>36161</v>
      </c>
    </row>
    <row r="2219" spans="1:23" ht="15.75" thickBot="1" x14ac:dyDescent="0.3">
      <c r="A2219" s="7">
        <v>1</v>
      </c>
      <c r="B2219" s="14" t="s">
        <v>4030</v>
      </c>
      <c r="C2219" s="15" t="s">
        <v>17</v>
      </c>
      <c r="D2219" s="16"/>
      <c r="E2219" s="17">
        <v>900156264</v>
      </c>
      <c r="F2219" s="16">
        <v>2</v>
      </c>
      <c r="G2219" s="16" t="s">
        <v>1940</v>
      </c>
      <c r="H2219" s="42">
        <v>99433420.790000007</v>
      </c>
      <c r="I2219" s="42">
        <v>165168240.47999999</v>
      </c>
      <c r="J2219" s="42">
        <v>162470.15342370429</v>
      </c>
      <c r="K2219" s="42">
        <v>0</v>
      </c>
      <c r="L2219" s="42">
        <v>0</v>
      </c>
      <c r="M2219" s="42">
        <v>9455297.4965762887</v>
      </c>
      <c r="N2219" s="50">
        <v>0</v>
      </c>
      <c r="O2219" s="50">
        <v>0</v>
      </c>
      <c r="P2219" s="50">
        <v>0</v>
      </c>
      <c r="Q2219" s="50">
        <v>0</v>
      </c>
      <c r="R2219" s="50">
        <v>0</v>
      </c>
      <c r="S2219" s="50">
        <v>0</v>
      </c>
      <c r="T2219" s="50">
        <v>0</v>
      </c>
      <c r="U2219" s="47">
        <v>0</v>
      </c>
      <c r="V2219" s="43">
        <v>0</v>
      </c>
      <c r="W2219" s="54">
        <v>36161</v>
      </c>
    </row>
    <row r="2220" spans="1:23" ht="15.75" thickBot="1" x14ac:dyDescent="0.3">
      <c r="A2220" s="7">
        <v>1</v>
      </c>
      <c r="B2220" s="14" t="s">
        <v>4031</v>
      </c>
      <c r="C2220" s="15" t="s">
        <v>17</v>
      </c>
      <c r="D2220" s="16"/>
      <c r="E2220" s="17">
        <v>900156264</v>
      </c>
      <c r="F2220" s="16">
        <v>2</v>
      </c>
      <c r="G2220" s="16" t="s">
        <v>1940</v>
      </c>
      <c r="H2220" s="42">
        <v>100255417.64</v>
      </c>
      <c r="I2220" s="42">
        <v>167219922.33000001</v>
      </c>
      <c r="J2220" s="42">
        <v>1575910.3327083599</v>
      </c>
      <c r="K2220" s="42">
        <v>0</v>
      </c>
      <c r="L2220" s="42">
        <v>0</v>
      </c>
      <c r="M2220" s="42">
        <v>6449851.6672915574</v>
      </c>
      <c r="N2220" s="50">
        <v>0</v>
      </c>
      <c r="O2220" s="50">
        <v>0</v>
      </c>
      <c r="P2220" s="50">
        <v>0</v>
      </c>
      <c r="Q2220" s="50">
        <v>0</v>
      </c>
      <c r="R2220" s="50">
        <v>0</v>
      </c>
      <c r="S2220" s="50">
        <v>0</v>
      </c>
      <c r="T2220" s="50">
        <v>0</v>
      </c>
      <c r="U2220" s="47">
        <v>0</v>
      </c>
      <c r="V2220" s="43">
        <v>0</v>
      </c>
      <c r="W2220" s="54">
        <v>36161</v>
      </c>
    </row>
    <row r="2221" spans="1:23" ht="15.75" thickBot="1" x14ac:dyDescent="0.3">
      <c r="A2221" s="7">
        <v>1</v>
      </c>
      <c r="B2221" s="14" t="s">
        <v>4032</v>
      </c>
      <c r="C2221" s="15" t="s">
        <v>17</v>
      </c>
      <c r="D2221" s="16"/>
      <c r="E2221" s="17">
        <v>900156264</v>
      </c>
      <c r="F2221" s="16">
        <v>2</v>
      </c>
      <c r="G2221" s="16" t="s">
        <v>1940</v>
      </c>
      <c r="H2221" s="42">
        <v>101731279.01000001</v>
      </c>
      <c r="I2221" s="42">
        <v>168832860.96000001</v>
      </c>
      <c r="J2221" s="42">
        <v>1634788.9013188928</v>
      </c>
      <c r="K2221" s="42">
        <v>0</v>
      </c>
      <c r="L2221" s="42">
        <v>0</v>
      </c>
      <c r="M2221" s="42">
        <v>6963179.1386809433</v>
      </c>
      <c r="N2221" s="50">
        <v>0</v>
      </c>
      <c r="O2221" s="50">
        <v>0</v>
      </c>
      <c r="P2221" s="50">
        <v>0</v>
      </c>
      <c r="Q2221" s="50">
        <v>0</v>
      </c>
      <c r="R2221" s="50">
        <v>0</v>
      </c>
      <c r="S2221" s="50">
        <v>0</v>
      </c>
      <c r="T2221" s="50">
        <v>0</v>
      </c>
      <c r="U2221" s="47">
        <v>0</v>
      </c>
      <c r="V2221" s="43">
        <v>0</v>
      </c>
      <c r="W2221" s="54">
        <v>36161</v>
      </c>
    </row>
    <row r="2222" spans="1:23" ht="15.75" thickBot="1" x14ac:dyDescent="0.3">
      <c r="A2222" s="7">
        <v>1</v>
      </c>
      <c r="B2222" s="14" t="s">
        <v>4033</v>
      </c>
      <c r="C2222" s="15" t="s">
        <v>17</v>
      </c>
      <c r="D2222" s="16"/>
      <c r="E2222" s="17">
        <v>900156264</v>
      </c>
      <c r="F2222" s="16">
        <v>2</v>
      </c>
      <c r="G2222" s="16" t="s">
        <v>1940</v>
      </c>
      <c r="H2222" s="42">
        <v>102025569.61</v>
      </c>
      <c r="I2222" s="42">
        <v>173698464.21000001</v>
      </c>
      <c r="J2222" s="42">
        <v>1804278.1856205857</v>
      </c>
      <c r="K2222" s="42">
        <v>0</v>
      </c>
      <c r="L2222" s="42">
        <v>0</v>
      </c>
      <c r="M2222" s="42">
        <v>7060675.8143794192</v>
      </c>
      <c r="N2222" s="50">
        <v>0</v>
      </c>
      <c r="O2222" s="50">
        <v>0</v>
      </c>
      <c r="P2222" s="50">
        <v>0</v>
      </c>
      <c r="Q2222" s="50">
        <v>0</v>
      </c>
      <c r="R2222" s="50">
        <v>0</v>
      </c>
      <c r="S2222" s="50">
        <v>0</v>
      </c>
      <c r="T2222" s="50">
        <v>0</v>
      </c>
      <c r="U2222" s="47">
        <v>0</v>
      </c>
      <c r="V2222" s="43">
        <v>0</v>
      </c>
      <c r="W2222" s="54">
        <v>36161</v>
      </c>
    </row>
    <row r="2223" spans="1:23" ht="15.75" thickBot="1" x14ac:dyDescent="0.3">
      <c r="A2223" s="7">
        <v>1</v>
      </c>
      <c r="B2223" s="14" t="s">
        <v>4034</v>
      </c>
      <c r="C2223" s="15" t="s">
        <v>17</v>
      </c>
      <c r="D2223" s="16"/>
      <c r="E2223" s="17">
        <v>900156264</v>
      </c>
      <c r="F2223" s="16">
        <v>2</v>
      </c>
      <c r="G2223" s="16" t="s">
        <v>1940</v>
      </c>
      <c r="H2223" s="42">
        <v>103294750.33</v>
      </c>
      <c r="I2223" s="42">
        <v>114167139.53</v>
      </c>
      <c r="J2223" s="42">
        <v>4670781.4142743675</v>
      </c>
      <c r="K2223" s="42">
        <v>0</v>
      </c>
      <c r="L2223" s="42">
        <v>58000210.251570702</v>
      </c>
      <c r="M2223" s="42">
        <v>6521665.3441562867</v>
      </c>
      <c r="N2223" s="50">
        <v>0</v>
      </c>
      <c r="O2223" s="50">
        <v>0</v>
      </c>
      <c r="P2223" s="50">
        <v>0</v>
      </c>
      <c r="Q2223" s="50">
        <v>0</v>
      </c>
      <c r="R2223" s="50">
        <v>0</v>
      </c>
      <c r="S2223" s="50">
        <v>0</v>
      </c>
      <c r="T2223" s="50">
        <v>0</v>
      </c>
      <c r="U2223" s="47">
        <v>0</v>
      </c>
      <c r="V2223" s="43">
        <v>0</v>
      </c>
      <c r="W2223" s="54">
        <v>36161</v>
      </c>
    </row>
    <row r="2224" spans="1:23" ht="15.75" thickBot="1" x14ac:dyDescent="0.3">
      <c r="A2224" s="7">
        <v>1</v>
      </c>
      <c r="B2224" s="14" t="s">
        <v>4035</v>
      </c>
      <c r="C2224" s="15" t="s">
        <v>17</v>
      </c>
      <c r="D2224" s="16"/>
      <c r="E2224" s="17">
        <v>900156264</v>
      </c>
      <c r="F2224" s="16">
        <v>2</v>
      </c>
      <c r="G2224" s="16" t="s">
        <v>1940</v>
      </c>
      <c r="H2224" s="42">
        <v>105046780.3</v>
      </c>
      <c r="I2224" s="42">
        <v>181681985.56999999</v>
      </c>
      <c r="J2224" s="42">
        <v>1727900.2425536069</v>
      </c>
      <c r="K2224" s="42">
        <v>0</v>
      </c>
      <c r="L2224" s="42">
        <v>0</v>
      </c>
      <c r="M2224" s="42">
        <v>7981386.8674463974</v>
      </c>
      <c r="N2224" s="50">
        <v>0</v>
      </c>
      <c r="O2224" s="50">
        <v>0</v>
      </c>
      <c r="P2224" s="50">
        <v>0</v>
      </c>
      <c r="Q2224" s="50">
        <v>0</v>
      </c>
      <c r="R2224" s="50">
        <v>0</v>
      </c>
      <c r="S2224" s="50">
        <v>0</v>
      </c>
      <c r="T2224" s="50">
        <v>0</v>
      </c>
      <c r="U2224" s="47">
        <v>0</v>
      </c>
      <c r="V2224" s="43">
        <v>0</v>
      </c>
      <c r="W2224" s="54">
        <v>36161</v>
      </c>
    </row>
    <row r="2225" spans="1:23" ht="15.75" thickBot="1" x14ac:dyDescent="0.3">
      <c r="A2225" s="7">
        <v>1</v>
      </c>
      <c r="B2225" s="14" t="s">
        <v>4036</v>
      </c>
      <c r="C2225" s="15" t="s">
        <v>17</v>
      </c>
      <c r="D2225" s="16"/>
      <c r="E2225" s="17">
        <v>900156264</v>
      </c>
      <c r="F2225" s="16">
        <v>2</v>
      </c>
      <c r="G2225" s="16" t="s">
        <v>1940</v>
      </c>
      <c r="H2225" s="42">
        <v>104078920.03</v>
      </c>
      <c r="I2225" s="42">
        <v>175425394.59</v>
      </c>
      <c r="J2225" s="42">
        <v>1617084.9573224226</v>
      </c>
      <c r="K2225" s="42">
        <v>0</v>
      </c>
      <c r="L2225" s="42">
        <v>0</v>
      </c>
      <c r="M2225" s="42">
        <v>10358147.792677822</v>
      </c>
      <c r="N2225" s="50">
        <v>0</v>
      </c>
      <c r="O2225" s="50">
        <v>0</v>
      </c>
      <c r="P2225" s="50">
        <v>0</v>
      </c>
      <c r="Q2225" s="50">
        <v>0</v>
      </c>
      <c r="R2225" s="50">
        <v>0</v>
      </c>
      <c r="S2225" s="50">
        <v>0</v>
      </c>
      <c r="T2225" s="50">
        <v>0</v>
      </c>
      <c r="U2225" s="47">
        <v>0</v>
      </c>
      <c r="V2225" s="43">
        <v>0</v>
      </c>
      <c r="W2225" s="54">
        <v>36161</v>
      </c>
    </row>
    <row r="2226" spans="1:23" ht="15.75" thickBot="1" x14ac:dyDescent="0.3">
      <c r="A2226" s="7">
        <v>1</v>
      </c>
      <c r="B2226" s="14" t="s">
        <v>4037</v>
      </c>
      <c r="C2226" s="15" t="s">
        <v>17</v>
      </c>
      <c r="D2226" s="16"/>
      <c r="E2226" s="17">
        <v>900156264</v>
      </c>
      <c r="F2226" s="16">
        <v>2</v>
      </c>
      <c r="G2226" s="16" t="s">
        <v>1940</v>
      </c>
      <c r="H2226" s="42">
        <v>105290246.01000001</v>
      </c>
      <c r="I2226" s="42">
        <v>72473870.739999995</v>
      </c>
      <c r="J2226" s="42">
        <v>2110285.1463458529</v>
      </c>
      <c r="K2226" s="42">
        <v>0</v>
      </c>
      <c r="L2226" s="42">
        <v>104890040.71413399</v>
      </c>
      <c r="M2226" s="42">
        <v>13224540.019521689</v>
      </c>
      <c r="N2226" s="50">
        <v>0</v>
      </c>
      <c r="O2226" s="50">
        <v>0</v>
      </c>
      <c r="P2226" s="50">
        <v>0</v>
      </c>
      <c r="Q2226" s="50">
        <v>0</v>
      </c>
      <c r="R2226" s="50">
        <v>0</v>
      </c>
      <c r="S2226" s="50">
        <v>0</v>
      </c>
      <c r="T2226" s="50">
        <v>0</v>
      </c>
      <c r="U2226" s="47">
        <v>0</v>
      </c>
      <c r="V2226" s="43">
        <v>0</v>
      </c>
      <c r="W2226" s="54">
        <v>36161</v>
      </c>
    </row>
    <row r="2227" spans="1:23" ht="15.75" thickBot="1" x14ac:dyDescent="0.3">
      <c r="A2227" s="7">
        <v>1</v>
      </c>
      <c r="B2227" s="14" t="s">
        <v>4038</v>
      </c>
      <c r="C2227" s="15" t="s">
        <v>17</v>
      </c>
      <c r="D2227" s="16"/>
      <c r="E2227" s="17">
        <v>900156264</v>
      </c>
      <c r="F2227" s="16">
        <v>2</v>
      </c>
      <c r="G2227" s="16" t="s">
        <v>1940</v>
      </c>
      <c r="H2227" s="42">
        <v>106890129.83</v>
      </c>
      <c r="I2227" s="42">
        <v>177595156.25</v>
      </c>
      <c r="J2227" s="42">
        <v>3316818.3056132561</v>
      </c>
      <c r="K2227" s="42">
        <v>0</v>
      </c>
      <c r="L2227" s="42">
        <v>9115873.0838185009</v>
      </c>
      <c r="M2227" s="42">
        <v>11464826.090568233</v>
      </c>
      <c r="N2227" s="50">
        <v>0</v>
      </c>
      <c r="O2227" s="50">
        <v>0</v>
      </c>
      <c r="P2227" s="50">
        <v>0</v>
      </c>
      <c r="Q2227" s="50">
        <v>0</v>
      </c>
      <c r="R2227" s="50">
        <v>0</v>
      </c>
      <c r="S2227" s="50">
        <v>0</v>
      </c>
      <c r="T2227" s="50">
        <v>0</v>
      </c>
      <c r="U2227" s="47">
        <v>0</v>
      </c>
      <c r="V2227" s="43">
        <v>0</v>
      </c>
      <c r="W2227" s="54">
        <v>36161</v>
      </c>
    </row>
    <row r="2228" spans="1:23" ht="15.75" hidden="1" thickBot="1" x14ac:dyDescent="0.3">
      <c r="A2228" s="7">
        <v>1</v>
      </c>
      <c r="B2228" s="14" t="s">
        <v>4039</v>
      </c>
      <c r="C2228" s="15" t="s">
        <v>17</v>
      </c>
      <c r="D2228" s="16"/>
      <c r="E2228" s="17">
        <v>900226715</v>
      </c>
      <c r="F2228" s="16">
        <v>3</v>
      </c>
      <c r="G2228" s="16" t="s">
        <v>1969</v>
      </c>
      <c r="H2228" s="42">
        <v>48488701.369999997</v>
      </c>
      <c r="I2228" s="42">
        <v>90639271.349999994</v>
      </c>
      <c r="J2228" s="42">
        <v>2429145.7799999956</v>
      </c>
      <c r="K2228" s="42">
        <v>0</v>
      </c>
      <c r="L2228" s="42">
        <v>0</v>
      </c>
      <c r="M2228" s="42">
        <v>0</v>
      </c>
      <c r="N2228" s="50">
        <v>0</v>
      </c>
      <c r="O2228" s="50">
        <v>0</v>
      </c>
      <c r="P2228" s="50">
        <v>0</v>
      </c>
      <c r="Q2228" s="50">
        <v>0</v>
      </c>
      <c r="R2228" s="50">
        <v>0</v>
      </c>
      <c r="S2228" s="50">
        <v>0</v>
      </c>
      <c r="T2228" s="50">
        <v>0</v>
      </c>
      <c r="U2228" s="47">
        <v>0</v>
      </c>
      <c r="V2228" s="43">
        <v>0</v>
      </c>
      <c r="W2228" s="54">
        <v>36161</v>
      </c>
    </row>
    <row r="2229" spans="1:23" ht="15.75" hidden="1" thickBot="1" x14ac:dyDescent="0.3">
      <c r="A2229" s="7">
        <v>1</v>
      </c>
      <c r="B2229" s="14" t="s">
        <v>4040</v>
      </c>
      <c r="C2229" s="15" t="s">
        <v>17</v>
      </c>
      <c r="D2229" s="16"/>
      <c r="E2229" s="17">
        <v>900226715</v>
      </c>
      <c r="F2229" s="16">
        <v>3</v>
      </c>
      <c r="G2229" s="16" t="s">
        <v>1969</v>
      </c>
      <c r="H2229" s="42">
        <v>53350231.659999996</v>
      </c>
      <c r="I2229" s="42">
        <v>80896157.010000005</v>
      </c>
      <c r="J2229" s="42">
        <v>768049.9289122402</v>
      </c>
      <c r="K2229" s="42">
        <v>0</v>
      </c>
      <c r="L2229" s="42">
        <v>0</v>
      </c>
      <c r="M2229" s="42">
        <v>4398342.0110877091</v>
      </c>
      <c r="N2229" s="50">
        <v>0</v>
      </c>
      <c r="O2229" s="50">
        <v>0</v>
      </c>
      <c r="P2229" s="50">
        <v>0</v>
      </c>
      <c r="Q2229" s="50">
        <v>0</v>
      </c>
      <c r="R2229" s="50">
        <v>0</v>
      </c>
      <c r="S2229" s="50">
        <v>0</v>
      </c>
      <c r="T2229" s="50">
        <v>0</v>
      </c>
      <c r="U2229" s="47">
        <v>0</v>
      </c>
      <c r="V2229" s="43">
        <v>0</v>
      </c>
      <c r="W2229" s="54">
        <v>36161</v>
      </c>
    </row>
    <row r="2230" spans="1:23" ht="15.75" hidden="1" thickBot="1" x14ac:dyDescent="0.3">
      <c r="A2230" s="7">
        <v>1</v>
      </c>
      <c r="B2230" s="14" t="s">
        <v>4041</v>
      </c>
      <c r="C2230" s="15" t="s">
        <v>17</v>
      </c>
      <c r="D2230" s="16"/>
      <c r="E2230" s="17">
        <v>900226715</v>
      </c>
      <c r="F2230" s="16">
        <v>3</v>
      </c>
      <c r="G2230" s="16" t="s">
        <v>1969</v>
      </c>
      <c r="H2230" s="42">
        <v>52790371.579999998</v>
      </c>
      <c r="I2230" s="42">
        <v>85462819.790000007</v>
      </c>
      <c r="J2230" s="42">
        <v>834797.8504771</v>
      </c>
      <c r="K2230" s="42">
        <v>0</v>
      </c>
      <c r="L2230" s="42">
        <v>0</v>
      </c>
      <c r="M2230" s="42">
        <v>4417335.5695229452</v>
      </c>
      <c r="N2230" s="50">
        <v>0</v>
      </c>
      <c r="O2230" s="50">
        <v>0</v>
      </c>
      <c r="P2230" s="50">
        <v>0</v>
      </c>
      <c r="Q2230" s="50">
        <v>0</v>
      </c>
      <c r="R2230" s="50">
        <v>0</v>
      </c>
      <c r="S2230" s="50">
        <v>0</v>
      </c>
      <c r="T2230" s="50">
        <v>0</v>
      </c>
      <c r="U2230" s="47">
        <v>0</v>
      </c>
      <c r="V2230" s="43">
        <v>0</v>
      </c>
      <c r="W2230" s="54">
        <v>36161</v>
      </c>
    </row>
    <row r="2231" spans="1:23" ht="15.75" hidden="1" thickBot="1" x14ac:dyDescent="0.3">
      <c r="A2231" s="7">
        <v>1</v>
      </c>
      <c r="B2231" s="14" t="s">
        <v>4042</v>
      </c>
      <c r="C2231" s="15" t="s">
        <v>17</v>
      </c>
      <c r="D2231" s="16"/>
      <c r="E2231" s="17">
        <v>900226715</v>
      </c>
      <c r="F2231" s="16">
        <v>3</v>
      </c>
      <c r="G2231" s="16" t="s">
        <v>1969</v>
      </c>
      <c r="H2231" s="42">
        <v>54958948.609999999</v>
      </c>
      <c r="I2231" s="42">
        <v>91291969.75</v>
      </c>
      <c r="J2231" s="42">
        <v>89800.680142898578</v>
      </c>
      <c r="K2231" s="42">
        <v>0</v>
      </c>
      <c r="L2231" s="42">
        <v>0</v>
      </c>
      <c r="M2231" s="42">
        <v>5226142.3298570914</v>
      </c>
      <c r="N2231" s="50">
        <v>0</v>
      </c>
      <c r="O2231" s="50">
        <v>0</v>
      </c>
      <c r="P2231" s="50">
        <v>0</v>
      </c>
      <c r="Q2231" s="50">
        <v>0</v>
      </c>
      <c r="R2231" s="50">
        <v>0</v>
      </c>
      <c r="S2231" s="50">
        <v>0</v>
      </c>
      <c r="T2231" s="50">
        <v>0</v>
      </c>
      <c r="U2231" s="47">
        <v>0</v>
      </c>
      <c r="V2231" s="43">
        <v>0</v>
      </c>
      <c r="W2231" s="54">
        <v>36161</v>
      </c>
    </row>
    <row r="2232" spans="1:23" ht="15.75" hidden="1" thickBot="1" x14ac:dyDescent="0.3">
      <c r="A2232" s="7">
        <v>1</v>
      </c>
      <c r="B2232" s="14" t="s">
        <v>4043</v>
      </c>
      <c r="C2232" s="15" t="s">
        <v>17</v>
      </c>
      <c r="D2232" s="16"/>
      <c r="E2232" s="17">
        <v>900226715</v>
      </c>
      <c r="F2232" s="16">
        <v>3</v>
      </c>
      <c r="G2232" s="16" t="s">
        <v>1969</v>
      </c>
      <c r="H2232" s="42">
        <v>54852190.119999997</v>
      </c>
      <c r="I2232" s="42">
        <v>91490107.849999994</v>
      </c>
      <c r="J2232" s="42">
        <v>862219.07205292897</v>
      </c>
      <c r="K2232" s="42">
        <v>0</v>
      </c>
      <c r="L2232" s="42">
        <v>0</v>
      </c>
      <c r="M2232" s="42">
        <v>3528871.5379470321</v>
      </c>
      <c r="N2232" s="50">
        <v>0</v>
      </c>
      <c r="O2232" s="50">
        <v>0</v>
      </c>
      <c r="P2232" s="50">
        <v>0</v>
      </c>
      <c r="Q2232" s="50">
        <v>0</v>
      </c>
      <c r="R2232" s="50">
        <v>0</v>
      </c>
      <c r="S2232" s="50">
        <v>0</v>
      </c>
      <c r="T2232" s="50">
        <v>0</v>
      </c>
      <c r="U2232" s="47">
        <v>0</v>
      </c>
      <c r="V2232" s="43">
        <v>0</v>
      </c>
      <c r="W2232" s="54">
        <v>36161</v>
      </c>
    </row>
    <row r="2233" spans="1:23" ht="15.75" hidden="1" thickBot="1" x14ac:dyDescent="0.3">
      <c r="A2233" s="7">
        <v>1</v>
      </c>
      <c r="B2233" s="14" t="s">
        <v>4044</v>
      </c>
      <c r="C2233" s="15" t="s">
        <v>17</v>
      </c>
      <c r="D2233" s="16"/>
      <c r="E2233" s="17">
        <v>900226715</v>
      </c>
      <c r="F2233" s="16">
        <v>3</v>
      </c>
      <c r="G2233" s="16" t="s">
        <v>1969</v>
      </c>
      <c r="H2233" s="42">
        <v>56570032.659999996</v>
      </c>
      <c r="I2233" s="42">
        <v>93883420.629999995</v>
      </c>
      <c r="J2233" s="42">
        <v>909062.21363681229</v>
      </c>
      <c r="K2233" s="42">
        <v>0</v>
      </c>
      <c r="L2233" s="42">
        <v>0</v>
      </c>
      <c r="M2233" s="42">
        <v>3872036.9563630926</v>
      </c>
      <c r="N2233" s="50">
        <v>0</v>
      </c>
      <c r="O2233" s="50">
        <v>0</v>
      </c>
      <c r="P2233" s="50">
        <v>0</v>
      </c>
      <c r="Q2233" s="50">
        <v>0</v>
      </c>
      <c r="R2233" s="50">
        <v>0</v>
      </c>
      <c r="S2233" s="50">
        <v>0</v>
      </c>
      <c r="T2233" s="50">
        <v>0</v>
      </c>
      <c r="U2233" s="47">
        <v>0</v>
      </c>
      <c r="V2233" s="43">
        <v>0</v>
      </c>
      <c r="W2233" s="54">
        <v>36161</v>
      </c>
    </row>
    <row r="2234" spans="1:23" ht="15.75" hidden="1" thickBot="1" x14ac:dyDescent="0.3">
      <c r="A2234" s="7">
        <v>1</v>
      </c>
      <c r="B2234" s="14" t="s">
        <v>4045</v>
      </c>
      <c r="C2234" s="15" t="s">
        <v>17</v>
      </c>
      <c r="D2234" s="16"/>
      <c r="E2234" s="17">
        <v>900226715</v>
      </c>
      <c r="F2234" s="16">
        <v>3</v>
      </c>
      <c r="G2234" s="16" t="s">
        <v>1969</v>
      </c>
      <c r="H2234" s="42">
        <v>56402977.479999997</v>
      </c>
      <c r="I2234" s="42">
        <v>96026031.519999996</v>
      </c>
      <c r="J2234" s="42">
        <v>997462.32515674492</v>
      </c>
      <c r="K2234" s="42">
        <v>0</v>
      </c>
      <c r="L2234" s="42">
        <v>0</v>
      </c>
      <c r="M2234" s="42">
        <v>3903365.9948432557</v>
      </c>
      <c r="N2234" s="50">
        <v>0</v>
      </c>
      <c r="O2234" s="50">
        <v>0</v>
      </c>
      <c r="P2234" s="50">
        <v>0</v>
      </c>
      <c r="Q2234" s="50">
        <v>0</v>
      </c>
      <c r="R2234" s="50">
        <v>0</v>
      </c>
      <c r="S2234" s="50">
        <v>0</v>
      </c>
      <c r="T2234" s="50">
        <v>0</v>
      </c>
      <c r="U2234" s="47">
        <v>0</v>
      </c>
      <c r="V2234" s="43">
        <v>0</v>
      </c>
      <c r="W2234" s="54">
        <v>36161</v>
      </c>
    </row>
    <row r="2235" spans="1:23" ht="15.75" hidden="1" thickBot="1" x14ac:dyDescent="0.3">
      <c r="A2235" s="7">
        <v>1</v>
      </c>
      <c r="B2235" s="14" t="s">
        <v>4046</v>
      </c>
      <c r="C2235" s="15" t="s">
        <v>17</v>
      </c>
      <c r="D2235" s="16"/>
      <c r="E2235" s="17">
        <v>900226715</v>
      </c>
      <c r="F2235" s="16">
        <v>3</v>
      </c>
      <c r="G2235" s="16" t="s">
        <v>1969</v>
      </c>
      <c r="H2235" s="42">
        <v>55800163.409999996</v>
      </c>
      <c r="I2235" s="42">
        <v>61673463.759999998</v>
      </c>
      <c r="J2235" s="42">
        <v>2523171.4618419381</v>
      </c>
      <c r="K2235" s="42">
        <v>0</v>
      </c>
      <c r="L2235" s="42">
        <v>31331904.087901101</v>
      </c>
      <c r="M2235" s="42">
        <v>3523025.0402576658</v>
      </c>
      <c r="N2235" s="50">
        <v>0</v>
      </c>
      <c r="O2235" s="50">
        <v>0</v>
      </c>
      <c r="P2235" s="50">
        <v>0</v>
      </c>
      <c r="Q2235" s="50">
        <v>0</v>
      </c>
      <c r="R2235" s="50">
        <v>0</v>
      </c>
      <c r="S2235" s="50">
        <v>0</v>
      </c>
      <c r="T2235" s="50">
        <v>0</v>
      </c>
      <c r="U2235" s="47">
        <v>0</v>
      </c>
      <c r="V2235" s="43">
        <v>0</v>
      </c>
      <c r="W2235" s="54">
        <v>36161</v>
      </c>
    </row>
    <row r="2236" spans="1:23" ht="15.75" hidden="1" thickBot="1" x14ac:dyDescent="0.3">
      <c r="A2236" s="7">
        <v>1</v>
      </c>
      <c r="B2236" s="14" t="s">
        <v>4047</v>
      </c>
      <c r="C2236" s="15" t="s">
        <v>17</v>
      </c>
      <c r="D2236" s="16"/>
      <c r="E2236" s="17">
        <v>900226715</v>
      </c>
      <c r="F2236" s="16">
        <v>3</v>
      </c>
      <c r="G2236" s="16" t="s">
        <v>1969</v>
      </c>
      <c r="H2236" s="42">
        <v>55307264.789999999</v>
      </c>
      <c r="I2236" s="42">
        <v>95655798.799999997</v>
      </c>
      <c r="J2236" s="42">
        <v>909741.69808316778</v>
      </c>
      <c r="K2236" s="42">
        <v>0</v>
      </c>
      <c r="L2236" s="42">
        <v>0</v>
      </c>
      <c r="M2236" s="42">
        <v>4202210.4419168327</v>
      </c>
      <c r="N2236" s="50">
        <v>0</v>
      </c>
      <c r="O2236" s="50">
        <v>0</v>
      </c>
      <c r="P2236" s="50">
        <v>0</v>
      </c>
      <c r="Q2236" s="50">
        <v>0</v>
      </c>
      <c r="R2236" s="50">
        <v>0</v>
      </c>
      <c r="S2236" s="50">
        <v>0</v>
      </c>
      <c r="T2236" s="50">
        <v>0</v>
      </c>
      <c r="U2236" s="47">
        <v>0</v>
      </c>
      <c r="V2236" s="43">
        <v>0</v>
      </c>
      <c r="W2236" s="54">
        <v>36161</v>
      </c>
    </row>
    <row r="2237" spans="1:23" ht="15.75" hidden="1" thickBot="1" x14ac:dyDescent="0.3">
      <c r="A2237" s="7">
        <v>1</v>
      </c>
      <c r="B2237" s="14" t="s">
        <v>4048</v>
      </c>
      <c r="C2237" s="15" t="s">
        <v>17</v>
      </c>
      <c r="D2237" s="16"/>
      <c r="E2237" s="17">
        <v>900226715</v>
      </c>
      <c r="F2237" s="16">
        <v>3</v>
      </c>
      <c r="G2237" s="16" t="s">
        <v>1969</v>
      </c>
      <c r="H2237" s="42">
        <v>56680268.880000003</v>
      </c>
      <c r="I2237" s="42">
        <v>95534797.359999999</v>
      </c>
      <c r="J2237" s="42">
        <v>880647.20672077441</v>
      </c>
      <c r="K2237" s="42">
        <v>0</v>
      </c>
      <c r="L2237" s="42">
        <v>0</v>
      </c>
      <c r="M2237" s="42">
        <v>5640936.7232793644</v>
      </c>
      <c r="N2237" s="50">
        <v>0</v>
      </c>
      <c r="O2237" s="50">
        <v>0</v>
      </c>
      <c r="P2237" s="50">
        <v>0</v>
      </c>
      <c r="Q2237" s="50">
        <v>0</v>
      </c>
      <c r="R2237" s="50">
        <v>0</v>
      </c>
      <c r="S2237" s="50">
        <v>0</v>
      </c>
      <c r="T2237" s="50">
        <v>0</v>
      </c>
      <c r="U2237" s="47">
        <v>0</v>
      </c>
      <c r="V2237" s="43">
        <v>0</v>
      </c>
      <c r="W2237" s="54">
        <v>36161</v>
      </c>
    </row>
    <row r="2238" spans="1:23" ht="15.75" hidden="1" thickBot="1" x14ac:dyDescent="0.3">
      <c r="A2238" s="7">
        <v>1</v>
      </c>
      <c r="B2238" s="14" t="s">
        <v>4049</v>
      </c>
      <c r="C2238" s="15" t="s">
        <v>17</v>
      </c>
      <c r="D2238" s="16"/>
      <c r="E2238" s="17">
        <v>900226715</v>
      </c>
      <c r="F2238" s="16">
        <v>3</v>
      </c>
      <c r="G2238" s="16" t="s">
        <v>1969</v>
      </c>
      <c r="H2238" s="42">
        <v>56754158.979999997</v>
      </c>
      <c r="I2238" s="42">
        <v>39065286.090000004</v>
      </c>
      <c r="J2238" s="42">
        <v>1137498.1372912885</v>
      </c>
      <c r="K2238" s="42">
        <v>0</v>
      </c>
      <c r="L2238" s="42">
        <v>56538438.011248998</v>
      </c>
      <c r="M2238" s="42">
        <v>7128368.2514603129</v>
      </c>
      <c r="N2238" s="50">
        <v>0</v>
      </c>
      <c r="O2238" s="50">
        <v>0</v>
      </c>
      <c r="P2238" s="50">
        <v>0</v>
      </c>
      <c r="Q2238" s="50">
        <v>0</v>
      </c>
      <c r="R2238" s="50">
        <v>0</v>
      </c>
      <c r="S2238" s="50">
        <v>0</v>
      </c>
      <c r="T2238" s="50">
        <v>0</v>
      </c>
      <c r="U2238" s="47">
        <v>0</v>
      </c>
      <c r="V2238" s="43">
        <v>0</v>
      </c>
      <c r="W2238" s="54">
        <v>36161</v>
      </c>
    </row>
    <row r="2239" spans="1:23" ht="15.75" hidden="1" thickBot="1" x14ac:dyDescent="0.3">
      <c r="A2239" s="7">
        <v>1</v>
      </c>
      <c r="B2239" s="14" t="s">
        <v>4050</v>
      </c>
      <c r="C2239" s="15" t="s">
        <v>17</v>
      </c>
      <c r="D2239" s="16"/>
      <c r="E2239" s="17">
        <v>900226715</v>
      </c>
      <c r="F2239" s="16">
        <v>3</v>
      </c>
      <c r="G2239" s="16" t="s">
        <v>1969</v>
      </c>
      <c r="H2239" s="42">
        <v>55733668.07</v>
      </c>
      <c r="I2239" s="42">
        <v>92600032.450000003</v>
      </c>
      <c r="J2239" s="42">
        <v>1729424.8851767022</v>
      </c>
      <c r="K2239" s="42">
        <v>0</v>
      </c>
      <c r="L2239" s="42">
        <v>4753114.6745625902</v>
      </c>
      <c r="M2239" s="42">
        <v>5977884.1402606983</v>
      </c>
      <c r="N2239" s="50">
        <v>0</v>
      </c>
      <c r="O2239" s="50">
        <v>0</v>
      </c>
      <c r="P2239" s="50">
        <v>0</v>
      </c>
      <c r="Q2239" s="50">
        <v>0</v>
      </c>
      <c r="R2239" s="50">
        <v>0</v>
      </c>
      <c r="S2239" s="50">
        <v>0</v>
      </c>
      <c r="T2239" s="50">
        <v>0</v>
      </c>
      <c r="U2239" s="47">
        <v>0</v>
      </c>
      <c r="V2239" s="43">
        <v>0</v>
      </c>
      <c r="W2239" s="54">
        <v>36161</v>
      </c>
    </row>
    <row r="2240" spans="1:23" ht="15.75" hidden="1" thickBot="1" x14ac:dyDescent="0.3">
      <c r="A2240" s="7">
        <v>1</v>
      </c>
      <c r="B2240" s="14" t="s">
        <v>4051</v>
      </c>
      <c r="C2240" s="15" t="s">
        <v>17</v>
      </c>
      <c r="D2240" s="16"/>
      <c r="E2240" s="17">
        <v>830003564</v>
      </c>
      <c r="F2240" s="16">
        <v>7</v>
      </c>
      <c r="G2240" s="16" t="s">
        <v>1896</v>
      </c>
      <c r="H2240" s="42">
        <v>0</v>
      </c>
      <c r="I2240" s="42">
        <v>-67969.850000000006</v>
      </c>
      <c r="J2240" s="42">
        <v>0</v>
      </c>
      <c r="K2240" s="42">
        <v>0</v>
      </c>
      <c r="L2240" s="42">
        <v>0</v>
      </c>
      <c r="M2240" s="42">
        <v>0</v>
      </c>
      <c r="N2240" s="50">
        <v>0</v>
      </c>
      <c r="O2240" s="50">
        <v>0</v>
      </c>
      <c r="P2240" s="50">
        <v>0</v>
      </c>
      <c r="Q2240" s="50">
        <v>0</v>
      </c>
      <c r="R2240" s="50">
        <v>0</v>
      </c>
      <c r="S2240" s="50">
        <v>0</v>
      </c>
      <c r="T2240" s="50">
        <v>0</v>
      </c>
      <c r="U2240" s="47">
        <v>0</v>
      </c>
      <c r="V2240" s="43">
        <v>0</v>
      </c>
      <c r="W2240" s="54">
        <v>36161</v>
      </c>
    </row>
    <row r="2241" spans="1:23" ht="15.75" hidden="1" thickBot="1" x14ac:dyDescent="0.3">
      <c r="A2241" s="7">
        <v>1</v>
      </c>
      <c r="B2241" s="14" t="s">
        <v>4052</v>
      </c>
      <c r="C2241" s="15" t="s">
        <v>17</v>
      </c>
      <c r="D2241" s="16"/>
      <c r="E2241" s="17">
        <v>900156264</v>
      </c>
      <c r="F2241" s="16">
        <v>2</v>
      </c>
      <c r="G2241" s="16" t="s">
        <v>1927</v>
      </c>
      <c r="H2241" s="42">
        <v>979053.69</v>
      </c>
      <c r="I2241" s="42">
        <v>1367365.95</v>
      </c>
      <c r="J2241" s="42">
        <v>57979.559999999954</v>
      </c>
      <c r="K2241" s="42">
        <v>0</v>
      </c>
      <c r="L2241" s="42">
        <v>0</v>
      </c>
      <c r="M2241" s="42">
        <v>0</v>
      </c>
      <c r="N2241" s="50">
        <v>0</v>
      </c>
      <c r="O2241" s="50">
        <v>0</v>
      </c>
      <c r="P2241" s="50">
        <v>0</v>
      </c>
      <c r="Q2241" s="50">
        <v>0</v>
      </c>
      <c r="R2241" s="50">
        <v>0</v>
      </c>
      <c r="S2241" s="50">
        <v>0</v>
      </c>
      <c r="T2241" s="50">
        <v>0</v>
      </c>
      <c r="U2241" s="47">
        <v>0</v>
      </c>
      <c r="V2241" s="43">
        <v>0</v>
      </c>
      <c r="W2241" s="54">
        <v>36161</v>
      </c>
    </row>
    <row r="2242" spans="1:23" ht="15.75" hidden="1" thickBot="1" x14ac:dyDescent="0.3">
      <c r="A2242" s="7">
        <v>1</v>
      </c>
      <c r="B2242" s="14" t="s">
        <v>4053</v>
      </c>
      <c r="C2242" s="15" t="s">
        <v>17</v>
      </c>
      <c r="D2242" s="16"/>
      <c r="E2242" s="17">
        <v>900156264</v>
      </c>
      <c r="F2242" s="16">
        <v>2</v>
      </c>
      <c r="G2242" s="16" t="s">
        <v>1927</v>
      </c>
      <c r="H2242" s="42">
        <v>1010933.37</v>
      </c>
      <c r="I2242" s="42">
        <v>1196889.08</v>
      </c>
      <c r="J2242" s="42">
        <v>14612.237381882236</v>
      </c>
      <c r="K2242" s="42">
        <v>0</v>
      </c>
      <c r="L2242" s="42">
        <v>0</v>
      </c>
      <c r="M2242" s="42">
        <v>85883.332618117798</v>
      </c>
      <c r="N2242" s="50">
        <v>0</v>
      </c>
      <c r="O2242" s="50">
        <v>0</v>
      </c>
      <c r="P2242" s="50">
        <v>0</v>
      </c>
      <c r="Q2242" s="50">
        <v>0</v>
      </c>
      <c r="R2242" s="50">
        <v>0</v>
      </c>
      <c r="S2242" s="50">
        <v>0</v>
      </c>
      <c r="T2242" s="50">
        <v>0</v>
      </c>
      <c r="U2242" s="47">
        <v>0</v>
      </c>
      <c r="V2242" s="43">
        <v>0</v>
      </c>
      <c r="W2242" s="54">
        <v>36161</v>
      </c>
    </row>
    <row r="2243" spans="1:23" ht="15.75" hidden="1" thickBot="1" x14ac:dyDescent="0.3">
      <c r="A2243" s="7">
        <v>1</v>
      </c>
      <c r="B2243" s="14" t="s">
        <v>4054</v>
      </c>
      <c r="C2243" s="15" t="s">
        <v>17</v>
      </c>
      <c r="D2243" s="16"/>
      <c r="E2243" s="17">
        <v>900156264</v>
      </c>
      <c r="F2243" s="16">
        <v>2</v>
      </c>
      <c r="G2243" s="16" t="s">
        <v>1927</v>
      </c>
      <c r="H2243" s="42">
        <v>1041332.94</v>
      </c>
      <c r="I2243" s="42">
        <v>1257203.51</v>
      </c>
      <c r="J2243" s="42">
        <v>16466.644289601252</v>
      </c>
      <c r="K2243" s="42">
        <v>0</v>
      </c>
      <c r="L2243" s="42">
        <v>0</v>
      </c>
      <c r="M2243" s="42">
        <v>86843.125710396736</v>
      </c>
      <c r="N2243" s="50">
        <v>0</v>
      </c>
      <c r="O2243" s="50">
        <v>0</v>
      </c>
      <c r="P2243" s="50">
        <v>0</v>
      </c>
      <c r="Q2243" s="50">
        <v>0</v>
      </c>
      <c r="R2243" s="50">
        <v>0</v>
      </c>
      <c r="S2243" s="50">
        <v>0</v>
      </c>
      <c r="T2243" s="50">
        <v>0</v>
      </c>
      <c r="U2243" s="47">
        <v>0</v>
      </c>
      <c r="V2243" s="43">
        <v>0</v>
      </c>
      <c r="W2243" s="54">
        <v>36161</v>
      </c>
    </row>
    <row r="2244" spans="1:23" ht="15.75" hidden="1" thickBot="1" x14ac:dyDescent="0.3">
      <c r="A2244" s="7">
        <v>1</v>
      </c>
      <c r="B2244" s="14" t="s">
        <v>4055</v>
      </c>
      <c r="C2244" s="15" t="s">
        <v>17</v>
      </c>
      <c r="D2244" s="16"/>
      <c r="E2244" s="17">
        <v>900156264</v>
      </c>
      <c r="F2244" s="16">
        <v>2</v>
      </c>
      <c r="G2244" s="16" t="s">
        <v>1927</v>
      </c>
      <c r="H2244" s="42">
        <v>823928.85</v>
      </c>
      <c r="I2244" s="42">
        <v>992689.68</v>
      </c>
      <c r="J2244" s="42">
        <v>1341.748812289243</v>
      </c>
      <c r="K2244" s="42">
        <v>0</v>
      </c>
      <c r="L2244" s="42">
        <v>0</v>
      </c>
      <c r="M2244" s="42">
        <v>78085.921187709973</v>
      </c>
      <c r="N2244" s="50">
        <v>0</v>
      </c>
      <c r="O2244" s="50">
        <v>0</v>
      </c>
      <c r="P2244" s="50">
        <v>0</v>
      </c>
      <c r="Q2244" s="50">
        <v>0</v>
      </c>
      <c r="R2244" s="50">
        <v>0</v>
      </c>
      <c r="S2244" s="50">
        <v>0</v>
      </c>
      <c r="T2244" s="50">
        <v>0</v>
      </c>
      <c r="U2244" s="47">
        <v>0</v>
      </c>
      <c r="V2244" s="43">
        <v>0</v>
      </c>
      <c r="W2244" s="54">
        <v>36161</v>
      </c>
    </row>
    <row r="2245" spans="1:23" ht="15.75" hidden="1" thickBot="1" x14ac:dyDescent="0.3">
      <c r="A2245" s="7">
        <v>1</v>
      </c>
      <c r="B2245" s="14" t="s">
        <v>4056</v>
      </c>
      <c r="C2245" s="15" t="s">
        <v>17</v>
      </c>
      <c r="D2245" s="16"/>
      <c r="E2245" s="17">
        <v>900156264</v>
      </c>
      <c r="F2245" s="16">
        <v>2</v>
      </c>
      <c r="G2245" s="16" t="s">
        <v>1927</v>
      </c>
      <c r="H2245" s="42">
        <v>553863.63</v>
      </c>
      <c r="I2245" s="42">
        <v>676668.26</v>
      </c>
      <c r="J2245" s="42">
        <v>8707.5152501352986</v>
      </c>
      <c r="K2245" s="42">
        <v>0</v>
      </c>
      <c r="L2245" s="42">
        <v>0</v>
      </c>
      <c r="M2245" s="42">
        <v>35512.794749864704</v>
      </c>
      <c r="N2245" s="50">
        <v>0</v>
      </c>
      <c r="O2245" s="50">
        <v>0</v>
      </c>
      <c r="P2245" s="50">
        <v>0</v>
      </c>
      <c r="Q2245" s="50">
        <v>0</v>
      </c>
      <c r="R2245" s="50">
        <v>0</v>
      </c>
      <c r="S2245" s="50">
        <v>0</v>
      </c>
      <c r="T2245" s="50">
        <v>0</v>
      </c>
      <c r="U2245" s="47">
        <v>0</v>
      </c>
      <c r="V2245" s="43">
        <v>0</v>
      </c>
      <c r="W2245" s="54">
        <v>36161</v>
      </c>
    </row>
    <row r="2246" spans="1:23" ht="15.75" hidden="1" thickBot="1" x14ac:dyDescent="0.3">
      <c r="A2246" s="7">
        <v>1</v>
      </c>
      <c r="B2246" s="14" t="s">
        <v>4057</v>
      </c>
      <c r="C2246" s="15" t="s">
        <v>17</v>
      </c>
      <c r="D2246" s="16"/>
      <c r="E2246" s="17">
        <v>900156264</v>
      </c>
      <c r="F2246" s="16">
        <v>2</v>
      </c>
      <c r="G2246" s="16" t="s">
        <v>1927</v>
      </c>
      <c r="H2246" s="42">
        <v>709836.96</v>
      </c>
      <c r="I2246" s="42">
        <v>857356.56</v>
      </c>
      <c r="J2246" s="42">
        <v>11407.193980475355</v>
      </c>
      <c r="K2246" s="42">
        <v>0</v>
      </c>
      <c r="L2246" s="42">
        <v>0</v>
      </c>
      <c r="M2246" s="42">
        <v>48423.016019524664</v>
      </c>
      <c r="N2246" s="50">
        <v>0</v>
      </c>
      <c r="O2246" s="50">
        <v>0</v>
      </c>
      <c r="P2246" s="50">
        <v>0</v>
      </c>
      <c r="Q2246" s="50">
        <v>0</v>
      </c>
      <c r="R2246" s="50">
        <v>0</v>
      </c>
      <c r="S2246" s="50">
        <v>0</v>
      </c>
      <c r="T2246" s="50">
        <v>0</v>
      </c>
      <c r="U2246" s="47">
        <v>0</v>
      </c>
      <c r="V2246" s="43">
        <v>0</v>
      </c>
      <c r="W2246" s="54">
        <v>36161</v>
      </c>
    </row>
    <row r="2247" spans="1:23" ht="15.75" hidden="1" thickBot="1" x14ac:dyDescent="0.3">
      <c r="A2247" s="7">
        <v>1</v>
      </c>
      <c r="B2247" s="14" t="s">
        <v>4058</v>
      </c>
      <c r="C2247" s="15" t="s">
        <v>17</v>
      </c>
      <c r="D2247" s="16"/>
      <c r="E2247" s="17">
        <v>900156264</v>
      </c>
      <c r="F2247" s="16">
        <v>2</v>
      </c>
      <c r="G2247" s="16" t="s">
        <v>1927</v>
      </c>
      <c r="H2247" s="42">
        <v>779315.86</v>
      </c>
      <c r="I2247" s="42">
        <v>944400.86</v>
      </c>
      <c r="J2247" s="42">
        <v>13783.06599302513</v>
      </c>
      <c r="K2247" s="42">
        <v>0</v>
      </c>
      <c r="L2247" s="42">
        <v>0</v>
      </c>
      <c r="M2247" s="42">
        <v>53751.544006975644</v>
      </c>
      <c r="N2247" s="50">
        <v>0</v>
      </c>
      <c r="O2247" s="50">
        <v>0</v>
      </c>
      <c r="P2247" s="50">
        <v>0</v>
      </c>
      <c r="Q2247" s="50">
        <v>0</v>
      </c>
      <c r="R2247" s="50">
        <v>0</v>
      </c>
      <c r="S2247" s="50">
        <v>0</v>
      </c>
      <c r="T2247" s="50">
        <v>0</v>
      </c>
      <c r="U2247" s="47">
        <v>0</v>
      </c>
      <c r="V2247" s="43">
        <v>0</v>
      </c>
      <c r="W2247" s="54">
        <v>36161</v>
      </c>
    </row>
    <row r="2248" spans="1:23" ht="15.75" hidden="1" thickBot="1" x14ac:dyDescent="0.3">
      <c r="A2248" s="7">
        <v>1</v>
      </c>
      <c r="B2248" s="14" t="s">
        <v>4059</v>
      </c>
      <c r="C2248" s="15" t="s">
        <v>17</v>
      </c>
      <c r="D2248" s="16"/>
      <c r="E2248" s="17">
        <v>900156264</v>
      </c>
      <c r="F2248" s="16">
        <v>2</v>
      </c>
      <c r="G2248" s="16" t="s">
        <v>1927</v>
      </c>
      <c r="H2248" s="42">
        <v>666019.32999999996</v>
      </c>
      <c r="I2248" s="42">
        <v>345602.62</v>
      </c>
      <c r="J2248" s="42">
        <v>37580.118448611152</v>
      </c>
      <c r="K2248" s="42">
        <v>0</v>
      </c>
      <c r="L2248" s="42">
        <v>435580.23520542402</v>
      </c>
      <c r="M2248" s="42">
        <v>41908.996345970016</v>
      </c>
      <c r="N2248" s="50">
        <v>0</v>
      </c>
      <c r="O2248" s="50">
        <v>0</v>
      </c>
      <c r="P2248" s="50">
        <v>0</v>
      </c>
      <c r="Q2248" s="50">
        <v>0</v>
      </c>
      <c r="R2248" s="50">
        <v>0</v>
      </c>
      <c r="S2248" s="50">
        <v>0</v>
      </c>
      <c r="T2248" s="50">
        <v>0</v>
      </c>
      <c r="U2248" s="47">
        <v>0</v>
      </c>
      <c r="V2248" s="43">
        <v>0</v>
      </c>
      <c r="W2248" s="54">
        <v>36161</v>
      </c>
    </row>
    <row r="2249" spans="1:23" ht="15.75" hidden="1" thickBot="1" x14ac:dyDescent="0.3">
      <c r="A2249" s="7">
        <v>1</v>
      </c>
      <c r="B2249" s="14" t="s">
        <v>4060</v>
      </c>
      <c r="C2249" s="15" t="s">
        <v>17</v>
      </c>
      <c r="D2249" s="16"/>
      <c r="E2249" s="17">
        <v>900156264</v>
      </c>
      <c r="F2249" s="16">
        <v>2</v>
      </c>
      <c r="G2249" s="16" t="s">
        <v>1927</v>
      </c>
      <c r="H2249" s="42">
        <v>595240.17000000004</v>
      </c>
      <c r="I2249" s="42">
        <v>721232.76</v>
      </c>
      <c r="J2249" s="42">
        <v>9770.5759121648207</v>
      </c>
      <c r="K2249" s="42">
        <v>0</v>
      </c>
      <c r="L2249" s="42">
        <v>0</v>
      </c>
      <c r="M2249" s="42">
        <v>44130.394087835717</v>
      </c>
      <c r="N2249" s="50">
        <v>0</v>
      </c>
      <c r="O2249" s="50">
        <v>0</v>
      </c>
      <c r="P2249" s="50">
        <v>0</v>
      </c>
      <c r="Q2249" s="50">
        <v>0</v>
      </c>
      <c r="R2249" s="50">
        <v>0</v>
      </c>
      <c r="S2249" s="50">
        <v>0</v>
      </c>
      <c r="T2249" s="50">
        <v>0</v>
      </c>
      <c r="U2249" s="47">
        <v>0</v>
      </c>
      <c r="V2249" s="43">
        <v>0</v>
      </c>
      <c r="W2249" s="54">
        <v>36161</v>
      </c>
    </row>
    <row r="2250" spans="1:23" ht="15.75" hidden="1" thickBot="1" x14ac:dyDescent="0.3">
      <c r="A2250" s="7">
        <v>1</v>
      </c>
      <c r="B2250" s="14" t="s">
        <v>4061</v>
      </c>
      <c r="C2250" s="15" t="s">
        <v>17</v>
      </c>
      <c r="D2250" s="16"/>
      <c r="E2250" s="17">
        <v>900156264</v>
      </c>
      <c r="F2250" s="16">
        <v>2</v>
      </c>
      <c r="G2250" s="16" t="s">
        <v>1927</v>
      </c>
      <c r="H2250" s="42">
        <v>652062.93000000005</v>
      </c>
      <c r="I2250" s="42">
        <v>773016.01</v>
      </c>
      <c r="J2250" s="42">
        <v>10116.455327647034</v>
      </c>
      <c r="K2250" s="42">
        <v>0</v>
      </c>
      <c r="L2250" s="42">
        <v>0</v>
      </c>
      <c r="M2250" s="42">
        <v>63322.604672352973</v>
      </c>
      <c r="N2250" s="50">
        <v>0</v>
      </c>
      <c r="O2250" s="50">
        <v>0</v>
      </c>
      <c r="P2250" s="50">
        <v>0</v>
      </c>
      <c r="Q2250" s="50">
        <v>0</v>
      </c>
      <c r="R2250" s="50">
        <v>0</v>
      </c>
      <c r="S2250" s="50">
        <v>0</v>
      </c>
      <c r="T2250" s="50">
        <v>0</v>
      </c>
      <c r="U2250" s="47">
        <v>0</v>
      </c>
      <c r="V2250" s="43">
        <v>0</v>
      </c>
      <c r="W2250" s="54">
        <v>36161</v>
      </c>
    </row>
    <row r="2251" spans="1:23" ht="15.75" hidden="1" thickBot="1" x14ac:dyDescent="0.3">
      <c r="A2251" s="7">
        <v>1</v>
      </c>
      <c r="B2251" s="14" t="s">
        <v>4062</v>
      </c>
      <c r="C2251" s="15" t="s">
        <v>17</v>
      </c>
      <c r="D2251" s="16"/>
      <c r="E2251" s="17">
        <v>900156264</v>
      </c>
      <c r="F2251" s="16">
        <v>2</v>
      </c>
      <c r="G2251" s="16" t="s">
        <v>1927</v>
      </c>
      <c r="H2251" s="42">
        <v>638025.67000000004</v>
      </c>
      <c r="I2251" s="42">
        <v>116073.96</v>
      </c>
      <c r="J2251" s="42">
        <v>12706.978265483544</v>
      </c>
      <c r="K2251" s="42">
        <v>0</v>
      </c>
      <c r="L2251" s="42">
        <v>635020.51167662698</v>
      </c>
      <c r="M2251" s="42">
        <v>78195.280057889482</v>
      </c>
      <c r="N2251" s="50">
        <v>0</v>
      </c>
      <c r="O2251" s="50">
        <v>0</v>
      </c>
      <c r="P2251" s="50">
        <v>0</v>
      </c>
      <c r="Q2251" s="50">
        <v>0</v>
      </c>
      <c r="R2251" s="50">
        <v>0</v>
      </c>
      <c r="S2251" s="50">
        <v>0</v>
      </c>
      <c r="T2251" s="50">
        <v>0</v>
      </c>
      <c r="U2251" s="47">
        <v>0</v>
      </c>
      <c r="V2251" s="43">
        <v>0</v>
      </c>
      <c r="W2251" s="54">
        <v>36161</v>
      </c>
    </row>
    <row r="2252" spans="1:23" ht="15.75" hidden="1" thickBot="1" x14ac:dyDescent="0.3">
      <c r="A2252" s="7">
        <v>1</v>
      </c>
      <c r="B2252" s="14" t="s">
        <v>4063</v>
      </c>
      <c r="C2252" s="15" t="s">
        <v>17</v>
      </c>
      <c r="D2252" s="16"/>
      <c r="E2252" s="17">
        <v>900156264</v>
      </c>
      <c r="F2252" s="16">
        <v>2</v>
      </c>
      <c r="G2252" s="16" t="s">
        <v>1927</v>
      </c>
      <c r="H2252" s="42">
        <v>632328.53</v>
      </c>
      <c r="I2252" s="42">
        <v>707975.01</v>
      </c>
      <c r="J2252" s="42">
        <v>19612.8452682063</v>
      </c>
      <c r="K2252" s="42">
        <v>0</v>
      </c>
      <c r="L2252" s="42">
        <v>53926.648821261202</v>
      </c>
      <c r="M2252" s="42">
        <v>66179.365910533976</v>
      </c>
      <c r="N2252" s="50">
        <v>0</v>
      </c>
      <c r="O2252" s="50">
        <v>0</v>
      </c>
      <c r="P2252" s="50">
        <v>0</v>
      </c>
      <c r="Q2252" s="50">
        <v>0</v>
      </c>
      <c r="R2252" s="50">
        <v>0</v>
      </c>
      <c r="S2252" s="50">
        <v>0</v>
      </c>
      <c r="T2252" s="50">
        <v>0</v>
      </c>
      <c r="U2252" s="47">
        <v>0</v>
      </c>
      <c r="V2252" s="43">
        <v>0</v>
      </c>
      <c r="W2252" s="54">
        <v>36161</v>
      </c>
    </row>
    <row r="2253" spans="1:23" ht="15.75" hidden="1" thickBot="1" x14ac:dyDescent="0.3">
      <c r="A2253" s="7">
        <v>1</v>
      </c>
      <c r="B2253" s="14" t="s">
        <v>4064</v>
      </c>
      <c r="C2253" s="15" t="s">
        <v>17</v>
      </c>
      <c r="D2253" s="16"/>
      <c r="E2253" s="17">
        <v>901097473</v>
      </c>
      <c r="F2253" s="16">
        <v>5</v>
      </c>
      <c r="G2253" s="16" t="s">
        <v>1953</v>
      </c>
      <c r="H2253" s="42">
        <v>988394.45</v>
      </c>
      <c r="I2253" s="42">
        <v>1380411.43</v>
      </c>
      <c r="J2253" s="42">
        <v>58532.720000000023</v>
      </c>
      <c r="K2253" s="42">
        <v>0</v>
      </c>
      <c r="L2253" s="42">
        <v>0</v>
      </c>
      <c r="M2253" s="42">
        <v>0</v>
      </c>
      <c r="N2253" s="50">
        <v>0</v>
      </c>
      <c r="O2253" s="50">
        <v>0</v>
      </c>
      <c r="P2253" s="50">
        <v>0</v>
      </c>
      <c r="Q2253" s="50">
        <v>0</v>
      </c>
      <c r="R2253" s="50">
        <v>0</v>
      </c>
      <c r="S2253" s="50">
        <v>0</v>
      </c>
      <c r="T2253" s="50">
        <v>0</v>
      </c>
      <c r="U2253" s="47">
        <v>0</v>
      </c>
      <c r="V2253" s="43">
        <v>0</v>
      </c>
      <c r="W2253" s="54">
        <v>36161</v>
      </c>
    </row>
    <row r="2254" spans="1:23" ht="15.75" hidden="1" thickBot="1" x14ac:dyDescent="0.3">
      <c r="A2254" s="7">
        <v>1</v>
      </c>
      <c r="B2254" s="14" t="s">
        <v>4065</v>
      </c>
      <c r="C2254" s="15" t="s">
        <v>17</v>
      </c>
      <c r="D2254" s="16"/>
      <c r="E2254" s="17">
        <v>901097473</v>
      </c>
      <c r="F2254" s="16">
        <v>5</v>
      </c>
      <c r="G2254" s="16" t="s">
        <v>1953</v>
      </c>
      <c r="H2254" s="42">
        <v>1020138.05</v>
      </c>
      <c r="I2254" s="42">
        <v>1207786.92</v>
      </c>
      <c r="J2254" s="42">
        <v>14745.282942489201</v>
      </c>
      <c r="K2254" s="42">
        <v>0</v>
      </c>
      <c r="L2254" s="42">
        <v>0</v>
      </c>
      <c r="M2254" s="42">
        <v>86665.307057510799</v>
      </c>
      <c r="N2254" s="50">
        <v>0</v>
      </c>
      <c r="O2254" s="50">
        <v>0</v>
      </c>
      <c r="P2254" s="50">
        <v>0</v>
      </c>
      <c r="Q2254" s="50">
        <v>0</v>
      </c>
      <c r="R2254" s="50">
        <v>0</v>
      </c>
      <c r="S2254" s="50">
        <v>0</v>
      </c>
      <c r="T2254" s="50">
        <v>0</v>
      </c>
      <c r="U2254" s="47">
        <v>0</v>
      </c>
      <c r="V2254" s="43">
        <v>0</v>
      </c>
      <c r="W2254" s="54">
        <v>36161</v>
      </c>
    </row>
    <row r="2255" spans="1:23" ht="15.75" hidden="1" thickBot="1" x14ac:dyDescent="0.3">
      <c r="A2255" s="7">
        <v>1</v>
      </c>
      <c r="B2255" s="14" t="s">
        <v>4066</v>
      </c>
      <c r="C2255" s="15" t="s">
        <v>17</v>
      </c>
      <c r="D2255" s="16"/>
      <c r="E2255" s="17">
        <v>901097473</v>
      </c>
      <c r="F2255" s="16">
        <v>5</v>
      </c>
      <c r="G2255" s="16" t="s">
        <v>1953</v>
      </c>
      <c r="H2255" s="42">
        <v>1399497.77</v>
      </c>
      <c r="I2255" s="42">
        <v>1689616.69</v>
      </c>
      <c r="J2255" s="42">
        <v>22130.32182500793</v>
      </c>
      <c r="K2255" s="42">
        <v>0</v>
      </c>
      <c r="L2255" s="42">
        <v>0</v>
      </c>
      <c r="M2255" s="42">
        <v>116712.68817498937</v>
      </c>
      <c r="N2255" s="50">
        <v>0</v>
      </c>
      <c r="O2255" s="50">
        <v>0</v>
      </c>
      <c r="P2255" s="50">
        <v>0</v>
      </c>
      <c r="Q2255" s="50">
        <v>0</v>
      </c>
      <c r="R2255" s="50">
        <v>0</v>
      </c>
      <c r="S2255" s="50">
        <v>0</v>
      </c>
      <c r="T2255" s="50">
        <v>0</v>
      </c>
      <c r="U2255" s="47">
        <v>0</v>
      </c>
      <c r="V2255" s="43">
        <v>0</v>
      </c>
      <c r="W2255" s="54">
        <v>36161</v>
      </c>
    </row>
    <row r="2256" spans="1:23" ht="15.75" hidden="1" thickBot="1" x14ac:dyDescent="0.3">
      <c r="A2256" s="7">
        <v>1</v>
      </c>
      <c r="B2256" s="14" t="s">
        <v>4067</v>
      </c>
      <c r="C2256" s="15" t="s">
        <v>17</v>
      </c>
      <c r="D2256" s="16"/>
      <c r="E2256" s="17">
        <v>901097473</v>
      </c>
      <c r="F2256" s="16">
        <v>5</v>
      </c>
      <c r="G2256" s="16" t="s">
        <v>1953</v>
      </c>
      <c r="H2256" s="42">
        <v>742566.52</v>
      </c>
      <c r="I2256" s="42">
        <v>894662.35</v>
      </c>
      <c r="J2256" s="42">
        <v>1209.2521713921183</v>
      </c>
      <c r="K2256" s="42">
        <v>0</v>
      </c>
      <c r="L2256" s="42">
        <v>0</v>
      </c>
      <c r="M2256" s="42">
        <v>70374.997828607142</v>
      </c>
      <c r="N2256" s="50">
        <v>0</v>
      </c>
      <c r="O2256" s="50">
        <v>0</v>
      </c>
      <c r="P2256" s="50">
        <v>0</v>
      </c>
      <c r="Q2256" s="50">
        <v>0</v>
      </c>
      <c r="R2256" s="50">
        <v>0</v>
      </c>
      <c r="S2256" s="50">
        <v>0</v>
      </c>
      <c r="T2256" s="50">
        <v>0</v>
      </c>
      <c r="U2256" s="47">
        <v>0</v>
      </c>
      <c r="V2256" s="43">
        <v>0</v>
      </c>
      <c r="W2256" s="54">
        <v>36161</v>
      </c>
    </row>
    <row r="2257" spans="1:23" ht="15.75" hidden="1" thickBot="1" x14ac:dyDescent="0.3">
      <c r="A2257" s="7">
        <v>1</v>
      </c>
      <c r="B2257" s="14" t="s">
        <v>4068</v>
      </c>
      <c r="C2257" s="15" t="s">
        <v>17</v>
      </c>
      <c r="D2257" s="16"/>
      <c r="E2257" s="17">
        <v>901097473</v>
      </c>
      <c r="F2257" s="16">
        <v>5</v>
      </c>
      <c r="G2257" s="16" t="s">
        <v>1953</v>
      </c>
      <c r="H2257" s="42">
        <v>1059749.18</v>
      </c>
      <c r="I2257" s="42">
        <v>1294720.55</v>
      </c>
      <c r="J2257" s="42">
        <v>16660.748756397545</v>
      </c>
      <c r="K2257" s="42">
        <v>0</v>
      </c>
      <c r="L2257" s="42">
        <v>0</v>
      </c>
      <c r="M2257" s="42">
        <v>67949.321243602419</v>
      </c>
      <c r="N2257" s="50">
        <v>0</v>
      </c>
      <c r="O2257" s="50">
        <v>0</v>
      </c>
      <c r="P2257" s="50">
        <v>0</v>
      </c>
      <c r="Q2257" s="50">
        <v>0</v>
      </c>
      <c r="R2257" s="50">
        <v>0</v>
      </c>
      <c r="S2257" s="50">
        <v>0</v>
      </c>
      <c r="T2257" s="50">
        <v>0</v>
      </c>
      <c r="U2257" s="47">
        <v>0</v>
      </c>
      <c r="V2257" s="43">
        <v>0</v>
      </c>
      <c r="W2257" s="54">
        <v>36161</v>
      </c>
    </row>
    <row r="2258" spans="1:23" ht="15.75" hidden="1" thickBot="1" x14ac:dyDescent="0.3">
      <c r="A2258" s="7">
        <v>1</v>
      </c>
      <c r="B2258" s="14" t="s">
        <v>4069</v>
      </c>
      <c r="C2258" s="15" t="s">
        <v>17</v>
      </c>
      <c r="D2258" s="16"/>
      <c r="E2258" s="17">
        <v>901097473</v>
      </c>
      <c r="F2258" s="16">
        <v>5</v>
      </c>
      <c r="G2258" s="16" t="s">
        <v>1953</v>
      </c>
      <c r="H2258" s="42">
        <v>84559.24</v>
      </c>
      <c r="I2258" s="42">
        <v>102132.49</v>
      </c>
      <c r="J2258" s="42">
        <v>1358.8812648530313</v>
      </c>
      <c r="K2258" s="42">
        <v>0</v>
      </c>
      <c r="L2258" s="42">
        <v>0</v>
      </c>
      <c r="M2258" s="42">
        <v>5768.388735146963</v>
      </c>
      <c r="N2258" s="50">
        <v>0</v>
      </c>
      <c r="O2258" s="50">
        <v>0</v>
      </c>
      <c r="P2258" s="50">
        <v>0</v>
      </c>
      <c r="Q2258" s="50">
        <v>0</v>
      </c>
      <c r="R2258" s="50">
        <v>0</v>
      </c>
      <c r="S2258" s="50">
        <v>0</v>
      </c>
      <c r="T2258" s="50">
        <v>0</v>
      </c>
      <c r="U2258" s="47">
        <v>0</v>
      </c>
      <c r="V2258" s="43">
        <v>0</v>
      </c>
      <c r="W2258" s="54">
        <v>36161</v>
      </c>
    </row>
    <row r="2259" spans="1:23" ht="15.75" hidden="1" thickBot="1" x14ac:dyDescent="0.3">
      <c r="A2259" s="7">
        <v>1</v>
      </c>
      <c r="B2259" s="14" t="s">
        <v>4070</v>
      </c>
      <c r="C2259" s="15" t="s">
        <v>17</v>
      </c>
      <c r="D2259" s="16"/>
      <c r="E2259" s="17">
        <v>901097473</v>
      </c>
      <c r="F2259" s="16">
        <v>5</v>
      </c>
      <c r="G2259" s="16" t="s">
        <v>1953</v>
      </c>
      <c r="H2259" s="42">
        <v>186261.05</v>
      </c>
      <c r="I2259" s="42">
        <v>225717.34</v>
      </c>
      <c r="J2259" s="42">
        <v>3294.2340425840484</v>
      </c>
      <c r="K2259" s="42">
        <v>0</v>
      </c>
      <c r="L2259" s="42">
        <v>0</v>
      </c>
      <c r="M2259" s="42">
        <v>12846.93595741611</v>
      </c>
      <c r="N2259" s="50">
        <v>0</v>
      </c>
      <c r="O2259" s="50">
        <v>0</v>
      </c>
      <c r="P2259" s="50">
        <v>0</v>
      </c>
      <c r="Q2259" s="50">
        <v>0</v>
      </c>
      <c r="R2259" s="50">
        <v>0</v>
      </c>
      <c r="S2259" s="50">
        <v>0</v>
      </c>
      <c r="T2259" s="50">
        <v>0</v>
      </c>
      <c r="U2259" s="47">
        <v>0</v>
      </c>
      <c r="V2259" s="43">
        <v>0</v>
      </c>
      <c r="W2259" s="54">
        <v>36161</v>
      </c>
    </row>
    <row r="2260" spans="1:23" ht="15.75" hidden="1" thickBot="1" x14ac:dyDescent="0.3">
      <c r="A2260" s="7">
        <v>1</v>
      </c>
      <c r="B2260" s="14" t="s">
        <v>4071</v>
      </c>
      <c r="C2260" s="15" t="s">
        <v>17</v>
      </c>
      <c r="D2260" s="16"/>
      <c r="E2260" s="17">
        <v>901097473</v>
      </c>
      <c r="F2260" s="16">
        <v>5</v>
      </c>
      <c r="G2260" s="16" t="s">
        <v>1953</v>
      </c>
      <c r="H2260" s="42">
        <v>878097.71</v>
      </c>
      <c r="I2260" s="42">
        <v>455651.75</v>
      </c>
      <c r="J2260" s="42">
        <v>49546.634222803877</v>
      </c>
      <c r="K2260" s="42">
        <v>0</v>
      </c>
      <c r="L2260" s="42">
        <v>574280.64304580796</v>
      </c>
      <c r="M2260" s="42">
        <v>55253.942731395007</v>
      </c>
      <c r="N2260" s="50">
        <v>0</v>
      </c>
      <c r="O2260" s="50">
        <v>0</v>
      </c>
      <c r="P2260" s="50">
        <v>0</v>
      </c>
      <c r="Q2260" s="50">
        <v>0</v>
      </c>
      <c r="R2260" s="50">
        <v>0</v>
      </c>
      <c r="S2260" s="50">
        <v>0</v>
      </c>
      <c r="T2260" s="50">
        <v>0</v>
      </c>
      <c r="U2260" s="47">
        <v>0</v>
      </c>
      <c r="V2260" s="43">
        <v>0</v>
      </c>
      <c r="W2260" s="54">
        <v>36161</v>
      </c>
    </row>
    <row r="2261" spans="1:23" ht="15.75" hidden="1" thickBot="1" x14ac:dyDescent="0.3">
      <c r="A2261" s="7">
        <v>1</v>
      </c>
      <c r="B2261" s="14" t="s">
        <v>4072</v>
      </c>
      <c r="C2261" s="15" t="s">
        <v>17</v>
      </c>
      <c r="D2261" s="16"/>
      <c r="E2261" s="17">
        <v>901097473</v>
      </c>
      <c r="F2261" s="16">
        <v>5</v>
      </c>
      <c r="G2261" s="16" t="s">
        <v>1953</v>
      </c>
      <c r="H2261" s="42">
        <v>972957.65</v>
      </c>
      <c r="I2261" s="42">
        <v>1178900.51</v>
      </c>
      <c r="J2261" s="42">
        <v>15970.623465150282</v>
      </c>
      <c r="K2261" s="42">
        <v>0</v>
      </c>
      <c r="L2261" s="42">
        <v>0</v>
      </c>
      <c r="M2261" s="42">
        <v>72133.916534850519</v>
      </c>
      <c r="N2261" s="50">
        <v>0</v>
      </c>
      <c r="O2261" s="50">
        <v>0</v>
      </c>
      <c r="P2261" s="50">
        <v>0</v>
      </c>
      <c r="Q2261" s="50">
        <v>0</v>
      </c>
      <c r="R2261" s="50">
        <v>0</v>
      </c>
      <c r="S2261" s="50">
        <v>0</v>
      </c>
      <c r="T2261" s="50">
        <v>0</v>
      </c>
      <c r="U2261" s="47">
        <v>0</v>
      </c>
      <c r="V2261" s="43">
        <v>0</v>
      </c>
      <c r="W2261" s="54">
        <v>36161</v>
      </c>
    </row>
    <row r="2262" spans="1:23" ht="15.75" hidden="1" thickBot="1" x14ac:dyDescent="0.3">
      <c r="A2262" s="7">
        <v>1</v>
      </c>
      <c r="B2262" s="14" t="s">
        <v>4073</v>
      </c>
      <c r="C2262" s="15" t="s">
        <v>17</v>
      </c>
      <c r="D2262" s="16"/>
      <c r="E2262" s="17">
        <v>901097473</v>
      </c>
      <c r="F2262" s="16">
        <v>5</v>
      </c>
      <c r="G2262" s="16" t="s">
        <v>1953</v>
      </c>
      <c r="H2262" s="42">
        <v>895104.16</v>
      </c>
      <c r="I2262" s="42">
        <v>1061139.68</v>
      </c>
      <c r="J2262" s="42">
        <v>13887.12854632774</v>
      </c>
      <c r="K2262" s="42">
        <v>0</v>
      </c>
      <c r="L2262" s="42">
        <v>0</v>
      </c>
      <c r="M2262" s="42">
        <v>86924.631453672235</v>
      </c>
      <c r="N2262" s="50">
        <v>0</v>
      </c>
      <c r="O2262" s="50">
        <v>0</v>
      </c>
      <c r="P2262" s="50">
        <v>0</v>
      </c>
      <c r="Q2262" s="50">
        <v>0</v>
      </c>
      <c r="R2262" s="50">
        <v>0</v>
      </c>
      <c r="S2262" s="50">
        <v>0</v>
      </c>
      <c r="T2262" s="50">
        <v>0</v>
      </c>
      <c r="U2262" s="47">
        <v>0</v>
      </c>
      <c r="V2262" s="43">
        <v>0</v>
      </c>
      <c r="W2262" s="54">
        <v>36161</v>
      </c>
    </row>
    <row r="2263" spans="1:23" ht="15.75" hidden="1" thickBot="1" x14ac:dyDescent="0.3">
      <c r="A2263" s="7">
        <v>1</v>
      </c>
      <c r="B2263" s="14" t="s">
        <v>4074</v>
      </c>
      <c r="C2263" s="15" t="s">
        <v>17</v>
      </c>
      <c r="D2263" s="16"/>
      <c r="E2263" s="17">
        <v>901097473</v>
      </c>
      <c r="F2263" s="16">
        <v>5</v>
      </c>
      <c r="G2263" s="16" t="s">
        <v>1953</v>
      </c>
      <c r="H2263" s="42">
        <v>783388.82</v>
      </c>
      <c r="I2263" s="42">
        <v>142519.41</v>
      </c>
      <c r="J2263" s="42">
        <v>15602.044400893608</v>
      </c>
      <c r="K2263" s="42">
        <v>0</v>
      </c>
      <c r="L2263" s="42">
        <v>779698.99779944902</v>
      </c>
      <c r="M2263" s="42">
        <v>96010.72779965731</v>
      </c>
      <c r="N2263" s="50">
        <v>0</v>
      </c>
      <c r="O2263" s="50">
        <v>0</v>
      </c>
      <c r="P2263" s="50">
        <v>0</v>
      </c>
      <c r="Q2263" s="50">
        <v>0</v>
      </c>
      <c r="R2263" s="50">
        <v>0</v>
      </c>
      <c r="S2263" s="50">
        <v>0</v>
      </c>
      <c r="T2263" s="50">
        <v>0</v>
      </c>
      <c r="U2263" s="47">
        <v>0</v>
      </c>
      <c r="V2263" s="43">
        <v>0</v>
      </c>
      <c r="W2263" s="54">
        <v>36161</v>
      </c>
    </row>
    <row r="2264" spans="1:23" ht="15.75" hidden="1" thickBot="1" x14ac:dyDescent="0.3">
      <c r="A2264" s="7">
        <v>1</v>
      </c>
      <c r="B2264" s="14" t="s">
        <v>4075</v>
      </c>
      <c r="C2264" s="15" t="s">
        <v>17</v>
      </c>
      <c r="D2264" s="16"/>
      <c r="E2264" s="17">
        <v>901097473</v>
      </c>
      <c r="F2264" s="16">
        <v>5</v>
      </c>
      <c r="G2264" s="16" t="s">
        <v>1953</v>
      </c>
      <c r="H2264" s="42">
        <v>864807</v>
      </c>
      <c r="I2264" s="42">
        <v>968265.27</v>
      </c>
      <c r="J2264" s="42">
        <v>26823.597827552185</v>
      </c>
      <c r="K2264" s="42">
        <v>0</v>
      </c>
      <c r="L2264" s="42">
        <v>73753.028710935498</v>
      </c>
      <c r="M2264" s="42">
        <v>90510.513461514289</v>
      </c>
      <c r="N2264" s="50">
        <v>0</v>
      </c>
      <c r="O2264" s="50">
        <v>0</v>
      </c>
      <c r="P2264" s="50">
        <v>0</v>
      </c>
      <c r="Q2264" s="50">
        <v>0</v>
      </c>
      <c r="R2264" s="50">
        <v>0</v>
      </c>
      <c r="S2264" s="50">
        <v>0</v>
      </c>
      <c r="T2264" s="50">
        <v>0</v>
      </c>
      <c r="U2264" s="47">
        <v>0</v>
      </c>
      <c r="V2264" s="43">
        <v>0</v>
      </c>
      <c r="W2264" s="54">
        <v>36161</v>
      </c>
    </row>
    <row r="2265" spans="1:23" ht="15.75" hidden="1" thickBot="1" x14ac:dyDescent="0.3">
      <c r="A2265" s="7">
        <v>1</v>
      </c>
      <c r="B2265" s="14" t="s">
        <v>4076</v>
      </c>
      <c r="C2265" s="15" t="s">
        <v>17</v>
      </c>
      <c r="D2265" s="16"/>
      <c r="E2265" s="17">
        <v>900226715</v>
      </c>
      <c r="F2265" s="16">
        <v>3</v>
      </c>
      <c r="G2265" s="16" t="s">
        <v>1969</v>
      </c>
      <c r="H2265" s="42">
        <v>43445699.899999999</v>
      </c>
      <c r="I2265" s="42">
        <v>60677132.189999998</v>
      </c>
      <c r="J2265" s="42">
        <v>2572854.4999999967</v>
      </c>
      <c r="K2265" s="42">
        <v>0</v>
      </c>
      <c r="L2265" s="42">
        <v>0</v>
      </c>
      <c r="M2265" s="42">
        <v>0</v>
      </c>
      <c r="N2265" s="50">
        <v>0</v>
      </c>
      <c r="O2265" s="50">
        <v>0</v>
      </c>
      <c r="P2265" s="50">
        <v>0</v>
      </c>
      <c r="Q2265" s="50">
        <v>0</v>
      </c>
      <c r="R2265" s="50">
        <v>0</v>
      </c>
      <c r="S2265" s="50">
        <v>0</v>
      </c>
      <c r="T2265" s="50">
        <v>0</v>
      </c>
      <c r="U2265" s="47">
        <v>0</v>
      </c>
      <c r="V2265" s="43">
        <v>0</v>
      </c>
      <c r="W2265" s="54">
        <v>36161</v>
      </c>
    </row>
    <row r="2266" spans="1:23" ht="15.75" hidden="1" thickBot="1" x14ac:dyDescent="0.3">
      <c r="A2266" s="7">
        <v>1</v>
      </c>
      <c r="B2266" s="14" t="s">
        <v>4077</v>
      </c>
      <c r="C2266" s="15" t="s">
        <v>17</v>
      </c>
      <c r="D2266" s="16"/>
      <c r="E2266" s="17">
        <v>900226715</v>
      </c>
      <c r="F2266" s="16">
        <v>3</v>
      </c>
      <c r="G2266" s="16" t="s">
        <v>1969</v>
      </c>
      <c r="H2266" s="42">
        <v>45919641.439999998</v>
      </c>
      <c r="I2266" s="42">
        <v>54366310.149999999</v>
      </c>
      <c r="J2266" s="42">
        <v>663731.86417939572</v>
      </c>
      <c r="K2266" s="42">
        <v>0</v>
      </c>
      <c r="L2266" s="42">
        <v>0</v>
      </c>
      <c r="M2266" s="42">
        <v>3901079.8258206039</v>
      </c>
      <c r="N2266" s="50">
        <v>0</v>
      </c>
      <c r="O2266" s="50">
        <v>0</v>
      </c>
      <c r="P2266" s="50">
        <v>0</v>
      </c>
      <c r="Q2266" s="50">
        <v>0</v>
      </c>
      <c r="R2266" s="50">
        <v>0</v>
      </c>
      <c r="S2266" s="50">
        <v>0</v>
      </c>
      <c r="T2266" s="50">
        <v>0</v>
      </c>
      <c r="U2266" s="47">
        <v>0</v>
      </c>
      <c r="V2266" s="43">
        <v>0</v>
      </c>
      <c r="W2266" s="54">
        <v>36161</v>
      </c>
    </row>
    <row r="2267" spans="1:23" ht="15.75" hidden="1" thickBot="1" x14ac:dyDescent="0.3">
      <c r="A2267" s="7">
        <v>1</v>
      </c>
      <c r="B2267" s="14" t="s">
        <v>4078</v>
      </c>
      <c r="C2267" s="15" t="s">
        <v>17</v>
      </c>
      <c r="D2267" s="16"/>
      <c r="E2267" s="17">
        <v>900226715</v>
      </c>
      <c r="F2267" s="16">
        <v>3</v>
      </c>
      <c r="G2267" s="16" t="s">
        <v>1969</v>
      </c>
      <c r="H2267" s="42">
        <v>45824422.219999999</v>
      </c>
      <c r="I2267" s="42">
        <v>55323924.030000001</v>
      </c>
      <c r="J2267" s="42">
        <v>724623.64470135851</v>
      </c>
      <c r="K2267" s="42">
        <v>0</v>
      </c>
      <c r="L2267" s="42">
        <v>0</v>
      </c>
      <c r="M2267" s="42">
        <v>3821579.0152985551</v>
      </c>
      <c r="N2267" s="50">
        <v>0</v>
      </c>
      <c r="O2267" s="50">
        <v>0</v>
      </c>
      <c r="P2267" s="50">
        <v>0</v>
      </c>
      <c r="Q2267" s="50">
        <v>0</v>
      </c>
      <c r="R2267" s="50">
        <v>0</v>
      </c>
      <c r="S2267" s="50">
        <v>0</v>
      </c>
      <c r="T2267" s="50">
        <v>0</v>
      </c>
      <c r="U2267" s="47">
        <v>0</v>
      </c>
      <c r="V2267" s="43">
        <v>0</v>
      </c>
      <c r="W2267" s="54">
        <v>36161</v>
      </c>
    </row>
    <row r="2268" spans="1:23" ht="15.75" hidden="1" thickBot="1" x14ac:dyDescent="0.3">
      <c r="A2268" s="7">
        <v>1</v>
      </c>
      <c r="B2268" s="14" t="s">
        <v>4079</v>
      </c>
      <c r="C2268" s="15" t="s">
        <v>17</v>
      </c>
      <c r="D2268" s="16"/>
      <c r="E2268" s="17">
        <v>900226715</v>
      </c>
      <c r="F2268" s="16">
        <v>3</v>
      </c>
      <c r="G2268" s="16" t="s">
        <v>1969</v>
      </c>
      <c r="H2268" s="42">
        <v>47167855.859999999</v>
      </c>
      <c r="I2268" s="42">
        <v>56828989.020000003</v>
      </c>
      <c r="J2268" s="42">
        <v>76811.742692515822</v>
      </c>
      <c r="K2268" s="42">
        <v>0</v>
      </c>
      <c r="L2268" s="42">
        <v>0</v>
      </c>
      <c r="M2268" s="42">
        <v>4470222.4673074419</v>
      </c>
      <c r="N2268" s="50">
        <v>0</v>
      </c>
      <c r="O2268" s="50">
        <v>0</v>
      </c>
      <c r="P2268" s="50">
        <v>0</v>
      </c>
      <c r="Q2268" s="50">
        <v>0</v>
      </c>
      <c r="R2268" s="50">
        <v>0</v>
      </c>
      <c r="S2268" s="50">
        <v>0</v>
      </c>
      <c r="T2268" s="50">
        <v>0</v>
      </c>
      <c r="U2268" s="47">
        <v>0</v>
      </c>
      <c r="V2268" s="43">
        <v>0</v>
      </c>
      <c r="W2268" s="54">
        <v>36161</v>
      </c>
    </row>
    <row r="2269" spans="1:23" ht="15.75" hidden="1" thickBot="1" x14ac:dyDescent="0.3">
      <c r="A2269" s="7">
        <v>1</v>
      </c>
      <c r="B2269" s="14" t="s">
        <v>4080</v>
      </c>
      <c r="C2269" s="15" t="s">
        <v>17</v>
      </c>
      <c r="D2269" s="16"/>
      <c r="E2269" s="17">
        <v>900226715</v>
      </c>
      <c r="F2269" s="16">
        <v>3</v>
      </c>
      <c r="G2269" s="16" t="s">
        <v>1969</v>
      </c>
      <c r="H2269" s="42">
        <v>47010572.560000002</v>
      </c>
      <c r="I2269" s="42">
        <v>57433924.549999997</v>
      </c>
      <c r="J2269" s="42">
        <v>739072.39501422457</v>
      </c>
      <c r="K2269" s="42">
        <v>0</v>
      </c>
      <c r="L2269" s="42">
        <v>0</v>
      </c>
      <c r="M2269" s="42">
        <v>3014238.3349857749</v>
      </c>
      <c r="N2269" s="50">
        <v>0</v>
      </c>
      <c r="O2269" s="50">
        <v>0</v>
      </c>
      <c r="P2269" s="50">
        <v>0</v>
      </c>
      <c r="Q2269" s="50">
        <v>0</v>
      </c>
      <c r="R2269" s="50">
        <v>0</v>
      </c>
      <c r="S2269" s="50">
        <v>0</v>
      </c>
      <c r="T2269" s="50">
        <v>0</v>
      </c>
      <c r="U2269" s="47">
        <v>0</v>
      </c>
      <c r="V2269" s="43">
        <v>0</v>
      </c>
      <c r="W2269" s="54">
        <v>36161</v>
      </c>
    </row>
    <row r="2270" spans="1:23" ht="15.75" hidden="1" thickBot="1" x14ac:dyDescent="0.3">
      <c r="A2270" s="7">
        <v>1</v>
      </c>
      <c r="B2270" s="14" t="s">
        <v>4081</v>
      </c>
      <c r="C2270" s="15" t="s">
        <v>17</v>
      </c>
      <c r="D2270" s="16"/>
      <c r="E2270" s="17">
        <v>900226715</v>
      </c>
      <c r="F2270" s="16">
        <v>3</v>
      </c>
      <c r="G2270" s="16" t="s">
        <v>1969</v>
      </c>
      <c r="H2270" s="42">
        <v>45895584.869999997</v>
      </c>
      <c r="I2270" s="42">
        <v>55433688.850000001</v>
      </c>
      <c r="J2270" s="42">
        <v>737549.42961839389</v>
      </c>
      <c r="K2270" s="42">
        <v>0</v>
      </c>
      <c r="L2270" s="42">
        <v>0</v>
      </c>
      <c r="M2270" s="42">
        <v>3130863.5503816102</v>
      </c>
      <c r="N2270" s="50">
        <v>0</v>
      </c>
      <c r="O2270" s="50">
        <v>0</v>
      </c>
      <c r="P2270" s="50">
        <v>0</v>
      </c>
      <c r="Q2270" s="50">
        <v>0</v>
      </c>
      <c r="R2270" s="50">
        <v>0</v>
      </c>
      <c r="S2270" s="50">
        <v>0</v>
      </c>
      <c r="T2270" s="50">
        <v>0</v>
      </c>
      <c r="U2270" s="47">
        <v>0</v>
      </c>
      <c r="V2270" s="43">
        <v>0</v>
      </c>
      <c r="W2270" s="54">
        <v>36161</v>
      </c>
    </row>
    <row r="2271" spans="1:23" ht="15.75" hidden="1" thickBot="1" x14ac:dyDescent="0.3">
      <c r="A2271" s="7">
        <v>1</v>
      </c>
      <c r="B2271" s="14" t="s">
        <v>4082</v>
      </c>
      <c r="C2271" s="15" t="s">
        <v>17</v>
      </c>
      <c r="D2271" s="16"/>
      <c r="E2271" s="17">
        <v>900226715</v>
      </c>
      <c r="F2271" s="16">
        <v>3</v>
      </c>
      <c r="G2271" s="16" t="s">
        <v>1969</v>
      </c>
      <c r="H2271" s="42">
        <v>45553261.07</v>
      </c>
      <c r="I2271" s="42">
        <v>55202956.079999998</v>
      </c>
      <c r="J2271" s="42">
        <v>805659.98942817678</v>
      </c>
      <c r="K2271" s="42">
        <v>0</v>
      </c>
      <c r="L2271" s="42">
        <v>0</v>
      </c>
      <c r="M2271" s="42">
        <v>3141932.8905718615</v>
      </c>
      <c r="N2271" s="50">
        <v>0</v>
      </c>
      <c r="O2271" s="50">
        <v>0</v>
      </c>
      <c r="P2271" s="50">
        <v>0</v>
      </c>
      <c r="Q2271" s="50">
        <v>0</v>
      </c>
      <c r="R2271" s="50">
        <v>0</v>
      </c>
      <c r="S2271" s="50">
        <v>0</v>
      </c>
      <c r="T2271" s="50">
        <v>0</v>
      </c>
      <c r="U2271" s="47">
        <v>0</v>
      </c>
      <c r="V2271" s="43">
        <v>0</v>
      </c>
      <c r="W2271" s="54">
        <v>36161</v>
      </c>
    </row>
    <row r="2272" spans="1:23" ht="15.75" hidden="1" thickBot="1" x14ac:dyDescent="0.3">
      <c r="A2272" s="7">
        <v>1</v>
      </c>
      <c r="B2272" s="14" t="s">
        <v>4083</v>
      </c>
      <c r="C2272" s="15" t="s">
        <v>17</v>
      </c>
      <c r="D2272" s="16"/>
      <c r="E2272" s="17">
        <v>900226715</v>
      </c>
      <c r="F2272" s="16">
        <v>3</v>
      </c>
      <c r="G2272" s="16" t="s">
        <v>1969</v>
      </c>
      <c r="H2272" s="42">
        <v>45033110.380000003</v>
      </c>
      <c r="I2272" s="42">
        <v>23368032.359999999</v>
      </c>
      <c r="J2272" s="42">
        <v>2540991.7555213412</v>
      </c>
      <c r="K2272" s="42">
        <v>0</v>
      </c>
      <c r="L2272" s="42">
        <v>29451897.232269999</v>
      </c>
      <c r="M2272" s="42">
        <v>2833690.2222089591</v>
      </c>
      <c r="N2272" s="50">
        <v>0</v>
      </c>
      <c r="O2272" s="50">
        <v>0</v>
      </c>
      <c r="P2272" s="50">
        <v>0</v>
      </c>
      <c r="Q2272" s="50">
        <v>0</v>
      </c>
      <c r="R2272" s="50">
        <v>0</v>
      </c>
      <c r="S2272" s="50">
        <v>0</v>
      </c>
      <c r="T2272" s="50">
        <v>0</v>
      </c>
      <c r="U2272" s="47">
        <v>0</v>
      </c>
      <c r="V2272" s="43">
        <v>0</v>
      </c>
      <c r="W2272" s="54">
        <v>36161</v>
      </c>
    </row>
    <row r="2273" spans="1:23" ht="15.75" hidden="1" thickBot="1" x14ac:dyDescent="0.3">
      <c r="A2273" s="7">
        <v>1</v>
      </c>
      <c r="B2273" s="14" t="s">
        <v>4084</v>
      </c>
      <c r="C2273" s="15" t="s">
        <v>17</v>
      </c>
      <c r="D2273" s="16"/>
      <c r="E2273" s="17">
        <v>900226715</v>
      </c>
      <c r="F2273" s="16">
        <v>3</v>
      </c>
      <c r="G2273" s="16" t="s">
        <v>1969</v>
      </c>
      <c r="H2273" s="42">
        <v>47057420.369999997</v>
      </c>
      <c r="I2273" s="42">
        <v>57017914.979999997</v>
      </c>
      <c r="J2273" s="42">
        <v>772424.53372680966</v>
      </c>
      <c r="K2273" s="42">
        <v>0</v>
      </c>
      <c r="L2273" s="42">
        <v>0</v>
      </c>
      <c r="M2273" s="42">
        <v>3488780.9462732379</v>
      </c>
      <c r="N2273" s="50">
        <v>0</v>
      </c>
      <c r="O2273" s="50">
        <v>0</v>
      </c>
      <c r="P2273" s="50">
        <v>0</v>
      </c>
      <c r="Q2273" s="50">
        <v>0</v>
      </c>
      <c r="R2273" s="50">
        <v>0</v>
      </c>
      <c r="S2273" s="50">
        <v>0</v>
      </c>
      <c r="T2273" s="50">
        <v>0</v>
      </c>
      <c r="U2273" s="47">
        <v>0</v>
      </c>
      <c r="V2273" s="43">
        <v>0</v>
      </c>
      <c r="W2273" s="54">
        <v>36161</v>
      </c>
    </row>
    <row r="2274" spans="1:23" ht="15.75" hidden="1" thickBot="1" x14ac:dyDescent="0.3">
      <c r="A2274" s="7">
        <v>1</v>
      </c>
      <c r="B2274" s="14" t="s">
        <v>4085</v>
      </c>
      <c r="C2274" s="15" t="s">
        <v>17</v>
      </c>
      <c r="D2274" s="16"/>
      <c r="E2274" s="17">
        <v>900226715</v>
      </c>
      <c r="F2274" s="16">
        <v>3</v>
      </c>
      <c r="G2274" s="16" t="s">
        <v>1969</v>
      </c>
      <c r="H2274" s="42">
        <v>47321346.969999999</v>
      </c>
      <c r="I2274" s="42">
        <v>56099123.450000003</v>
      </c>
      <c r="J2274" s="42">
        <v>734168.88448010816</v>
      </c>
      <c r="K2274" s="42">
        <v>0</v>
      </c>
      <c r="L2274" s="42">
        <v>0</v>
      </c>
      <c r="M2274" s="42">
        <v>4595432.345519891</v>
      </c>
      <c r="N2274" s="50">
        <v>0</v>
      </c>
      <c r="O2274" s="50">
        <v>0</v>
      </c>
      <c r="P2274" s="50">
        <v>0</v>
      </c>
      <c r="Q2274" s="50">
        <v>0</v>
      </c>
      <c r="R2274" s="50">
        <v>0</v>
      </c>
      <c r="S2274" s="50">
        <v>0</v>
      </c>
      <c r="T2274" s="50">
        <v>0</v>
      </c>
      <c r="U2274" s="47">
        <v>0</v>
      </c>
      <c r="V2274" s="43">
        <v>0</v>
      </c>
      <c r="W2274" s="54">
        <v>36161</v>
      </c>
    </row>
    <row r="2275" spans="1:23" ht="15.75" hidden="1" thickBot="1" x14ac:dyDescent="0.3">
      <c r="A2275" s="7">
        <v>1</v>
      </c>
      <c r="B2275" s="14" t="s">
        <v>4086</v>
      </c>
      <c r="C2275" s="15" t="s">
        <v>17</v>
      </c>
      <c r="D2275" s="16"/>
      <c r="E2275" s="17">
        <v>900226715</v>
      </c>
      <c r="F2275" s="16">
        <v>3</v>
      </c>
      <c r="G2275" s="16" t="s">
        <v>1969</v>
      </c>
      <c r="H2275" s="42">
        <v>44761343.350000001</v>
      </c>
      <c r="I2275" s="42">
        <v>8143287.0800000001</v>
      </c>
      <c r="J2275" s="42">
        <v>891471.05458147195</v>
      </c>
      <c r="K2275" s="42">
        <v>0</v>
      </c>
      <c r="L2275" s="42">
        <v>44550513.379168503</v>
      </c>
      <c r="M2275" s="42">
        <v>5485869.8362499848</v>
      </c>
      <c r="N2275" s="50">
        <v>0</v>
      </c>
      <c r="O2275" s="50">
        <v>0</v>
      </c>
      <c r="P2275" s="50">
        <v>0</v>
      </c>
      <c r="Q2275" s="50">
        <v>0</v>
      </c>
      <c r="R2275" s="50">
        <v>0</v>
      </c>
      <c r="S2275" s="50">
        <v>0</v>
      </c>
      <c r="T2275" s="50">
        <v>0</v>
      </c>
      <c r="U2275" s="47">
        <v>0</v>
      </c>
      <c r="V2275" s="43">
        <v>0</v>
      </c>
      <c r="W2275" s="54">
        <v>36161</v>
      </c>
    </row>
    <row r="2276" spans="1:23" ht="15.75" hidden="1" thickBot="1" x14ac:dyDescent="0.3">
      <c r="A2276" s="7">
        <v>1</v>
      </c>
      <c r="B2276" s="14" t="s">
        <v>4087</v>
      </c>
      <c r="C2276" s="15" t="s">
        <v>17</v>
      </c>
      <c r="D2276" s="16"/>
      <c r="E2276" s="17">
        <v>900226715</v>
      </c>
      <c r="F2276" s="16">
        <v>3</v>
      </c>
      <c r="G2276" s="16" t="s">
        <v>1969</v>
      </c>
      <c r="H2276" s="42">
        <v>45273843.189999998</v>
      </c>
      <c r="I2276" s="42">
        <v>50690026.509999998</v>
      </c>
      <c r="J2276" s="42">
        <v>1404252.4331290126</v>
      </c>
      <c r="K2276" s="42">
        <v>0</v>
      </c>
      <c r="L2276" s="42">
        <v>3861073.0254680398</v>
      </c>
      <c r="M2276" s="42">
        <v>4738350.521403051</v>
      </c>
      <c r="N2276" s="50">
        <v>0</v>
      </c>
      <c r="O2276" s="50">
        <v>0</v>
      </c>
      <c r="P2276" s="50">
        <v>0</v>
      </c>
      <c r="Q2276" s="50">
        <v>0</v>
      </c>
      <c r="R2276" s="50">
        <v>0</v>
      </c>
      <c r="S2276" s="50">
        <v>0</v>
      </c>
      <c r="T2276" s="50">
        <v>0</v>
      </c>
      <c r="U2276" s="47">
        <v>0</v>
      </c>
      <c r="V2276" s="43">
        <v>0</v>
      </c>
      <c r="W2276" s="54">
        <v>36161</v>
      </c>
    </row>
    <row r="2277" spans="1:23" ht="15.75" hidden="1" thickBot="1" x14ac:dyDescent="0.3">
      <c r="A2277" s="7">
        <v>1</v>
      </c>
      <c r="B2277" s="14" t="s">
        <v>4088</v>
      </c>
      <c r="C2277" s="15" t="s">
        <v>17</v>
      </c>
      <c r="D2277" s="16"/>
      <c r="E2277" s="17">
        <v>804002105</v>
      </c>
      <c r="F2277" s="16">
        <v>0</v>
      </c>
      <c r="G2277" s="16" t="s">
        <v>1995</v>
      </c>
      <c r="H2277" s="42">
        <v>161442936.75999999</v>
      </c>
      <c r="I2277" s="42">
        <v>225474429.84999999</v>
      </c>
      <c r="J2277" s="42">
        <v>9560651.2899999972</v>
      </c>
      <c r="K2277" s="42">
        <v>0</v>
      </c>
      <c r="L2277" s="42">
        <v>0</v>
      </c>
      <c r="M2277" s="42">
        <v>0</v>
      </c>
      <c r="N2277" s="50">
        <v>0</v>
      </c>
      <c r="O2277" s="50">
        <v>0</v>
      </c>
      <c r="P2277" s="50">
        <v>0</v>
      </c>
      <c r="Q2277" s="50">
        <v>0</v>
      </c>
      <c r="R2277" s="50">
        <v>0</v>
      </c>
      <c r="S2277" s="50">
        <v>0</v>
      </c>
      <c r="T2277" s="50">
        <v>0</v>
      </c>
      <c r="U2277" s="47">
        <v>0</v>
      </c>
      <c r="V2277" s="43">
        <v>0</v>
      </c>
      <c r="W2277" s="54">
        <v>36161</v>
      </c>
    </row>
    <row r="2278" spans="1:23" ht="15.75" hidden="1" thickBot="1" x14ac:dyDescent="0.3">
      <c r="A2278" s="7">
        <v>1</v>
      </c>
      <c r="B2278" s="14" t="s">
        <v>4089</v>
      </c>
      <c r="C2278" s="15" t="s">
        <v>17</v>
      </c>
      <c r="D2278" s="16"/>
      <c r="E2278" s="17">
        <v>804002105</v>
      </c>
      <c r="F2278" s="16">
        <v>0</v>
      </c>
      <c r="G2278" s="16" t="s">
        <v>1995</v>
      </c>
      <c r="H2278" s="42">
        <v>172469269.75999999</v>
      </c>
      <c r="I2278" s="42">
        <v>204194055.5</v>
      </c>
      <c r="J2278" s="42">
        <v>2492906.0060905768</v>
      </c>
      <c r="K2278" s="42">
        <v>0</v>
      </c>
      <c r="L2278" s="42">
        <v>0</v>
      </c>
      <c r="M2278" s="42">
        <v>14652039.253909426</v>
      </c>
      <c r="N2278" s="50">
        <v>0</v>
      </c>
      <c r="O2278" s="50">
        <v>0</v>
      </c>
      <c r="P2278" s="50">
        <v>0</v>
      </c>
      <c r="Q2278" s="50">
        <v>0</v>
      </c>
      <c r="R2278" s="50">
        <v>0</v>
      </c>
      <c r="S2278" s="50">
        <v>0</v>
      </c>
      <c r="T2278" s="50">
        <v>0</v>
      </c>
      <c r="U2278" s="47">
        <v>0</v>
      </c>
      <c r="V2278" s="43">
        <v>0</v>
      </c>
      <c r="W2278" s="54">
        <v>36161</v>
      </c>
    </row>
    <row r="2279" spans="1:23" ht="15.75" hidden="1" thickBot="1" x14ac:dyDescent="0.3">
      <c r="A2279" s="7">
        <v>1</v>
      </c>
      <c r="B2279" s="14" t="s">
        <v>4090</v>
      </c>
      <c r="C2279" s="15" t="s">
        <v>17</v>
      </c>
      <c r="D2279" s="16"/>
      <c r="E2279" s="17">
        <v>804002105</v>
      </c>
      <c r="F2279" s="16">
        <v>0</v>
      </c>
      <c r="G2279" s="16" t="s">
        <v>1995</v>
      </c>
      <c r="H2279" s="42">
        <v>175284134.24000001</v>
      </c>
      <c r="I2279" s="42">
        <v>211620914.30000001</v>
      </c>
      <c r="J2279" s="42">
        <v>2771775.8802948431</v>
      </c>
      <c r="K2279" s="42">
        <v>0</v>
      </c>
      <c r="L2279" s="42">
        <v>0</v>
      </c>
      <c r="M2279" s="42">
        <v>14618016.699704824</v>
      </c>
      <c r="N2279" s="50">
        <v>0</v>
      </c>
      <c r="O2279" s="50">
        <v>0</v>
      </c>
      <c r="P2279" s="50">
        <v>0</v>
      </c>
      <c r="Q2279" s="50">
        <v>0</v>
      </c>
      <c r="R2279" s="50">
        <v>0</v>
      </c>
      <c r="S2279" s="50">
        <v>0</v>
      </c>
      <c r="T2279" s="50">
        <v>0</v>
      </c>
      <c r="U2279" s="47">
        <v>0</v>
      </c>
      <c r="V2279" s="43">
        <v>0</v>
      </c>
      <c r="W2279" s="54">
        <v>36161</v>
      </c>
    </row>
    <row r="2280" spans="1:23" ht="15.75" hidden="1" thickBot="1" x14ac:dyDescent="0.3">
      <c r="A2280" s="7">
        <v>1</v>
      </c>
      <c r="B2280" s="14" t="s">
        <v>4091</v>
      </c>
      <c r="C2280" s="15" t="s">
        <v>17</v>
      </c>
      <c r="D2280" s="16"/>
      <c r="E2280" s="17">
        <v>804002105</v>
      </c>
      <c r="F2280" s="16">
        <v>0</v>
      </c>
      <c r="G2280" s="16" t="s">
        <v>1995</v>
      </c>
      <c r="H2280" s="42">
        <v>172742556.08000001</v>
      </c>
      <c r="I2280" s="42">
        <v>208124466.22999999</v>
      </c>
      <c r="J2280" s="42">
        <v>281307.18565798475</v>
      </c>
      <c r="K2280" s="42">
        <v>0</v>
      </c>
      <c r="L2280" s="42">
        <v>0</v>
      </c>
      <c r="M2280" s="42">
        <v>16371268.99434185</v>
      </c>
      <c r="N2280" s="50">
        <v>0</v>
      </c>
      <c r="O2280" s="50">
        <v>0</v>
      </c>
      <c r="P2280" s="50">
        <v>0</v>
      </c>
      <c r="Q2280" s="50">
        <v>0</v>
      </c>
      <c r="R2280" s="50">
        <v>0</v>
      </c>
      <c r="S2280" s="50">
        <v>0</v>
      </c>
      <c r="T2280" s="50">
        <v>0</v>
      </c>
      <c r="U2280" s="47">
        <v>0</v>
      </c>
      <c r="V2280" s="43">
        <v>0</v>
      </c>
      <c r="W2280" s="54">
        <v>36161</v>
      </c>
    </row>
    <row r="2281" spans="1:23" ht="15.75" hidden="1" thickBot="1" x14ac:dyDescent="0.3">
      <c r="A2281" s="7">
        <v>1</v>
      </c>
      <c r="B2281" s="14" t="s">
        <v>4092</v>
      </c>
      <c r="C2281" s="15" t="s">
        <v>17</v>
      </c>
      <c r="D2281" s="16"/>
      <c r="E2281" s="17">
        <v>804002105</v>
      </c>
      <c r="F2281" s="16">
        <v>0</v>
      </c>
      <c r="G2281" s="16" t="s">
        <v>1995</v>
      </c>
      <c r="H2281" s="42">
        <v>171166802.52000001</v>
      </c>
      <c r="I2281" s="42">
        <v>209118517.11000001</v>
      </c>
      <c r="J2281" s="42">
        <v>2690983.1482803468</v>
      </c>
      <c r="K2281" s="42">
        <v>0</v>
      </c>
      <c r="L2281" s="42">
        <v>0</v>
      </c>
      <c r="M2281" s="42">
        <v>10974925.621719662</v>
      </c>
      <c r="N2281" s="50">
        <v>0</v>
      </c>
      <c r="O2281" s="50">
        <v>0</v>
      </c>
      <c r="P2281" s="50">
        <v>0</v>
      </c>
      <c r="Q2281" s="50">
        <v>0</v>
      </c>
      <c r="R2281" s="50">
        <v>0</v>
      </c>
      <c r="S2281" s="50">
        <v>0</v>
      </c>
      <c r="T2281" s="50">
        <v>0</v>
      </c>
      <c r="U2281" s="47">
        <v>0</v>
      </c>
      <c r="V2281" s="43">
        <v>0</v>
      </c>
      <c r="W2281" s="54">
        <v>36161</v>
      </c>
    </row>
    <row r="2282" spans="1:23" ht="15.75" hidden="1" thickBot="1" x14ac:dyDescent="0.3">
      <c r="A2282" s="7">
        <v>1</v>
      </c>
      <c r="B2282" s="14" t="s">
        <v>4093</v>
      </c>
      <c r="C2282" s="15" t="s">
        <v>17</v>
      </c>
      <c r="D2282" s="16"/>
      <c r="E2282" s="17">
        <v>804002105</v>
      </c>
      <c r="F2282" s="16">
        <v>0</v>
      </c>
      <c r="G2282" s="16" t="s">
        <v>1995</v>
      </c>
      <c r="H2282" s="42">
        <v>170206911.24000001</v>
      </c>
      <c r="I2282" s="42">
        <v>205579621.34</v>
      </c>
      <c r="J2282" s="42">
        <v>2735252.4364752127</v>
      </c>
      <c r="K2282" s="42">
        <v>0</v>
      </c>
      <c r="L2282" s="42">
        <v>0</v>
      </c>
      <c r="M2282" s="42">
        <v>11611021.323524792</v>
      </c>
      <c r="N2282" s="50">
        <v>0</v>
      </c>
      <c r="O2282" s="50">
        <v>0</v>
      </c>
      <c r="P2282" s="50">
        <v>0</v>
      </c>
      <c r="Q2282" s="50">
        <v>0</v>
      </c>
      <c r="R2282" s="50">
        <v>0</v>
      </c>
      <c r="S2282" s="50">
        <v>0</v>
      </c>
      <c r="T2282" s="50">
        <v>0</v>
      </c>
      <c r="U2282" s="47">
        <v>0</v>
      </c>
      <c r="V2282" s="43">
        <v>0</v>
      </c>
      <c r="W2282" s="54">
        <v>36161</v>
      </c>
    </row>
    <row r="2283" spans="1:23" ht="15.75" hidden="1" thickBot="1" x14ac:dyDescent="0.3">
      <c r="A2283" s="7">
        <v>1</v>
      </c>
      <c r="B2283" s="14" t="s">
        <v>4094</v>
      </c>
      <c r="C2283" s="15" t="s">
        <v>17</v>
      </c>
      <c r="D2283" s="16"/>
      <c r="E2283" s="17">
        <v>804002105</v>
      </c>
      <c r="F2283" s="16">
        <v>0</v>
      </c>
      <c r="G2283" s="16" t="s">
        <v>1995</v>
      </c>
      <c r="H2283" s="42">
        <v>170769109.83000001</v>
      </c>
      <c r="I2283" s="42">
        <v>206943684.13</v>
      </c>
      <c r="J2283" s="42">
        <v>3020241.2721433588</v>
      </c>
      <c r="K2283" s="42">
        <v>0</v>
      </c>
      <c r="L2283" s="42">
        <v>0</v>
      </c>
      <c r="M2283" s="42">
        <v>11778412.127856791</v>
      </c>
      <c r="N2283" s="50">
        <v>0</v>
      </c>
      <c r="O2283" s="50">
        <v>0</v>
      </c>
      <c r="P2283" s="50">
        <v>0</v>
      </c>
      <c r="Q2283" s="50">
        <v>0</v>
      </c>
      <c r="R2283" s="50">
        <v>0</v>
      </c>
      <c r="S2283" s="50">
        <v>0</v>
      </c>
      <c r="T2283" s="50">
        <v>0</v>
      </c>
      <c r="U2283" s="47">
        <v>0</v>
      </c>
      <c r="V2283" s="43">
        <v>0</v>
      </c>
      <c r="W2283" s="54">
        <v>36161</v>
      </c>
    </row>
    <row r="2284" spans="1:23" ht="15.75" hidden="1" thickBot="1" x14ac:dyDescent="0.3">
      <c r="A2284" s="7">
        <v>1</v>
      </c>
      <c r="B2284" s="14" t="s">
        <v>4095</v>
      </c>
      <c r="C2284" s="15" t="s">
        <v>17</v>
      </c>
      <c r="D2284" s="16"/>
      <c r="E2284" s="17">
        <v>804002105</v>
      </c>
      <c r="F2284" s="16">
        <v>0</v>
      </c>
      <c r="G2284" s="16" t="s">
        <v>1995</v>
      </c>
      <c r="H2284" s="42">
        <v>169023170.36000001</v>
      </c>
      <c r="I2284" s="42">
        <v>87707441.969999999</v>
      </c>
      <c r="J2284" s="42">
        <v>9537126.7675950415</v>
      </c>
      <c r="K2284" s="42">
        <v>0</v>
      </c>
      <c r="L2284" s="42">
        <v>110542065.64818639</v>
      </c>
      <c r="M2284" s="42">
        <v>10635714.504219839</v>
      </c>
      <c r="N2284" s="50">
        <v>0</v>
      </c>
      <c r="O2284" s="50">
        <v>0</v>
      </c>
      <c r="P2284" s="50">
        <v>0</v>
      </c>
      <c r="Q2284" s="50">
        <v>0</v>
      </c>
      <c r="R2284" s="50">
        <v>0</v>
      </c>
      <c r="S2284" s="50">
        <v>0</v>
      </c>
      <c r="T2284" s="50">
        <v>0</v>
      </c>
      <c r="U2284" s="47">
        <v>0</v>
      </c>
      <c r="V2284" s="43">
        <v>0</v>
      </c>
      <c r="W2284" s="54">
        <v>36161</v>
      </c>
    </row>
    <row r="2285" spans="1:23" ht="15.75" hidden="1" thickBot="1" x14ac:dyDescent="0.3">
      <c r="A2285" s="7">
        <v>1</v>
      </c>
      <c r="B2285" s="14" t="s">
        <v>4096</v>
      </c>
      <c r="C2285" s="15" t="s">
        <v>17</v>
      </c>
      <c r="D2285" s="16"/>
      <c r="E2285" s="17">
        <v>804002105</v>
      </c>
      <c r="F2285" s="16">
        <v>0</v>
      </c>
      <c r="G2285" s="16" t="s">
        <v>1995</v>
      </c>
      <c r="H2285" s="42">
        <v>167240907.56999999</v>
      </c>
      <c r="I2285" s="42">
        <v>202640258.97</v>
      </c>
      <c r="J2285" s="42">
        <v>2745177.6769739995</v>
      </c>
      <c r="K2285" s="42">
        <v>0</v>
      </c>
      <c r="L2285" s="42">
        <v>0</v>
      </c>
      <c r="M2285" s="42">
        <v>12399041.143026166</v>
      </c>
      <c r="N2285" s="50">
        <v>0</v>
      </c>
      <c r="O2285" s="50">
        <v>0</v>
      </c>
      <c r="P2285" s="50">
        <v>0</v>
      </c>
      <c r="Q2285" s="50">
        <v>0</v>
      </c>
      <c r="R2285" s="50">
        <v>0</v>
      </c>
      <c r="S2285" s="50">
        <v>0</v>
      </c>
      <c r="T2285" s="50">
        <v>0</v>
      </c>
      <c r="U2285" s="47">
        <v>0</v>
      </c>
      <c r="V2285" s="43">
        <v>0</v>
      </c>
      <c r="W2285" s="54">
        <v>36161</v>
      </c>
    </row>
    <row r="2286" spans="1:23" ht="15.75" hidden="1" thickBot="1" x14ac:dyDescent="0.3">
      <c r="A2286" s="7">
        <v>1</v>
      </c>
      <c r="B2286" s="14" t="s">
        <v>4097</v>
      </c>
      <c r="C2286" s="15" t="s">
        <v>17</v>
      </c>
      <c r="D2286" s="16"/>
      <c r="E2286" s="17">
        <v>804002105</v>
      </c>
      <c r="F2286" s="16">
        <v>0</v>
      </c>
      <c r="G2286" s="16" t="s">
        <v>1995</v>
      </c>
      <c r="H2286" s="42">
        <v>166875288.38999999</v>
      </c>
      <c r="I2286" s="42">
        <v>197829478.74000001</v>
      </c>
      <c r="J2286" s="42">
        <v>2588993.1728537455</v>
      </c>
      <c r="K2286" s="42">
        <v>0</v>
      </c>
      <c r="L2286" s="42">
        <v>0</v>
      </c>
      <c r="M2286" s="42">
        <v>16205457.927146256</v>
      </c>
      <c r="N2286" s="50">
        <v>0</v>
      </c>
      <c r="O2286" s="50">
        <v>0</v>
      </c>
      <c r="P2286" s="50">
        <v>0</v>
      </c>
      <c r="Q2286" s="50">
        <v>0</v>
      </c>
      <c r="R2286" s="50">
        <v>0</v>
      </c>
      <c r="S2286" s="50">
        <v>0</v>
      </c>
      <c r="T2286" s="50">
        <v>0</v>
      </c>
      <c r="U2286" s="47">
        <v>0</v>
      </c>
      <c r="V2286" s="43">
        <v>0</v>
      </c>
      <c r="W2286" s="54">
        <v>36161</v>
      </c>
    </row>
    <row r="2287" spans="1:23" ht="15.75" hidden="1" thickBot="1" x14ac:dyDescent="0.3">
      <c r="A2287" s="7">
        <v>1</v>
      </c>
      <c r="B2287" s="14" t="s">
        <v>4098</v>
      </c>
      <c r="C2287" s="15" t="s">
        <v>17</v>
      </c>
      <c r="D2287" s="16"/>
      <c r="E2287" s="17">
        <v>804002105</v>
      </c>
      <c r="F2287" s="16">
        <v>0</v>
      </c>
      <c r="G2287" s="16" t="s">
        <v>1995</v>
      </c>
      <c r="H2287" s="42">
        <v>165986696.21000001</v>
      </c>
      <c r="I2287" s="42">
        <v>30197425.239999998</v>
      </c>
      <c r="J2287" s="42">
        <v>3305806.3953549871</v>
      </c>
      <c r="K2287" s="42">
        <v>0</v>
      </c>
      <c r="L2287" s="42">
        <v>165204883.86955699</v>
      </c>
      <c r="M2287" s="42">
        <v>20343031.325088136</v>
      </c>
      <c r="N2287" s="50">
        <v>0</v>
      </c>
      <c r="O2287" s="50">
        <v>0</v>
      </c>
      <c r="P2287" s="50">
        <v>0</v>
      </c>
      <c r="Q2287" s="50">
        <v>0</v>
      </c>
      <c r="R2287" s="50">
        <v>0</v>
      </c>
      <c r="S2287" s="50">
        <v>0</v>
      </c>
      <c r="T2287" s="50">
        <v>0</v>
      </c>
      <c r="U2287" s="47">
        <v>0</v>
      </c>
      <c r="V2287" s="43">
        <v>0</v>
      </c>
      <c r="W2287" s="54">
        <v>36161</v>
      </c>
    </row>
    <row r="2288" spans="1:23" ht="15.75" hidden="1" thickBot="1" x14ac:dyDescent="0.3">
      <c r="A2288" s="7">
        <v>1</v>
      </c>
      <c r="B2288" s="14" t="s">
        <v>4099</v>
      </c>
      <c r="C2288" s="15" t="s">
        <v>17</v>
      </c>
      <c r="D2288" s="16"/>
      <c r="E2288" s="17">
        <v>804002105</v>
      </c>
      <c r="F2288" s="16">
        <v>0</v>
      </c>
      <c r="G2288" s="16" t="s">
        <v>1995</v>
      </c>
      <c r="H2288" s="42">
        <v>165501674.31</v>
      </c>
      <c r="I2288" s="42">
        <v>185300908.12</v>
      </c>
      <c r="J2288" s="42">
        <v>5133342.1795019684</v>
      </c>
      <c r="K2288" s="42">
        <v>0</v>
      </c>
      <c r="L2288" s="42">
        <v>14114420.2795563</v>
      </c>
      <c r="M2288" s="42">
        <v>17321369.020942084</v>
      </c>
      <c r="N2288" s="50">
        <v>0</v>
      </c>
      <c r="O2288" s="50">
        <v>0</v>
      </c>
      <c r="P2288" s="50">
        <v>0</v>
      </c>
      <c r="Q2288" s="50">
        <v>0</v>
      </c>
      <c r="R2288" s="50">
        <v>0</v>
      </c>
      <c r="S2288" s="50">
        <v>0</v>
      </c>
      <c r="T2288" s="50">
        <v>0</v>
      </c>
      <c r="U2288" s="47">
        <v>0</v>
      </c>
      <c r="V2288" s="43">
        <v>0</v>
      </c>
      <c r="W2288" s="54">
        <v>36161</v>
      </c>
    </row>
    <row r="2289" spans="1:23" ht="15.75" hidden="1" thickBot="1" x14ac:dyDescent="0.3">
      <c r="A2289" s="7">
        <v>1</v>
      </c>
      <c r="B2289" s="14" t="s">
        <v>4100</v>
      </c>
      <c r="C2289" s="15" t="s">
        <v>17</v>
      </c>
      <c r="D2289" s="16"/>
      <c r="E2289" s="17">
        <v>806008394</v>
      </c>
      <c r="F2289" s="16">
        <v>7</v>
      </c>
      <c r="G2289" s="16" t="s">
        <v>2008</v>
      </c>
      <c r="H2289" s="42">
        <v>308766099.19999999</v>
      </c>
      <c r="I2289" s="42">
        <v>431228900.82999998</v>
      </c>
      <c r="J2289" s="42">
        <v>18285129.500000004</v>
      </c>
      <c r="K2289" s="42">
        <v>0</v>
      </c>
      <c r="L2289" s="42">
        <v>0</v>
      </c>
      <c r="M2289" s="42">
        <v>0</v>
      </c>
      <c r="N2289" s="50">
        <v>0</v>
      </c>
      <c r="O2289" s="50">
        <v>0</v>
      </c>
      <c r="P2289" s="50">
        <v>0</v>
      </c>
      <c r="Q2289" s="50">
        <v>0</v>
      </c>
      <c r="R2289" s="50">
        <v>0</v>
      </c>
      <c r="S2289" s="50">
        <v>0</v>
      </c>
      <c r="T2289" s="50">
        <v>0</v>
      </c>
      <c r="U2289" s="47">
        <v>0</v>
      </c>
      <c r="V2289" s="43">
        <v>0</v>
      </c>
      <c r="W2289" s="54">
        <v>36161</v>
      </c>
    </row>
    <row r="2290" spans="1:23" ht="15.75" hidden="1" thickBot="1" x14ac:dyDescent="0.3">
      <c r="A2290" s="7">
        <v>1</v>
      </c>
      <c r="B2290" s="14" t="s">
        <v>4101</v>
      </c>
      <c r="C2290" s="15" t="s">
        <v>17</v>
      </c>
      <c r="D2290" s="16"/>
      <c r="E2290" s="17">
        <v>806008394</v>
      </c>
      <c r="F2290" s="16">
        <v>7</v>
      </c>
      <c r="G2290" s="16" t="s">
        <v>2008</v>
      </c>
      <c r="H2290" s="42">
        <v>337405828.38</v>
      </c>
      <c r="I2290" s="42">
        <v>399469798.5</v>
      </c>
      <c r="J2290" s="42">
        <v>4876932.6694054874</v>
      </c>
      <c r="K2290" s="42">
        <v>0</v>
      </c>
      <c r="L2290" s="42">
        <v>0</v>
      </c>
      <c r="M2290" s="42">
        <v>28664140.860594466</v>
      </c>
      <c r="N2290" s="50">
        <v>0</v>
      </c>
      <c r="O2290" s="50">
        <v>0</v>
      </c>
      <c r="P2290" s="50">
        <v>0</v>
      </c>
      <c r="Q2290" s="50">
        <v>0</v>
      </c>
      <c r="R2290" s="50">
        <v>0</v>
      </c>
      <c r="S2290" s="50">
        <v>0</v>
      </c>
      <c r="T2290" s="50">
        <v>0</v>
      </c>
      <c r="U2290" s="47">
        <v>0</v>
      </c>
      <c r="V2290" s="43">
        <v>0</v>
      </c>
      <c r="W2290" s="54">
        <v>36161</v>
      </c>
    </row>
    <row r="2291" spans="1:23" ht="15.75" hidden="1" thickBot="1" x14ac:dyDescent="0.3">
      <c r="A2291" s="7">
        <v>1</v>
      </c>
      <c r="B2291" s="14" t="s">
        <v>4102</v>
      </c>
      <c r="C2291" s="15" t="s">
        <v>17</v>
      </c>
      <c r="D2291" s="16"/>
      <c r="E2291" s="17">
        <v>806008394</v>
      </c>
      <c r="F2291" s="16">
        <v>7</v>
      </c>
      <c r="G2291" s="16" t="s">
        <v>2008</v>
      </c>
      <c r="H2291" s="42">
        <v>334276423.82999998</v>
      </c>
      <c r="I2291" s="42">
        <v>403572649.31999999</v>
      </c>
      <c r="J2291" s="42">
        <v>5285928.0888891015</v>
      </c>
      <c r="K2291" s="42">
        <v>0</v>
      </c>
      <c r="L2291" s="42">
        <v>0</v>
      </c>
      <c r="M2291" s="42">
        <v>27877356.761110272</v>
      </c>
      <c r="N2291" s="50">
        <v>0</v>
      </c>
      <c r="O2291" s="50">
        <v>0</v>
      </c>
      <c r="P2291" s="50">
        <v>0</v>
      </c>
      <c r="Q2291" s="50">
        <v>0</v>
      </c>
      <c r="R2291" s="50">
        <v>0</v>
      </c>
      <c r="S2291" s="50">
        <v>0</v>
      </c>
      <c r="T2291" s="50">
        <v>0</v>
      </c>
      <c r="U2291" s="47">
        <v>0</v>
      </c>
      <c r="V2291" s="43">
        <v>0</v>
      </c>
      <c r="W2291" s="54">
        <v>36161</v>
      </c>
    </row>
    <row r="2292" spans="1:23" ht="15.75" hidden="1" thickBot="1" x14ac:dyDescent="0.3">
      <c r="A2292" s="7">
        <v>1</v>
      </c>
      <c r="B2292" s="14" t="s">
        <v>4103</v>
      </c>
      <c r="C2292" s="15" t="s">
        <v>17</v>
      </c>
      <c r="D2292" s="16"/>
      <c r="E2292" s="17">
        <v>806008394</v>
      </c>
      <c r="F2292" s="16">
        <v>7</v>
      </c>
      <c r="G2292" s="16" t="s">
        <v>2008</v>
      </c>
      <c r="H2292" s="42">
        <v>336348903.69</v>
      </c>
      <c r="I2292" s="42">
        <v>405241404.52999997</v>
      </c>
      <c r="J2292" s="42">
        <v>547736.27066584677</v>
      </c>
      <c r="K2292" s="42">
        <v>0</v>
      </c>
      <c r="L2292" s="42">
        <v>0</v>
      </c>
      <c r="M2292" s="42">
        <v>31876675.329333853</v>
      </c>
      <c r="N2292" s="50">
        <v>0</v>
      </c>
      <c r="O2292" s="50">
        <v>0</v>
      </c>
      <c r="P2292" s="50">
        <v>0</v>
      </c>
      <c r="Q2292" s="50">
        <v>0</v>
      </c>
      <c r="R2292" s="50">
        <v>0</v>
      </c>
      <c r="S2292" s="50">
        <v>0</v>
      </c>
      <c r="T2292" s="50">
        <v>0</v>
      </c>
      <c r="U2292" s="47">
        <v>0</v>
      </c>
      <c r="V2292" s="43">
        <v>0</v>
      </c>
      <c r="W2292" s="54">
        <v>36161</v>
      </c>
    </row>
    <row r="2293" spans="1:23" ht="15.75" hidden="1" thickBot="1" x14ac:dyDescent="0.3">
      <c r="A2293" s="7">
        <v>1</v>
      </c>
      <c r="B2293" s="14" t="s">
        <v>4104</v>
      </c>
      <c r="C2293" s="15" t="s">
        <v>17</v>
      </c>
      <c r="D2293" s="16"/>
      <c r="E2293" s="17">
        <v>806008394</v>
      </c>
      <c r="F2293" s="16">
        <v>7</v>
      </c>
      <c r="G2293" s="16" t="s">
        <v>2008</v>
      </c>
      <c r="H2293" s="42">
        <v>338034823.11000001</v>
      </c>
      <c r="I2293" s="42">
        <v>412985111.01999998</v>
      </c>
      <c r="J2293" s="42">
        <v>5314383.392699251</v>
      </c>
      <c r="K2293" s="42">
        <v>0</v>
      </c>
      <c r="L2293" s="42">
        <v>0</v>
      </c>
      <c r="M2293" s="42">
        <v>21674220.627300754</v>
      </c>
      <c r="N2293" s="50">
        <v>0</v>
      </c>
      <c r="O2293" s="50">
        <v>0</v>
      </c>
      <c r="P2293" s="50">
        <v>0</v>
      </c>
      <c r="Q2293" s="50">
        <v>0</v>
      </c>
      <c r="R2293" s="50">
        <v>0</v>
      </c>
      <c r="S2293" s="50">
        <v>0</v>
      </c>
      <c r="T2293" s="50">
        <v>0</v>
      </c>
      <c r="U2293" s="47">
        <v>0</v>
      </c>
      <c r="V2293" s="43">
        <v>0</v>
      </c>
      <c r="W2293" s="54">
        <v>36161</v>
      </c>
    </row>
    <row r="2294" spans="1:23" ht="15.75" hidden="1" thickBot="1" x14ac:dyDescent="0.3">
      <c r="A2294" s="7">
        <v>1</v>
      </c>
      <c r="B2294" s="14" t="s">
        <v>4105</v>
      </c>
      <c r="C2294" s="15" t="s">
        <v>17</v>
      </c>
      <c r="D2294" s="16"/>
      <c r="E2294" s="17">
        <v>806008394</v>
      </c>
      <c r="F2294" s="16">
        <v>7</v>
      </c>
      <c r="G2294" s="16" t="s">
        <v>2008</v>
      </c>
      <c r="H2294" s="42">
        <v>340928918.69</v>
      </c>
      <c r="I2294" s="42">
        <v>411781387.14999998</v>
      </c>
      <c r="J2294" s="42">
        <v>5478782.5486609414</v>
      </c>
      <c r="K2294" s="42">
        <v>0</v>
      </c>
      <c r="L2294" s="42">
        <v>0</v>
      </c>
      <c r="M2294" s="42">
        <v>23257181.001339059</v>
      </c>
      <c r="N2294" s="50">
        <v>0</v>
      </c>
      <c r="O2294" s="50">
        <v>0</v>
      </c>
      <c r="P2294" s="50">
        <v>0</v>
      </c>
      <c r="Q2294" s="50">
        <v>0</v>
      </c>
      <c r="R2294" s="50">
        <v>0</v>
      </c>
      <c r="S2294" s="50">
        <v>0</v>
      </c>
      <c r="T2294" s="50">
        <v>0</v>
      </c>
      <c r="U2294" s="47">
        <v>0</v>
      </c>
      <c r="V2294" s="43">
        <v>0</v>
      </c>
      <c r="W2294" s="54">
        <v>36161</v>
      </c>
    </row>
    <row r="2295" spans="1:23" ht="15.75" hidden="1" thickBot="1" x14ac:dyDescent="0.3">
      <c r="A2295" s="7">
        <v>1</v>
      </c>
      <c r="B2295" s="14" t="s">
        <v>4106</v>
      </c>
      <c r="C2295" s="15" t="s">
        <v>17</v>
      </c>
      <c r="D2295" s="16"/>
      <c r="E2295" s="17">
        <v>806008394</v>
      </c>
      <c r="F2295" s="16">
        <v>7</v>
      </c>
      <c r="G2295" s="16" t="s">
        <v>2008</v>
      </c>
      <c r="H2295" s="42">
        <v>340537863.19</v>
      </c>
      <c r="I2295" s="42">
        <v>412675103.02999997</v>
      </c>
      <c r="J2295" s="42">
        <v>6022790.1283930233</v>
      </c>
      <c r="K2295" s="42">
        <v>0</v>
      </c>
      <c r="L2295" s="42">
        <v>0</v>
      </c>
      <c r="M2295" s="42">
        <v>23487826.931607272</v>
      </c>
      <c r="N2295" s="50">
        <v>0</v>
      </c>
      <c r="O2295" s="50">
        <v>0</v>
      </c>
      <c r="P2295" s="50">
        <v>0</v>
      </c>
      <c r="Q2295" s="50">
        <v>0</v>
      </c>
      <c r="R2295" s="50">
        <v>0</v>
      </c>
      <c r="S2295" s="50">
        <v>0</v>
      </c>
      <c r="T2295" s="50">
        <v>0</v>
      </c>
      <c r="U2295" s="47">
        <v>0</v>
      </c>
      <c r="V2295" s="43">
        <v>0</v>
      </c>
      <c r="W2295" s="54">
        <v>36161</v>
      </c>
    </row>
    <row r="2296" spans="1:23" ht="15.75" hidden="1" thickBot="1" x14ac:dyDescent="0.3">
      <c r="A2296" s="7">
        <v>1</v>
      </c>
      <c r="B2296" s="14" t="s">
        <v>4107</v>
      </c>
      <c r="C2296" s="15" t="s">
        <v>17</v>
      </c>
      <c r="D2296" s="16"/>
      <c r="E2296" s="17">
        <v>806008394</v>
      </c>
      <c r="F2296" s="16">
        <v>7</v>
      </c>
      <c r="G2296" s="16" t="s">
        <v>2008</v>
      </c>
      <c r="H2296" s="42">
        <v>342225413.22000003</v>
      </c>
      <c r="I2296" s="42">
        <v>177583437.28999999</v>
      </c>
      <c r="J2296" s="42">
        <v>19310057.564215407</v>
      </c>
      <c r="K2296" s="42">
        <v>0</v>
      </c>
      <c r="L2296" s="42">
        <v>223817267.29129201</v>
      </c>
      <c r="M2296" s="42">
        <v>21534395.454495437</v>
      </c>
      <c r="N2296" s="50">
        <v>0</v>
      </c>
      <c r="O2296" s="50">
        <v>0</v>
      </c>
      <c r="P2296" s="50">
        <v>0</v>
      </c>
      <c r="Q2296" s="50">
        <v>0</v>
      </c>
      <c r="R2296" s="50">
        <v>0</v>
      </c>
      <c r="S2296" s="50">
        <v>0</v>
      </c>
      <c r="T2296" s="50">
        <v>0</v>
      </c>
      <c r="U2296" s="47">
        <v>0</v>
      </c>
      <c r="V2296" s="43">
        <v>0</v>
      </c>
      <c r="W2296" s="54">
        <v>36161</v>
      </c>
    </row>
    <row r="2297" spans="1:23" ht="15.75" hidden="1" thickBot="1" x14ac:dyDescent="0.3">
      <c r="A2297" s="7">
        <v>1</v>
      </c>
      <c r="B2297" s="14" t="s">
        <v>4108</v>
      </c>
      <c r="C2297" s="15" t="s">
        <v>17</v>
      </c>
      <c r="D2297" s="16"/>
      <c r="E2297" s="17">
        <v>806008394</v>
      </c>
      <c r="F2297" s="16">
        <v>7</v>
      </c>
      <c r="G2297" s="16" t="s">
        <v>2008</v>
      </c>
      <c r="H2297" s="42">
        <v>341959285.24000001</v>
      </c>
      <c r="I2297" s="42">
        <v>414340720.36000001</v>
      </c>
      <c r="J2297" s="42">
        <v>5613094.3699217411</v>
      </c>
      <c r="K2297" s="42">
        <v>0</v>
      </c>
      <c r="L2297" s="42">
        <v>0</v>
      </c>
      <c r="M2297" s="42">
        <v>25352453.000078559</v>
      </c>
      <c r="N2297" s="50">
        <v>0</v>
      </c>
      <c r="O2297" s="50">
        <v>0</v>
      </c>
      <c r="P2297" s="50">
        <v>0</v>
      </c>
      <c r="Q2297" s="50">
        <v>0</v>
      </c>
      <c r="R2297" s="50">
        <v>0</v>
      </c>
      <c r="S2297" s="50">
        <v>0</v>
      </c>
      <c r="T2297" s="50">
        <v>0</v>
      </c>
      <c r="U2297" s="47">
        <v>0</v>
      </c>
      <c r="V2297" s="43">
        <v>0</v>
      </c>
      <c r="W2297" s="54">
        <v>36161</v>
      </c>
    </row>
    <row r="2298" spans="1:23" ht="15.75" hidden="1" thickBot="1" x14ac:dyDescent="0.3">
      <c r="A2298" s="7">
        <v>1</v>
      </c>
      <c r="B2298" s="14" t="s">
        <v>4109</v>
      </c>
      <c r="C2298" s="15" t="s">
        <v>17</v>
      </c>
      <c r="D2298" s="16"/>
      <c r="E2298" s="17">
        <v>806008394</v>
      </c>
      <c r="F2298" s="16">
        <v>7</v>
      </c>
      <c r="G2298" s="16" t="s">
        <v>2008</v>
      </c>
      <c r="H2298" s="42">
        <v>342082008.55000001</v>
      </c>
      <c r="I2298" s="42">
        <v>405535811.14999998</v>
      </c>
      <c r="J2298" s="42">
        <v>5307244.6687919786</v>
      </c>
      <c r="K2298" s="42">
        <v>0</v>
      </c>
      <c r="L2298" s="42">
        <v>0</v>
      </c>
      <c r="M2298" s="42">
        <v>33219991.111208014</v>
      </c>
      <c r="N2298" s="50">
        <v>0</v>
      </c>
      <c r="O2298" s="50">
        <v>0</v>
      </c>
      <c r="P2298" s="50">
        <v>0</v>
      </c>
      <c r="Q2298" s="50">
        <v>0</v>
      </c>
      <c r="R2298" s="50">
        <v>0</v>
      </c>
      <c r="S2298" s="50">
        <v>0</v>
      </c>
      <c r="T2298" s="50">
        <v>0</v>
      </c>
      <c r="U2298" s="47">
        <v>0</v>
      </c>
      <c r="V2298" s="43">
        <v>0</v>
      </c>
      <c r="W2298" s="54">
        <v>36161</v>
      </c>
    </row>
    <row r="2299" spans="1:23" ht="15.75" hidden="1" thickBot="1" x14ac:dyDescent="0.3">
      <c r="A2299" s="7">
        <v>1</v>
      </c>
      <c r="B2299" s="14" t="s">
        <v>4110</v>
      </c>
      <c r="C2299" s="15" t="s">
        <v>17</v>
      </c>
      <c r="D2299" s="16"/>
      <c r="E2299" s="17">
        <v>806008394</v>
      </c>
      <c r="F2299" s="16">
        <v>7</v>
      </c>
      <c r="G2299" s="16" t="s">
        <v>2008</v>
      </c>
      <c r="H2299" s="42">
        <v>345656356.94999999</v>
      </c>
      <c r="I2299" s="42">
        <v>62884148.149999999</v>
      </c>
      <c r="J2299" s="42">
        <v>6884123.97739725</v>
      </c>
      <c r="K2299" s="42">
        <v>0</v>
      </c>
      <c r="L2299" s="42">
        <v>344028284.241799</v>
      </c>
      <c r="M2299" s="42">
        <v>42363022.200803742</v>
      </c>
      <c r="N2299" s="50">
        <v>0</v>
      </c>
      <c r="O2299" s="50">
        <v>0</v>
      </c>
      <c r="P2299" s="50">
        <v>0</v>
      </c>
      <c r="Q2299" s="50">
        <v>0</v>
      </c>
      <c r="R2299" s="50">
        <v>0</v>
      </c>
      <c r="S2299" s="50">
        <v>0</v>
      </c>
      <c r="T2299" s="50">
        <v>0</v>
      </c>
      <c r="U2299" s="47">
        <v>0</v>
      </c>
      <c r="V2299" s="43">
        <v>0</v>
      </c>
      <c r="W2299" s="54">
        <v>36161</v>
      </c>
    </row>
    <row r="2300" spans="1:23" ht="15.75" hidden="1" thickBot="1" x14ac:dyDescent="0.3">
      <c r="A2300" s="7">
        <v>1</v>
      </c>
      <c r="B2300" s="14" t="s">
        <v>4111</v>
      </c>
      <c r="C2300" s="15" t="s">
        <v>17</v>
      </c>
      <c r="D2300" s="16"/>
      <c r="E2300" s="17">
        <v>806008394</v>
      </c>
      <c r="F2300" s="16">
        <v>7</v>
      </c>
      <c r="G2300" s="16" t="s">
        <v>2008</v>
      </c>
      <c r="H2300" s="42">
        <v>345553160.97000003</v>
      </c>
      <c r="I2300" s="42">
        <v>386892246.23000002</v>
      </c>
      <c r="J2300" s="42">
        <v>10717973.844273318</v>
      </c>
      <c r="K2300" s="42">
        <v>0</v>
      </c>
      <c r="L2300" s="42">
        <v>29469687.017443601</v>
      </c>
      <c r="M2300" s="42">
        <v>36165518.218283802</v>
      </c>
      <c r="N2300" s="50">
        <v>0</v>
      </c>
      <c r="O2300" s="50">
        <v>0</v>
      </c>
      <c r="P2300" s="50">
        <v>0</v>
      </c>
      <c r="Q2300" s="50">
        <v>0</v>
      </c>
      <c r="R2300" s="50">
        <v>0</v>
      </c>
      <c r="S2300" s="50">
        <v>0</v>
      </c>
      <c r="T2300" s="50">
        <v>0</v>
      </c>
      <c r="U2300" s="47">
        <v>0</v>
      </c>
      <c r="V2300" s="43">
        <v>0</v>
      </c>
      <c r="W2300" s="54">
        <v>36161</v>
      </c>
    </row>
    <row r="2301" spans="1:23" ht="15.75" hidden="1" thickBot="1" x14ac:dyDescent="0.3">
      <c r="A2301" s="7">
        <v>1</v>
      </c>
      <c r="B2301" s="14" t="s">
        <v>4112</v>
      </c>
      <c r="C2301" s="15" t="s">
        <v>17</v>
      </c>
      <c r="D2301" s="16"/>
      <c r="E2301" s="17">
        <v>830003564</v>
      </c>
      <c r="F2301" s="16">
        <v>7</v>
      </c>
      <c r="G2301" s="16" t="s">
        <v>1896</v>
      </c>
      <c r="H2301" s="42">
        <v>2179.08</v>
      </c>
      <c r="I2301" s="42">
        <v>2728.47</v>
      </c>
      <c r="J2301" s="42">
        <v>32.200839901241309</v>
      </c>
      <c r="K2301" s="42">
        <v>0</v>
      </c>
      <c r="L2301" s="42">
        <v>0</v>
      </c>
      <c r="M2301" s="42">
        <v>190.04916009875643</v>
      </c>
      <c r="N2301" s="50">
        <v>0</v>
      </c>
      <c r="O2301" s="50">
        <v>0</v>
      </c>
      <c r="P2301" s="50">
        <v>0</v>
      </c>
      <c r="Q2301" s="50">
        <v>0</v>
      </c>
      <c r="R2301" s="50">
        <v>0</v>
      </c>
      <c r="S2301" s="50">
        <v>0</v>
      </c>
      <c r="T2301" s="50">
        <v>0</v>
      </c>
      <c r="U2301" s="47">
        <v>0</v>
      </c>
      <c r="V2301" s="43">
        <v>0</v>
      </c>
      <c r="W2301" s="54">
        <v>36161</v>
      </c>
    </row>
    <row r="2302" spans="1:23" ht="15.75" hidden="1" thickBot="1" x14ac:dyDescent="0.3">
      <c r="A2302" s="7">
        <v>1</v>
      </c>
      <c r="B2302" s="14" t="s">
        <v>4113</v>
      </c>
      <c r="C2302" s="15" t="s">
        <v>17</v>
      </c>
      <c r="D2302" s="16"/>
      <c r="E2302" s="17">
        <v>830003564</v>
      </c>
      <c r="F2302" s="16">
        <v>7</v>
      </c>
      <c r="G2302" s="16" t="s">
        <v>1896</v>
      </c>
      <c r="H2302" s="42">
        <v>16363.34</v>
      </c>
      <c r="I2302" s="42">
        <v>21334.77</v>
      </c>
      <c r="J2302" s="42">
        <v>26.640153646263865</v>
      </c>
      <c r="K2302" s="42">
        <v>0</v>
      </c>
      <c r="L2302" s="42">
        <v>0</v>
      </c>
      <c r="M2302" s="42">
        <v>1550.3798463537676</v>
      </c>
      <c r="N2302" s="50">
        <v>0</v>
      </c>
      <c r="O2302" s="50">
        <v>0</v>
      </c>
      <c r="P2302" s="50">
        <v>0</v>
      </c>
      <c r="Q2302" s="50">
        <v>0</v>
      </c>
      <c r="R2302" s="50">
        <v>0</v>
      </c>
      <c r="S2302" s="50">
        <v>0</v>
      </c>
      <c r="T2302" s="50">
        <v>0</v>
      </c>
      <c r="U2302" s="47">
        <v>0</v>
      </c>
      <c r="V2302" s="43">
        <v>0</v>
      </c>
      <c r="W2302" s="54">
        <v>36161</v>
      </c>
    </row>
    <row r="2303" spans="1:23" ht="15.75" hidden="1" thickBot="1" x14ac:dyDescent="0.3">
      <c r="A2303" s="7">
        <v>1</v>
      </c>
      <c r="B2303" s="14" t="s">
        <v>4114</v>
      </c>
      <c r="C2303" s="15" t="s">
        <v>17</v>
      </c>
      <c r="D2303" s="16"/>
      <c r="E2303" s="17">
        <v>830003564</v>
      </c>
      <c r="F2303" s="16">
        <v>7</v>
      </c>
      <c r="G2303" s="16" t="s">
        <v>1896</v>
      </c>
      <c r="H2303" s="42">
        <v>24631.56</v>
      </c>
      <c r="I2303" s="42">
        <v>31136.02</v>
      </c>
      <c r="J2303" s="42">
        <v>391.70957510565967</v>
      </c>
      <c r="K2303" s="42">
        <v>0</v>
      </c>
      <c r="L2303" s="42">
        <v>0</v>
      </c>
      <c r="M2303" s="42">
        <v>1578.9104248943206</v>
      </c>
      <c r="N2303" s="50">
        <v>0</v>
      </c>
      <c r="O2303" s="50">
        <v>0</v>
      </c>
      <c r="P2303" s="50">
        <v>0</v>
      </c>
      <c r="Q2303" s="50">
        <v>0</v>
      </c>
      <c r="R2303" s="50">
        <v>0</v>
      </c>
      <c r="S2303" s="50">
        <v>0</v>
      </c>
      <c r="T2303" s="50">
        <v>0</v>
      </c>
      <c r="U2303" s="47">
        <v>0</v>
      </c>
      <c r="V2303" s="43">
        <v>0</v>
      </c>
      <c r="W2303" s="54">
        <v>36161</v>
      </c>
    </row>
    <row r="2304" spans="1:23" ht="15.75" hidden="1" thickBot="1" x14ac:dyDescent="0.3">
      <c r="A2304" s="7">
        <v>1</v>
      </c>
      <c r="B2304" s="14" t="s">
        <v>4115</v>
      </c>
      <c r="C2304" s="15" t="s">
        <v>17</v>
      </c>
      <c r="D2304" s="16"/>
      <c r="E2304" s="17">
        <v>900156264</v>
      </c>
      <c r="F2304" s="16">
        <v>2</v>
      </c>
      <c r="G2304" s="16" t="s">
        <v>1927</v>
      </c>
      <c r="H2304" s="42">
        <v>3507.15</v>
      </c>
      <c r="I2304" s="42">
        <v>4572.67</v>
      </c>
      <c r="J2304" s="42">
        <v>5.70973857810122</v>
      </c>
      <c r="K2304" s="42">
        <v>0</v>
      </c>
      <c r="L2304" s="42">
        <v>0</v>
      </c>
      <c r="M2304" s="42">
        <v>332.29026142190588</v>
      </c>
      <c r="N2304" s="50">
        <v>0</v>
      </c>
      <c r="O2304" s="50">
        <v>0</v>
      </c>
      <c r="P2304" s="50">
        <v>0</v>
      </c>
      <c r="Q2304" s="50">
        <v>0</v>
      </c>
      <c r="R2304" s="50">
        <v>0</v>
      </c>
      <c r="S2304" s="50">
        <v>0</v>
      </c>
      <c r="T2304" s="50">
        <v>0</v>
      </c>
      <c r="U2304" s="47">
        <v>0</v>
      </c>
      <c r="V2304" s="43">
        <v>0</v>
      </c>
      <c r="W2304" s="54">
        <v>36161</v>
      </c>
    </row>
    <row r="2305" spans="1:23" ht="15.75" hidden="1" thickBot="1" x14ac:dyDescent="0.3">
      <c r="A2305" s="7">
        <v>1</v>
      </c>
      <c r="B2305" s="14" t="s">
        <v>4116</v>
      </c>
      <c r="C2305" s="15" t="s">
        <v>17</v>
      </c>
      <c r="D2305" s="16"/>
      <c r="E2305" s="17">
        <v>900156264</v>
      </c>
      <c r="F2305" s="16">
        <v>2</v>
      </c>
      <c r="G2305" s="16" t="s">
        <v>1927</v>
      </c>
      <c r="H2305" s="42">
        <v>8577.61</v>
      </c>
      <c r="I2305" s="42">
        <v>10842.71</v>
      </c>
      <c r="J2305" s="42">
        <v>136.40721134491113</v>
      </c>
      <c r="K2305" s="42">
        <v>0</v>
      </c>
      <c r="L2305" s="42">
        <v>0</v>
      </c>
      <c r="M2305" s="42">
        <v>549.83278865508237</v>
      </c>
      <c r="N2305" s="50">
        <v>0</v>
      </c>
      <c r="O2305" s="50">
        <v>0</v>
      </c>
      <c r="P2305" s="50">
        <v>0</v>
      </c>
      <c r="Q2305" s="50">
        <v>0</v>
      </c>
      <c r="R2305" s="50">
        <v>0</v>
      </c>
      <c r="S2305" s="50">
        <v>0</v>
      </c>
      <c r="T2305" s="50">
        <v>0</v>
      </c>
      <c r="U2305" s="47">
        <v>0</v>
      </c>
      <c r="V2305" s="43">
        <v>0</v>
      </c>
      <c r="W2305" s="54">
        <v>36161</v>
      </c>
    </row>
    <row r="2306" spans="1:23" ht="15.75" hidden="1" thickBot="1" x14ac:dyDescent="0.3">
      <c r="A2306" s="7">
        <v>1</v>
      </c>
      <c r="B2306" s="14" t="s">
        <v>4117</v>
      </c>
      <c r="C2306" s="15" t="s">
        <v>17</v>
      </c>
      <c r="D2306" s="16"/>
      <c r="E2306" s="17">
        <v>900156264</v>
      </c>
      <c r="F2306" s="16">
        <v>2</v>
      </c>
      <c r="G2306" s="16" t="s">
        <v>1927</v>
      </c>
      <c r="H2306" s="42">
        <v>110852.96</v>
      </c>
      <c r="I2306" s="42">
        <v>123231.69</v>
      </c>
      <c r="J2306" s="42">
        <v>3479.8922759068028</v>
      </c>
      <c r="K2306" s="42">
        <v>0</v>
      </c>
      <c r="L2306" s="42">
        <v>9453.8300977033105</v>
      </c>
      <c r="M2306" s="42">
        <v>11514.937626390139</v>
      </c>
      <c r="N2306" s="50">
        <v>0</v>
      </c>
      <c r="O2306" s="50">
        <v>0</v>
      </c>
      <c r="P2306" s="50">
        <v>0</v>
      </c>
      <c r="Q2306" s="50">
        <v>0</v>
      </c>
      <c r="R2306" s="50">
        <v>0</v>
      </c>
      <c r="S2306" s="50">
        <v>0</v>
      </c>
      <c r="T2306" s="50">
        <v>0</v>
      </c>
      <c r="U2306" s="47">
        <v>0</v>
      </c>
      <c r="V2306" s="43">
        <v>0</v>
      </c>
      <c r="W2306" s="54">
        <v>36161</v>
      </c>
    </row>
    <row r="2307" spans="1:23" ht="15.75" hidden="1" thickBot="1" x14ac:dyDescent="0.3">
      <c r="A2307" s="7">
        <v>1</v>
      </c>
      <c r="B2307" s="14" t="s">
        <v>4118</v>
      </c>
      <c r="C2307" s="15" t="s">
        <v>17</v>
      </c>
      <c r="D2307" s="16"/>
      <c r="E2307" s="17">
        <v>900226715</v>
      </c>
      <c r="F2307" s="16">
        <v>3</v>
      </c>
      <c r="G2307" s="16" t="s">
        <v>1969</v>
      </c>
      <c r="H2307" s="42">
        <v>145495090.24000001</v>
      </c>
      <c r="I2307" s="42">
        <v>209771320.09</v>
      </c>
      <c r="J2307" s="42">
        <v>11157405.690000044</v>
      </c>
      <c r="K2307" s="42">
        <v>0</v>
      </c>
      <c r="L2307" s="42">
        <v>0</v>
      </c>
      <c r="M2307" s="42">
        <v>0</v>
      </c>
      <c r="N2307" s="50">
        <v>0</v>
      </c>
      <c r="O2307" s="50">
        <v>0</v>
      </c>
      <c r="P2307" s="50">
        <v>0</v>
      </c>
      <c r="Q2307" s="50">
        <v>0</v>
      </c>
      <c r="R2307" s="50">
        <v>0</v>
      </c>
      <c r="S2307" s="50">
        <v>0</v>
      </c>
      <c r="T2307" s="50">
        <v>0</v>
      </c>
      <c r="U2307" s="47">
        <v>0</v>
      </c>
      <c r="V2307" s="43">
        <v>0</v>
      </c>
      <c r="W2307" s="54">
        <v>36161</v>
      </c>
    </row>
    <row r="2308" spans="1:23" ht="15.75" hidden="1" thickBot="1" x14ac:dyDescent="0.3">
      <c r="A2308" s="7">
        <v>1</v>
      </c>
      <c r="B2308" s="14" t="s">
        <v>4119</v>
      </c>
      <c r="C2308" s="15" t="s">
        <v>17</v>
      </c>
      <c r="D2308" s="16"/>
      <c r="E2308" s="17">
        <v>900226715</v>
      </c>
      <c r="F2308" s="16">
        <v>3</v>
      </c>
      <c r="G2308" s="16" t="s">
        <v>1969</v>
      </c>
      <c r="H2308" s="42">
        <v>156696568.96000001</v>
      </c>
      <c r="I2308" s="42">
        <v>196203160.47</v>
      </c>
      <c r="J2308" s="42">
        <v>2315602.1524769403</v>
      </c>
      <c r="K2308" s="42">
        <v>0</v>
      </c>
      <c r="L2308" s="42">
        <v>0</v>
      </c>
      <c r="M2308" s="42">
        <v>13666669.7375229</v>
      </c>
      <c r="N2308" s="50">
        <v>0</v>
      </c>
      <c r="O2308" s="50">
        <v>0</v>
      </c>
      <c r="P2308" s="50">
        <v>0</v>
      </c>
      <c r="Q2308" s="50">
        <v>0</v>
      </c>
      <c r="R2308" s="50">
        <v>0</v>
      </c>
      <c r="S2308" s="50">
        <v>0</v>
      </c>
      <c r="T2308" s="50">
        <v>0</v>
      </c>
      <c r="U2308" s="47">
        <v>0</v>
      </c>
      <c r="V2308" s="43">
        <v>0</v>
      </c>
      <c r="W2308" s="54">
        <v>36161</v>
      </c>
    </row>
    <row r="2309" spans="1:23" ht="15.75" hidden="1" thickBot="1" x14ac:dyDescent="0.3">
      <c r="A2309" s="7">
        <v>1</v>
      </c>
      <c r="B2309" s="14" t="s">
        <v>4120</v>
      </c>
      <c r="C2309" s="15" t="s">
        <v>17</v>
      </c>
      <c r="D2309" s="16"/>
      <c r="E2309" s="17">
        <v>900226715</v>
      </c>
      <c r="F2309" s="16">
        <v>3</v>
      </c>
      <c r="G2309" s="16" t="s">
        <v>1969</v>
      </c>
      <c r="H2309" s="42">
        <v>156123603.38999999</v>
      </c>
      <c r="I2309" s="42">
        <v>200596276.80000001</v>
      </c>
      <c r="J2309" s="42">
        <v>2495764.5426924</v>
      </c>
      <c r="K2309" s="42">
        <v>0</v>
      </c>
      <c r="L2309" s="42">
        <v>0</v>
      </c>
      <c r="M2309" s="42">
        <v>13016598.167307751</v>
      </c>
      <c r="N2309" s="50">
        <v>0</v>
      </c>
      <c r="O2309" s="50">
        <v>0</v>
      </c>
      <c r="P2309" s="50">
        <v>0</v>
      </c>
      <c r="Q2309" s="50">
        <v>0</v>
      </c>
      <c r="R2309" s="50">
        <v>0</v>
      </c>
      <c r="S2309" s="50">
        <v>0</v>
      </c>
      <c r="T2309" s="50">
        <v>0</v>
      </c>
      <c r="U2309" s="47">
        <v>0</v>
      </c>
      <c r="V2309" s="43">
        <v>0</v>
      </c>
      <c r="W2309" s="54">
        <v>36161</v>
      </c>
    </row>
    <row r="2310" spans="1:23" ht="15.75" hidden="1" thickBot="1" x14ac:dyDescent="0.3">
      <c r="A2310" s="7">
        <v>1</v>
      </c>
      <c r="B2310" s="14" t="s">
        <v>4121</v>
      </c>
      <c r="C2310" s="15" t="s">
        <v>17</v>
      </c>
      <c r="D2310" s="16"/>
      <c r="E2310" s="17">
        <v>900226715</v>
      </c>
      <c r="F2310" s="16">
        <v>3</v>
      </c>
      <c r="G2310" s="16" t="s">
        <v>1969</v>
      </c>
      <c r="H2310" s="42">
        <v>160098366.02000001</v>
      </c>
      <c r="I2310" s="42">
        <v>208738713.09</v>
      </c>
      <c r="J2310" s="42">
        <v>260646.31103254936</v>
      </c>
      <c r="K2310" s="42">
        <v>0</v>
      </c>
      <c r="L2310" s="42">
        <v>0</v>
      </c>
      <c r="M2310" s="42">
        <v>15168860.998967767</v>
      </c>
      <c r="N2310" s="50">
        <v>0</v>
      </c>
      <c r="O2310" s="50">
        <v>0</v>
      </c>
      <c r="P2310" s="50">
        <v>0</v>
      </c>
      <c r="Q2310" s="50">
        <v>0</v>
      </c>
      <c r="R2310" s="50">
        <v>0</v>
      </c>
      <c r="S2310" s="50">
        <v>0</v>
      </c>
      <c r="T2310" s="50">
        <v>0</v>
      </c>
      <c r="U2310" s="47">
        <v>0</v>
      </c>
      <c r="V2310" s="43">
        <v>0</v>
      </c>
      <c r="W2310" s="54">
        <v>36161</v>
      </c>
    </row>
    <row r="2311" spans="1:23" ht="15.75" hidden="1" thickBot="1" x14ac:dyDescent="0.3">
      <c r="A2311" s="7">
        <v>1</v>
      </c>
      <c r="B2311" s="14" t="s">
        <v>4122</v>
      </c>
      <c r="C2311" s="15" t="s">
        <v>17</v>
      </c>
      <c r="D2311" s="16"/>
      <c r="E2311" s="17">
        <v>900226715</v>
      </c>
      <c r="F2311" s="16">
        <v>3</v>
      </c>
      <c r="G2311" s="16" t="s">
        <v>1969</v>
      </c>
      <c r="H2311" s="42">
        <v>158199611.44999999</v>
      </c>
      <c r="I2311" s="42">
        <v>199975472.40000001</v>
      </c>
      <c r="J2311" s="42">
        <v>2515806.3361248858</v>
      </c>
      <c r="K2311" s="42">
        <v>0</v>
      </c>
      <c r="L2311" s="42">
        <v>0</v>
      </c>
      <c r="M2311" s="42">
        <v>10140760.153874982</v>
      </c>
      <c r="N2311" s="50">
        <v>0</v>
      </c>
      <c r="O2311" s="50">
        <v>0</v>
      </c>
      <c r="P2311" s="50">
        <v>0</v>
      </c>
      <c r="Q2311" s="50">
        <v>0</v>
      </c>
      <c r="R2311" s="50">
        <v>0</v>
      </c>
      <c r="S2311" s="50">
        <v>0</v>
      </c>
      <c r="T2311" s="50">
        <v>0</v>
      </c>
      <c r="U2311" s="47">
        <v>0</v>
      </c>
      <c r="V2311" s="43">
        <v>0</v>
      </c>
      <c r="W2311" s="54">
        <v>36161</v>
      </c>
    </row>
    <row r="2312" spans="1:23" ht="15.75" hidden="1" thickBot="1" x14ac:dyDescent="0.3">
      <c r="A2312" s="7">
        <v>1</v>
      </c>
      <c r="B2312" s="14" t="s">
        <v>4123</v>
      </c>
      <c r="C2312" s="15" t="s">
        <v>17</v>
      </c>
      <c r="D2312" s="16"/>
      <c r="E2312" s="17">
        <v>900226715</v>
      </c>
      <c r="F2312" s="16">
        <v>3</v>
      </c>
      <c r="G2312" s="16" t="s">
        <v>1969</v>
      </c>
      <c r="H2312" s="42">
        <v>159035811.66</v>
      </c>
      <c r="I2312" s="42">
        <v>200342031.43000001</v>
      </c>
      <c r="J2312" s="42">
        <v>2584128.9609928066</v>
      </c>
      <c r="K2312" s="42">
        <v>0</v>
      </c>
      <c r="L2312" s="42">
        <v>0</v>
      </c>
      <c r="M2312" s="42">
        <v>10846040.749007329</v>
      </c>
      <c r="N2312" s="50">
        <v>0</v>
      </c>
      <c r="O2312" s="50">
        <v>0</v>
      </c>
      <c r="P2312" s="50">
        <v>0</v>
      </c>
      <c r="Q2312" s="50">
        <v>0</v>
      </c>
      <c r="R2312" s="50">
        <v>0</v>
      </c>
      <c r="S2312" s="50">
        <v>0</v>
      </c>
      <c r="T2312" s="50">
        <v>0</v>
      </c>
      <c r="U2312" s="47">
        <v>0</v>
      </c>
      <c r="V2312" s="43">
        <v>0</v>
      </c>
      <c r="W2312" s="54">
        <v>36161</v>
      </c>
    </row>
    <row r="2313" spans="1:23" ht="15.75" hidden="1" thickBot="1" x14ac:dyDescent="0.3">
      <c r="A2313" s="7">
        <v>1</v>
      </c>
      <c r="B2313" s="14" t="s">
        <v>4124</v>
      </c>
      <c r="C2313" s="15" t="s">
        <v>17</v>
      </c>
      <c r="D2313" s="16"/>
      <c r="E2313" s="17">
        <v>900226715</v>
      </c>
      <c r="F2313" s="16">
        <v>3</v>
      </c>
      <c r="G2313" s="16" t="s">
        <v>1969</v>
      </c>
      <c r="H2313" s="42">
        <v>159864182.69</v>
      </c>
      <c r="I2313" s="42">
        <v>203096287.46000001</v>
      </c>
      <c r="J2313" s="42">
        <v>2859340.4760321942</v>
      </c>
      <c r="K2313" s="42">
        <v>0</v>
      </c>
      <c r="L2313" s="42">
        <v>0</v>
      </c>
      <c r="M2313" s="42">
        <v>11023301.643967943</v>
      </c>
      <c r="N2313" s="50">
        <v>0</v>
      </c>
      <c r="O2313" s="50">
        <v>0</v>
      </c>
      <c r="P2313" s="50">
        <v>0</v>
      </c>
      <c r="Q2313" s="50">
        <v>0</v>
      </c>
      <c r="R2313" s="50">
        <v>0</v>
      </c>
      <c r="S2313" s="50">
        <v>0</v>
      </c>
      <c r="T2313" s="50">
        <v>0</v>
      </c>
      <c r="U2313" s="47">
        <v>0</v>
      </c>
      <c r="V2313" s="43">
        <v>0</v>
      </c>
      <c r="W2313" s="54">
        <v>36161</v>
      </c>
    </row>
    <row r="2314" spans="1:23" ht="15.75" hidden="1" thickBot="1" x14ac:dyDescent="0.3">
      <c r="A2314" s="7">
        <v>1</v>
      </c>
      <c r="B2314" s="14" t="s">
        <v>4125</v>
      </c>
      <c r="C2314" s="15" t="s">
        <v>17</v>
      </c>
      <c r="D2314" s="16"/>
      <c r="E2314" s="17">
        <v>900226715</v>
      </c>
      <c r="F2314" s="16">
        <v>3</v>
      </c>
      <c r="G2314" s="16" t="s">
        <v>1969</v>
      </c>
      <c r="H2314" s="42">
        <v>159529067.44</v>
      </c>
      <c r="I2314" s="42">
        <v>124081897.28</v>
      </c>
      <c r="J2314" s="42">
        <v>11299631.173017565</v>
      </c>
      <c r="K2314" s="42">
        <v>0</v>
      </c>
      <c r="L2314" s="42">
        <v>72082083.710470304</v>
      </c>
      <c r="M2314" s="42">
        <v>10035599.96651217</v>
      </c>
      <c r="N2314" s="50">
        <v>0</v>
      </c>
      <c r="O2314" s="50">
        <v>0</v>
      </c>
      <c r="P2314" s="50">
        <v>0</v>
      </c>
      <c r="Q2314" s="50">
        <v>0</v>
      </c>
      <c r="R2314" s="50">
        <v>0</v>
      </c>
      <c r="S2314" s="50">
        <v>0</v>
      </c>
      <c r="T2314" s="50">
        <v>0</v>
      </c>
      <c r="U2314" s="47">
        <v>0</v>
      </c>
      <c r="V2314" s="43">
        <v>0</v>
      </c>
      <c r="W2314" s="54">
        <v>36161</v>
      </c>
    </row>
    <row r="2315" spans="1:23" ht="15.75" hidden="1" thickBot="1" x14ac:dyDescent="0.3">
      <c r="A2315" s="7">
        <v>1</v>
      </c>
      <c r="B2315" s="14" t="s">
        <v>4126</v>
      </c>
      <c r="C2315" s="15" t="s">
        <v>17</v>
      </c>
      <c r="D2315" s="16"/>
      <c r="E2315" s="17">
        <v>900226715</v>
      </c>
      <c r="F2315" s="16">
        <v>3</v>
      </c>
      <c r="G2315" s="16" t="s">
        <v>1969</v>
      </c>
      <c r="H2315" s="42">
        <v>162382117.12</v>
      </c>
      <c r="I2315" s="42">
        <v>208704416.63999999</v>
      </c>
      <c r="J2315" s="42">
        <v>2694096.8703941624</v>
      </c>
      <c r="K2315" s="42">
        <v>0</v>
      </c>
      <c r="L2315" s="42">
        <v>0</v>
      </c>
      <c r="M2315" s="42">
        <v>11948636.849605838</v>
      </c>
      <c r="N2315" s="50">
        <v>0</v>
      </c>
      <c r="O2315" s="50">
        <v>0</v>
      </c>
      <c r="P2315" s="50">
        <v>0</v>
      </c>
      <c r="Q2315" s="50">
        <v>0</v>
      </c>
      <c r="R2315" s="50">
        <v>0</v>
      </c>
      <c r="S2315" s="50">
        <v>0</v>
      </c>
      <c r="T2315" s="50">
        <v>0</v>
      </c>
      <c r="U2315" s="47">
        <v>0</v>
      </c>
      <c r="V2315" s="43">
        <v>0</v>
      </c>
      <c r="W2315" s="54">
        <v>36161</v>
      </c>
    </row>
    <row r="2316" spans="1:23" ht="15.75" hidden="1" thickBot="1" x14ac:dyDescent="0.3">
      <c r="A2316" s="7">
        <v>1</v>
      </c>
      <c r="B2316" s="14" t="s">
        <v>4127</v>
      </c>
      <c r="C2316" s="15" t="s">
        <v>17</v>
      </c>
      <c r="D2316" s="16"/>
      <c r="E2316" s="17">
        <v>900226715</v>
      </c>
      <c r="F2316" s="16">
        <v>3</v>
      </c>
      <c r="G2316" s="16" t="s">
        <v>1969</v>
      </c>
      <c r="H2316" s="42">
        <v>163796256.34999999</v>
      </c>
      <c r="I2316" s="42">
        <v>214467312.47</v>
      </c>
      <c r="J2316" s="42">
        <v>2569866.4370547496</v>
      </c>
      <c r="K2316" s="42">
        <v>0</v>
      </c>
      <c r="L2316" s="42">
        <v>0</v>
      </c>
      <c r="M2316" s="42">
        <v>15787298.332945066</v>
      </c>
      <c r="N2316" s="50">
        <v>0</v>
      </c>
      <c r="O2316" s="50">
        <v>0</v>
      </c>
      <c r="P2316" s="50">
        <v>0</v>
      </c>
      <c r="Q2316" s="50">
        <v>0</v>
      </c>
      <c r="R2316" s="50">
        <v>0</v>
      </c>
      <c r="S2316" s="50">
        <v>0</v>
      </c>
      <c r="T2316" s="50">
        <v>0</v>
      </c>
      <c r="U2316" s="47">
        <v>0</v>
      </c>
      <c r="V2316" s="43">
        <v>0</v>
      </c>
      <c r="W2316" s="54">
        <v>36161</v>
      </c>
    </row>
    <row r="2317" spans="1:23" ht="15.75" hidden="1" thickBot="1" x14ac:dyDescent="0.3">
      <c r="A2317" s="7">
        <v>1</v>
      </c>
      <c r="B2317" s="14" t="s">
        <v>4128</v>
      </c>
      <c r="C2317" s="15" t="s">
        <v>17</v>
      </c>
      <c r="D2317" s="16"/>
      <c r="E2317" s="17">
        <v>900226715</v>
      </c>
      <c r="F2317" s="16">
        <v>3</v>
      </c>
      <c r="G2317" s="16" t="s">
        <v>1969</v>
      </c>
      <c r="H2317" s="42">
        <v>162347073.84999999</v>
      </c>
      <c r="I2317" s="42">
        <v>35150623.479999997</v>
      </c>
      <c r="J2317" s="42">
        <v>3257055.2720030327</v>
      </c>
      <c r="K2317" s="42">
        <v>0</v>
      </c>
      <c r="L2317" s="42">
        <v>162057337.807044</v>
      </c>
      <c r="M2317" s="42">
        <v>19747923.470953044</v>
      </c>
      <c r="N2317" s="50">
        <v>0</v>
      </c>
      <c r="O2317" s="50">
        <v>0</v>
      </c>
      <c r="P2317" s="50">
        <v>0</v>
      </c>
      <c r="Q2317" s="50">
        <v>0</v>
      </c>
      <c r="R2317" s="50">
        <v>0</v>
      </c>
      <c r="S2317" s="50">
        <v>0</v>
      </c>
      <c r="T2317" s="50">
        <v>0</v>
      </c>
      <c r="U2317" s="47">
        <v>0</v>
      </c>
      <c r="V2317" s="43">
        <v>0</v>
      </c>
      <c r="W2317" s="54">
        <v>36161</v>
      </c>
    </row>
    <row r="2318" spans="1:23" ht="15.75" hidden="1" thickBot="1" x14ac:dyDescent="0.3">
      <c r="A2318" s="7">
        <v>1</v>
      </c>
      <c r="B2318" s="14" t="s">
        <v>4129</v>
      </c>
      <c r="C2318" s="15" t="s">
        <v>17</v>
      </c>
      <c r="D2318" s="16"/>
      <c r="E2318" s="17">
        <v>900226715</v>
      </c>
      <c r="F2318" s="16">
        <v>3</v>
      </c>
      <c r="G2318" s="16" t="s">
        <v>1969</v>
      </c>
      <c r="H2318" s="42">
        <v>161236661.37</v>
      </c>
      <c r="I2318" s="42">
        <v>179241648.88999999</v>
      </c>
      <c r="J2318" s="42">
        <v>5061536.7226799401</v>
      </c>
      <c r="K2318" s="42">
        <v>0</v>
      </c>
      <c r="L2318" s="42">
        <v>13750686.6349859</v>
      </c>
      <c r="M2318" s="42">
        <v>16748587.322334573</v>
      </c>
      <c r="N2318" s="50">
        <v>0</v>
      </c>
      <c r="O2318" s="50">
        <v>0</v>
      </c>
      <c r="P2318" s="50">
        <v>0</v>
      </c>
      <c r="Q2318" s="50">
        <v>0</v>
      </c>
      <c r="R2318" s="50">
        <v>0</v>
      </c>
      <c r="S2318" s="50">
        <v>0</v>
      </c>
      <c r="T2318" s="50">
        <v>0</v>
      </c>
      <c r="U2318" s="47">
        <v>0</v>
      </c>
      <c r="V2318" s="43">
        <v>0</v>
      </c>
      <c r="W2318" s="54">
        <v>36161</v>
      </c>
    </row>
    <row r="2319" spans="1:23" ht="15.75" hidden="1" thickBot="1" x14ac:dyDescent="0.3">
      <c r="A2319" s="7">
        <v>1</v>
      </c>
      <c r="B2319" s="14" t="s">
        <v>4130</v>
      </c>
      <c r="C2319" s="15" t="s">
        <v>17</v>
      </c>
      <c r="D2319" s="16"/>
      <c r="E2319" s="17">
        <v>818000140</v>
      </c>
      <c r="F2319" s="16">
        <v>0</v>
      </c>
      <c r="G2319" s="16" t="s">
        <v>1982</v>
      </c>
      <c r="H2319" s="42">
        <v>23396101.539999999</v>
      </c>
      <c r="I2319" s="42">
        <v>33731936.240000002</v>
      </c>
      <c r="J2319" s="42">
        <v>1794148.4900000016</v>
      </c>
      <c r="K2319" s="42">
        <v>0</v>
      </c>
      <c r="L2319" s="42">
        <v>0</v>
      </c>
      <c r="M2319" s="42">
        <v>0</v>
      </c>
      <c r="N2319" s="50">
        <v>0</v>
      </c>
      <c r="O2319" s="50">
        <v>0</v>
      </c>
      <c r="P2319" s="50">
        <v>0</v>
      </c>
      <c r="Q2319" s="50">
        <v>0</v>
      </c>
      <c r="R2319" s="50">
        <v>0</v>
      </c>
      <c r="S2319" s="50">
        <v>0</v>
      </c>
      <c r="T2319" s="50">
        <v>0</v>
      </c>
      <c r="U2319" s="47">
        <v>0</v>
      </c>
      <c r="V2319" s="43">
        <v>0</v>
      </c>
      <c r="W2319" s="54">
        <v>36161</v>
      </c>
    </row>
    <row r="2320" spans="1:23" ht="15.75" hidden="1" thickBot="1" x14ac:dyDescent="0.3">
      <c r="A2320" s="7">
        <v>1</v>
      </c>
      <c r="B2320" s="14" t="s">
        <v>4131</v>
      </c>
      <c r="C2320" s="15" t="s">
        <v>17</v>
      </c>
      <c r="D2320" s="16"/>
      <c r="E2320" s="17">
        <v>818000140</v>
      </c>
      <c r="F2320" s="16">
        <v>0</v>
      </c>
      <c r="G2320" s="16" t="s">
        <v>1982</v>
      </c>
      <c r="H2320" s="42">
        <v>25276591</v>
      </c>
      <c r="I2320" s="42">
        <v>31649365.870000001</v>
      </c>
      <c r="J2320" s="42">
        <v>373527.82456814341</v>
      </c>
      <c r="K2320" s="42">
        <v>0</v>
      </c>
      <c r="L2320" s="42">
        <v>0</v>
      </c>
      <c r="M2320" s="42">
        <v>2204558.9354318301</v>
      </c>
      <c r="N2320" s="50">
        <v>0</v>
      </c>
      <c r="O2320" s="50">
        <v>0</v>
      </c>
      <c r="P2320" s="50">
        <v>0</v>
      </c>
      <c r="Q2320" s="50">
        <v>0</v>
      </c>
      <c r="R2320" s="50">
        <v>0</v>
      </c>
      <c r="S2320" s="50">
        <v>0</v>
      </c>
      <c r="T2320" s="50">
        <v>0</v>
      </c>
      <c r="U2320" s="47">
        <v>0</v>
      </c>
      <c r="V2320" s="43">
        <v>0</v>
      </c>
      <c r="W2320" s="54">
        <v>36161</v>
      </c>
    </row>
    <row r="2321" spans="1:23" ht="15.75" hidden="1" thickBot="1" x14ac:dyDescent="0.3">
      <c r="A2321" s="7">
        <v>1</v>
      </c>
      <c r="B2321" s="14" t="s">
        <v>4132</v>
      </c>
      <c r="C2321" s="15" t="s">
        <v>17</v>
      </c>
      <c r="D2321" s="16"/>
      <c r="E2321" s="17">
        <v>818000140</v>
      </c>
      <c r="F2321" s="16">
        <v>0</v>
      </c>
      <c r="G2321" s="16" t="s">
        <v>1982</v>
      </c>
      <c r="H2321" s="42">
        <v>25289190.43</v>
      </c>
      <c r="I2321" s="42">
        <v>32492956.43</v>
      </c>
      <c r="J2321" s="42">
        <v>404268.56267481419</v>
      </c>
      <c r="K2321" s="42">
        <v>0</v>
      </c>
      <c r="L2321" s="42">
        <v>0</v>
      </c>
      <c r="M2321" s="42">
        <v>2108452.6773252105</v>
      </c>
      <c r="N2321" s="50">
        <v>0</v>
      </c>
      <c r="O2321" s="50">
        <v>0</v>
      </c>
      <c r="P2321" s="50">
        <v>0</v>
      </c>
      <c r="Q2321" s="50">
        <v>0</v>
      </c>
      <c r="R2321" s="50">
        <v>0</v>
      </c>
      <c r="S2321" s="50">
        <v>0</v>
      </c>
      <c r="T2321" s="50">
        <v>0</v>
      </c>
      <c r="U2321" s="47">
        <v>0</v>
      </c>
      <c r="V2321" s="43">
        <v>0</v>
      </c>
      <c r="W2321" s="54">
        <v>36161</v>
      </c>
    </row>
    <row r="2322" spans="1:23" ht="15.75" hidden="1" thickBot="1" x14ac:dyDescent="0.3">
      <c r="A2322" s="7">
        <v>1</v>
      </c>
      <c r="B2322" s="14" t="s">
        <v>4133</v>
      </c>
      <c r="C2322" s="15" t="s">
        <v>17</v>
      </c>
      <c r="D2322" s="16"/>
      <c r="E2322" s="17">
        <v>818000140</v>
      </c>
      <c r="F2322" s="16">
        <v>0</v>
      </c>
      <c r="G2322" s="16" t="s">
        <v>1982</v>
      </c>
      <c r="H2322" s="42">
        <v>24980019.440000001</v>
      </c>
      <c r="I2322" s="42">
        <v>32569333.710000001</v>
      </c>
      <c r="J2322" s="42">
        <v>40668.434515386987</v>
      </c>
      <c r="K2322" s="42">
        <v>0</v>
      </c>
      <c r="L2322" s="42">
        <v>0</v>
      </c>
      <c r="M2322" s="42">
        <v>2366785.195484662</v>
      </c>
      <c r="N2322" s="50">
        <v>0</v>
      </c>
      <c r="O2322" s="50">
        <v>0</v>
      </c>
      <c r="P2322" s="50">
        <v>0</v>
      </c>
      <c r="Q2322" s="50">
        <v>0</v>
      </c>
      <c r="R2322" s="50">
        <v>0</v>
      </c>
      <c r="S2322" s="50">
        <v>0</v>
      </c>
      <c r="T2322" s="50">
        <v>0</v>
      </c>
      <c r="U2322" s="47">
        <v>0</v>
      </c>
      <c r="V2322" s="43">
        <v>0</v>
      </c>
      <c r="W2322" s="54">
        <v>36161</v>
      </c>
    </row>
    <row r="2323" spans="1:23" ht="15.75" hidden="1" thickBot="1" x14ac:dyDescent="0.3">
      <c r="A2323" s="7">
        <v>1</v>
      </c>
      <c r="B2323" s="14" t="s">
        <v>4134</v>
      </c>
      <c r="C2323" s="15" t="s">
        <v>17</v>
      </c>
      <c r="D2323" s="16"/>
      <c r="E2323" s="17">
        <v>818000140</v>
      </c>
      <c r="F2323" s="16">
        <v>0</v>
      </c>
      <c r="G2323" s="16" t="s">
        <v>1982</v>
      </c>
      <c r="H2323" s="42">
        <v>25039138.66</v>
      </c>
      <c r="I2323" s="42">
        <v>31651238.190000001</v>
      </c>
      <c r="J2323" s="42">
        <v>398190.76227458654</v>
      </c>
      <c r="K2323" s="42">
        <v>0</v>
      </c>
      <c r="L2323" s="42">
        <v>0</v>
      </c>
      <c r="M2323" s="42">
        <v>1605034.9177253938</v>
      </c>
      <c r="N2323" s="50">
        <v>0</v>
      </c>
      <c r="O2323" s="50">
        <v>0</v>
      </c>
      <c r="P2323" s="50">
        <v>0</v>
      </c>
      <c r="Q2323" s="50">
        <v>0</v>
      </c>
      <c r="R2323" s="50">
        <v>0</v>
      </c>
      <c r="S2323" s="50">
        <v>0</v>
      </c>
      <c r="T2323" s="50">
        <v>0</v>
      </c>
      <c r="U2323" s="47">
        <v>0</v>
      </c>
      <c r="V2323" s="43">
        <v>0</v>
      </c>
      <c r="W2323" s="54">
        <v>36161</v>
      </c>
    </row>
    <row r="2324" spans="1:23" ht="15.75" hidden="1" thickBot="1" x14ac:dyDescent="0.3">
      <c r="A2324" s="7">
        <v>1</v>
      </c>
      <c r="B2324" s="14" t="s">
        <v>4135</v>
      </c>
      <c r="C2324" s="15" t="s">
        <v>17</v>
      </c>
      <c r="D2324" s="16"/>
      <c r="E2324" s="17">
        <v>818000140</v>
      </c>
      <c r="F2324" s="16">
        <v>0</v>
      </c>
      <c r="G2324" s="16" t="s">
        <v>1982</v>
      </c>
      <c r="H2324" s="42">
        <v>25986099.09</v>
      </c>
      <c r="I2324" s="42">
        <v>32735443.84</v>
      </c>
      <c r="J2324" s="42">
        <v>422240.94399586821</v>
      </c>
      <c r="K2324" s="42">
        <v>0</v>
      </c>
      <c r="L2324" s="42">
        <v>0</v>
      </c>
      <c r="M2324" s="42">
        <v>1772219.0160041535</v>
      </c>
      <c r="N2324" s="50">
        <v>0</v>
      </c>
      <c r="O2324" s="50">
        <v>0</v>
      </c>
      <c r="P2324" s="50">
        <v>0</v>
      </c>
      <c r="Q2324" s="50">
        <v>0</v>
      </c>
      <c r="R2324" s="50">
        <v>0</v>
      </c>
      <c r="S2324" s="50">
        <v>0</v>
      </c>
      <c r="T2324" s="50">
        <v>0</v>
      </c>
      <c r="U2324" s="47">
        <v>0</v>
      </c>
      <c r="V2324" s="43">
        <v>0</v>
      </c>
      <c r="W2324" s="54">
        <v>36161</v>
      </c>
    </row>
    <row r="2325" spans="1:23" ht="15.75" hidden="1" thickBot="1" x14ac:dyDescent="0.3">
      <c r="A2325" s="7">
        <v>1</v>
      </c>
      <c r="B2325" s="14" t="s">
        <v>4136</v>
      </c>
      <c r="C2325" s="15" t="s">
        <v>17</v>
      </c>
      <c r="D2325" s="16"/>
      <c r="E2325" s="17">
        <v>818000140</v>
      </c>
      <c r="F2325" s="16">
        <v>0</v>
      </c>
      <c r="G2325" s="16" t="s">
        <v>1982</v>
      </c>
      <c r="H2325" s="42">
        <v>24697189.129999999</v>
      </c>
      <c r="I2325" s="42">
        <v>31376055.210000001</v>
      </c>
      <c r="J2325" s="42">
        <v>441735.42356319074</v>
      </c>
      <c r="K2325" s="42">
        <v>0</v>
      </c>
      <c r="L2325" s="42">
        <v>0</v>
      </c>
      <c r="M2325" s="42">
        <v>1702974.1164368307</v>
      </c>
      <c r="N2325" s="50">
        <v>0</v>
      </c>
      <c r="O2325" s="50">
        <v>0</v>
      </c>
      <c r="P2325" s="50">
        <v>0</v>
      </c>
      <c r="Q2325" s="50">
        <v>0</v>
      </c>
      <c r="R2325" s="50">
        <v>0</v>
      </c>
      <c r="S2325" s="50">
        <v>0</v>
      </c>
      <c r="T2325" s="50">
        <v>0</v>
      </c>
      <c r="U2325" s="47">
        <v>0</v>
      </c>
      <c r="V2325" s="43">
        <v>0</v>
      </c>
      <c r="W2325" s="54">
        <v>36161</v>
      </c>
    </row>
    <row r="2326" spans="1:23" ht="15.75" hidden="1" thickBot="1" x14ac:dyDescent="0.3">
      <c r="A2326" s="7">
        <v>1</v>
      </c>
      <c r="B2326" s="14" t="s">
        <v>4137</v>
      </c>
      <c r="C2326" s="15" t="s">
        <v>17</v>
      </c>
      <c r="D2326" s="16"/>
      <c r="E2326" s="17">
        <v>818000140</v>
      </c>
      <c r="F2326" s="16">
        <v>0</v>
      </c>
      <c r="G2326" s="16" t="s">
        <v>1982</v>
      </c>
      <c r="H2326" s="42">
        <v>25498854.379999999</v>
      </c>
      <c r="I2326" s="42">
        <v>19833039.079999998</v>
      </c>
      <c r="J2326" s="42">
        <v>1806113.7978667913</v>
      </c>
      <c r="K2326" s="42">
        <v>0</v>
      </c>
      <c r="L2326" s="42">
        <v>11521477.46904753</v>
      </c>
      <c r="M2326" s="42">
        <v>1604073.20308568</v>
      </c>
      <c r="N2326" s="50">
        <v>0</v>
      </c>
      <c r="O2326" s="50">
        <v>0</v>
      </c>
      <c r="P2326" s="50">
        <v>0</v>
      </c>
      <c r="Q2326" s="50">
        <v>0</v>
      </c>
      <c r="R2326" s="50">
        <v>0</v>
      </c>
      <c r="S2326" s="50">
        <v>0</v>
      </c>
      <c r="T2326" s="50">
        <v>0</v>
      </c>
      <c r="U2326" s="47">
        <v>0</v>
      </c>
      <c r="V2326" s="43">
        <v>0</v>
      </c>
      <c r="W2326" s="54">
        <v>36161</v>
      </c>
    </row>
    <row r="2327" spans="1:23" ht="15.75" hidden="1" thickBot="1" x14ac:dyDescent="0.3">
      <c r="A2327" s="7">
        <v>1</v>
      </c>
      <c r="B2327" s="14" t="s">
        <v>4138</v>
      </c>
      <c r="C2327" s="15" t="s">
        <v>17</v>
      </c>
      <c r="D2327" s="16"/>
      <c r="E2327" s="17">
        <v>818000140</v>
      </c>
      <c r="F2327" s="16">
        <v>0</v>
      </c>
      <c r="G2327" s="16" t="s">
        <v>1982</v>
      </c>
      <c r="H2327" s="42">
        <v>24493557.09</v>
      </c>
      <c r="I2327" s="42">
        <v>31480766.699999999</v>
      </c>
      <c r="J2327" s="42">
        <v>406374.89225973695</v>
      </c>
      <c r="K2327" s="42">
        <v>0</v>
      </c>
      <c r="L2327" s="42">
        <v>0</v>
      </c>
      <c r="M2327" s="42">
        <v>1802320.4977402638</v>
      </c>
      <c r="N2327" s="50">
        <v>0</v>
      </c>
      <c r="O2327" s="50">
        <v>0</v>
      </c>
      <c r="P2327" s="50">
        <v>0</v>
      </c>
      <c r="Q2327" s="50">
        <v>0</v>
      </c>
      <c r="R2327" s="50">
        <v>0</v>
      </c>
      <c r="S2327" s="50">
        <v>0</v>
      </c>
      <c r="T2327" s="50">
        <v>0</v>
      </c>
      <c r="U2327" s="47">
        <v>0</v>
      </c>
      <c r="V2327" s="43">
        <v>0</v>
      </c>
      <c r="W2327" s="54">
        <v>36161</v>
      </c>
    </row>
    <row r="2328" spans="1:23" ht="15.75" hidden="1" thickBot="1" x14ac:dyDescent="0.3">
      <c r="A2328" s="7">
        <v>1</v>
      </c>
      <c r="B2328" s="14" t="s">
        <v>4139</v>
      </c>
      <c r="C2328" s="15" t="s">
        <v>17</v>
      </c>
      <c r="D2328" s="16"/>
      <c r="E2328" s="17">
        <v>818000140</v>
      </c>
      <c r="F2328" s="16">
        <v>0</v>
      </c>
      <c r="G2328" s="16" t="s">
        <v>1982</v>
      </c>
      <c r="H2328" s="42">
        <v>23469970.390000001</v>
      </c>
      <c r="I2328" s="42">
        <v>30730503.760000002</v>
      </c>
      <c r="J2328" s="42">
        <v>368229.96151015896</v>
      </c>
      <c r="K2328" s="42">
        <v>0</v>
      </c>
      <c r="L2328" s="42">
        <v>0</v>
      </c>
      <c r="M2328" s="42">
        <v>2262123.8884898135</v>
      </c>
      <c r="N2328" s="50">
        <v>0</v>
      </c>
      <c r="O2328" s="50">
        <v>0</v>
      </c>
      <c r="P2328" s="50">
        <v>0</v>
      </c>
      <c r="Q2328" s="50">
        <v>0</v>
      </c>
      <c r="R2328" s="50">
        <v>0</v>
      </c>
      <c r="S2328" s="50">
        <v>0</v>
      </c>
      <c r="T2328" s="50">
        <v>0</v>
      </c>
      <c r="U2328" s="47">
        <v>0</v>
      </c>
      <c r="V2328" s="43">
        <v>0</v>
      </c>
      <c r="W2328" s="54">
        <v>36161</v>
      </c>
    </row>
    <row r="2329" spans="1:23" ht="15.75" hidden="1" thickBot="1" x14ac:dyDescent="0.3">
      <c r="A2329" s="7">
        <v>1</v>
      </c>
      <c r="B2329" s="14" t="s">
        <v>4140</v>
      </c>
      <c r="C2329" s="15" t="s">
        <v>17</v>
      </c>
      <c r="D2329" s="16"/>
      <c r="E2329" s="17">
        <v>818000140</v>
      </c>
      <c r="F2329" s="16">
        <v>0</v>
      </c>
      <c r="G2329" s="16" t="s">
        <v>1982</v>
      </c>
      <c r="H2329" s="42">
        <v>24319934.129999999</v>
      </c>
      <c r="I2329" s="42">
        <v>5265637.54</v>
      </c>
      <c r="J2329" s="42">
        <v>487913.75036076887</v>
      </c>
      <c r="K2329" s="42">
        <v>0</v>
      </c>
      <c r="L2329" s="42">
        <v>24276531.056315199</v>
      </c>
      <c r="M2329" s="42">
        <v>2958280.593323987</v>
      </c>
      <c r="N2329" s="50">
        <v>0</v>
      </c>
      <c r="O2329" s="50">
        <v>0</v>
      </c>
      <c r="P2329" s="50">
        <v>0</v>
      </c>
      <c r="Q2329" s="50">
        <v>0</v>
      </c>
      <c r="R2329" s="50">
        <v>0</v>
      </c>
      <c r="S2329" s="50">
        <v>0</v>
      </c>
      <c r="T2329" s="50">
        <v>0</v>
      </c>
      <c r="U2329" s="47">
        <v>0</v>
      </c>
      <c r="V2329" s="43">
        <v>0</v>
      </c>
      <c r="W2329" s="54">
        <v>36161</v>
      </c>
    </row>
    <row r="2330" spans="1:23" ht="15.75" hidden="1" thickBot="1" x14ac:dyDescent="0.3">
      <c r="A2330" s="7">
        <v>1</v>
      </c>
      <c r="B2330" s="14" t="s">
        <v>4141</v>
      </c>
      <c r="C2330" s="15" t="s">
        <v>17</v>
      </c>
      <c r="D2330" s="16"/>
      <c r="E2330" s="17">
        <v>818000140</v>
      </c>
      <c r="F2330" s="16">
        <v>0</v>
      </c>
      <c r="G2330" s="16" t="s">
        <v>1982</v>
      </c>
      <c r="H2330" s="42">
        <v>24607650.34</v>
      </c>
      <c r="I2330" s="42">
        <v>27355539.27</v>
      </c>
      <c r="J2330" s="42">
        <v>772482.66419800906</v>
      </c>
      <c r="K2330" s="42">
        <v>0</v>
      </c>
      <c r="L2330" s="42">
        <v>2098605.15261098</v>
      </c>
      <c r="M2330" s="42">
        <v>2556139.3831910617</v>
      </c>
      <c r="N2330" s="50">
        <v>0</v>
      </c>
      <c r="O2330" s="50">
        <v>0</v>
      </c>
      <c r="P2330" s="50">
        <v>0</v>
      </c>
      <c r="Q2330" s="50">
        <v>0</v>
      </c>
      <c r="R2330" s="50">
        <v>0</v>
      </c>
      <c r="S2330" s="50">
        <v>0</v>
      </c>
      <c r="T2330" s="50">
        <v>0</v>
      </c>
      <c r="U2330" s="47">
        <v>0</v>
      </c>
      <c r="V2330" s="43">
        <v>0</v>
      </c>
      <c r="W2330" s="54">
        <v>36161</v>
      </c>
    </row>
    <row r="2331" spans="1:23" ht="15.75" hidden="1" thickBot="1" x14ac:dyDescent="0.3">
      <c r="A2331" s="7">
        <v>1</v>
      </c>
      <c r="B2331" s="14" t="s">
        <v>4142</v>
      </c>
      <c r="C2331" s="15" t="s">
        <v>17</v>
      </c>
      <c r="D2331" s="16"/>
      <c r="E2331" s="17">
        <v>804002105</v>
      </c>
      <c r="F2331" s="16">
        <v>0</v>
      </c>
      <c r="G2331" s="16" t="s">
        <v>1995</v>
      </c>
      <c r="H2331" s="42">
        <v>78404027.219999999</v>
      </c>
      <c r="I2331" s="42">
        <v>113041039.84</v>
      </c>
      <c r="J2331" s="42">
        <v>6012474.6400000025</v>
      </c>
      <c r="K2331" s="42">
        <v>0</v>
      </c>
      <c r="L2331" s="42">
        <v>0</v>
      </c>
      <c r="M2331" s="42">
        <v>0</v>
      </c>
      <c r="N2331" s="50">
        <v>0</v>
      </c>
      <c r="O2331" s="50">
        <v>0</v>
      </c>
      <c r="P2331" s="50">
        <v>0</v>
      </c>
      <c r="Q2331" s="50">
        <v>0</v>
      </c>
      <c r="R2331" s="50">
        <v>0</v>
      </c>
      <c r="S2331" s="50">
        <v>0</v>
      </c>
      <c r="T2331" s="50">
        <v>0</v>
      </c>
      <c r="U2331" s="47">
        <v>0</v>
      </c>
      <c r="V2331" s="43">
        <v>0</v>
      </c>
      <c r="W2331" s="54">
        <v>36161</v>
      </c>
    </row>
    <row r="2332" spans="1:23" ht="15.75" hidden="1" thickBot="1" x14ac:dyDescent="0.3">
      <c r="A2332" s="7">
        <v>1</v>
      </c>
      <c r="B2332" s="14" t="s">
        <v>4143</v>
      </c>
      <c r="C2332" s="15" t="s">
        <v>17</v>
      </c>
      <c r="D2332" s="16"/>
      <c r="E2332" s="17">
        <v>804002105</v>
      </c>
      <c r="F2332" s="16">
        <v>0</v>
      </c>
      <c r="G2332" s="16" t="s">
        <v>1995</v>
      </c>
      <c r="H2332" s="42">
        <v>80177802.959999993</v>
      </c>
      <c r="I2332" s="42">
        <v>100392359.86</v>
      </c>
      <c r="J2332" s="42">
        <v>1184837.0021150955</v>
      </c>
      <c r="K2332" s="42">
        <v>0</v>
      </c>
      <c r="L2332" s="42">
        <v>0</v>
      </c>
      <c r="M2332" s="42">
        <v>6992900.737884827</v>
      </c>
      <c r="N2332" s="50">
        <v>0</v>
      </c>
      <c r="O2332" s="50">
        <v>0</v>
      </c>
      <c r="P2332" s="50">
        <v>0</v>
      </c>
      <c r="Q2332" s="50">
        <v>0</v>
      </c>
      <c r="R2332" s="50">
        <v>0</v>
      </c>
      <c r="S2332" s="50">
        <v>0</v>
      </c>
      <c r="T2332" s="50">
        <v>0</v>
      </c>
      <c r="U2332" s="47">
        <v>0</v>
      </c>
      <c r="V2332" s="43">
        <v>0</v>
      </c>
      <c r="W2332" s="54">
        <v>36161</v>
      </c>
    </row>
    <row r="2333" spans="1:23" ht="15.75" hidden="1" thickBot="1" x14ac:dyDescent="0.3">
      <c r="A2333" s="7">
        <v>1</v>
      </c>
      <c r="B2333" s="14" t="s">
        <v>4144</v>
      </c>
      <c r="C2333" s="15" t="s">
        <v>17</v>
      </c>
      <c r="D2333" s="16"/>
      <c r="E2333" s="17">
        <v>804002105</v>
      </c>
      <c r="F2333" s="16">
        <v>0</v>
      </c>
      <c r="G2333" s="16" t="s">
        <v>1995</v>
      </c>
      <c r="H2333" s="42">
        <v>80740348.180000007</v>
      </c>
      <c r="I2333" s="42">
        <v>103739683.69</v>
      </c>
      <c r="J2333" s="42">
        <v>1290701.0446329725</v>
      </c>
      <c r="K2333" s="42">
        <v>0</v>
      </c>
      <c r="L2333" s="42">
        <v>0</v>
      </c>
      <c r="M2333" s="42">
        <v>6731619.335367104</v>
      </c>
      <c r="N2333" s="50">
        <v>0</v>
      </c>
      <c r="O2333" s="50">
        <v>0</v>
      </c>
      <c r="P2333" s="50">
        <v>0</v>
      </c>
      <c r="Q2333" s="50">
        <v>0</v>
      </c>
      <c r="R2333" s="50">
        <v>0</v>
      </c>
      <c r="S2333" s="50">
        <v>0</v>
      </c>
      <c r="T2333" s="50">
        <v>0</v>
      </c>
      <c r="U2333" s="47">
        <v>0</v>
      </c>
      <c r="V2333" s="43">
        <v>0</v>
      </c>
      <c r="W2333" s="54">
        <v>36161</v>
      </c>
    </row>
    <row r="2334" spans="1:23" ht="15.75" hidden="1" thickBot="1" x14ac:dyDescent="0.3">
      <c r="A2334" s="7">
        <v>1</v>
      </c>
      <c r="B2334" s="14" t="s">
        <v>4145</v>
      </c>
      <c r="C2334" s="15" t="s">
        <v>17</v>
      </c>
      <c r="D2334" s="16"/>
      <c r="E2334" s="17">
        <v>804002105</v>
      </c>
      <c r="F2334" s="16">
        <v>0</v>
      </c>
      <c r="G2334" s="16" t="s">
        <v>1995</v>
      </c>
      <c r="H2334" s="42">
        <v>77054886.049999997</v>
      </c>
      <c r="I2334" s="42">
        <v>100465346.09</v>
      </c>
      <c r="J2334" s="42">
        <v>125448.32455978307</v>
      </c>
      <c r="K2334" s="42">
        <v>0</v>
      </c>
      <c r="L2334" s="42">
        <v>0</v>
      </c>
      <c r="M2334" s="42">
        <v>7300729.4454403631</v>
      </c>
      <c r="N2334" s="50">
        <v>0</v>
      </c>
      <c r="O2334" s="50">
        <v>0</v>
      </c>
      <c r="P2334" s="50">
        <v>0</v>
      </c>
      <c r="Q2334" s="50">
        <v>0</v>
      </c>
      <c r="R2334" s="50">
        <v>0</v>
      </c>
      <c r="S2334" s="50">
        <v>0</v>
      </c>
      <c r="T2334" s="50">
        <v>0</v>
      </c>
      <c r="U2334" s="47">
        <v>0</v>
      </c>
      <c r="V2334" s="43">
        <v>0</v>
      </c>
      <c r="W2334" s="54">
        <v>36161</v>
      </c>
    </row>
    <row r="2335" spans="1:23" ht="15.75" hidden="1" thickBot="1" x14ac:dyDescent="0.3">
      <c r="A2335" s="7">
        <v>1</v>
      </c>
      <c r="B2335" s="14" t="s">
        <v>4146</v>
      </c>
      <c r="C2335" s="15" t="s">
        <v>17</v>
      </c>
      <c r="D2335" s="16"/>
      <c r="E2335" s="17">
        <v>804002105</v>
      </c>
      <c r="F2335" s="16">
        <v>0</v>
      </c>
      <c r="G2335" s="16" t="s">
        <v>1995</v>
      </c>
      <c r="H2335" s="42">
        <v>78881182.719999999</v>
      </c>
      <c r="I2335" s="42">
        <v>99711381.310000002</v>
      </c>
      <c r="J2335" s="42">
        <v>1254426.4648139956</v>
      </c>
      <c r="K2335" s="42">
        <v>0</v>
      </c>
      <c r="L2335" s="42">
        <v>0</v>
      </c>
      <c r="M2335" s="42">
        <v>5056366.1151859406</v>
      </c>
      <c r="N2335" s="50">
        <v>0</v>
      </c>
      <c r="O2335" s="50">
        <v>0</v>
      </c>
      <c r="P2335" s="50">
        <v>0</v>
      </c>
      <c r="Q2335" s="50">
        <v>0</v>
      </c>
      <c r="R2335" s="50">
        <v>0</v>
      </c>
      <c r="S2335" s="50">
        <v>0</v>
      </c>
      <c r="T2335" s="50">
        <v>0</v>
      </c>
      <c r="U2335" s="47">
        <v>0</v>
      </c>
      <c r="V2335" s="43">
        <v>0</v>
      </c>
      <c r="W2335" s="54">
        <v>36161</v>
      </c>
    </row>
    <row r="2336" spans="1:23" ht="15.75" hidden="1" thickBot="1" x14ac:dyDescent="0.3">
      <c r="A2336" s="7">
        <v>1</v>
      </c>
      <c r="B2336" s="14" t="s">
        <v>4147</v>
      </c>
      <c r="C2336" s="15" t="s">
        <v>17</v>
      </c>
      <c r="D2336" s="16"/>
      <c r="E2336" s="17">
        <v>804002105</v>
      </c>
      <c r="F2336" s="16">
        <v>0</v>
      </c>
      <c r="G2336" s="16" t="s">
        <v>1995</v>
      </c>
      <c r="H2336" s="42">
        <v>77131231.25</v>
      </c>
      <c r="I2336" s="42">
        <v>97164452.409999996</v>
      </c>
      <c r="J2336" s="42">
        <v>1253284.0650114799</v>
      </c>
      <c r="K2336" s="42">
        <v>0</v>
      </c>
      <c r="L2336" s="42">
        <v>0</v>
      </c>
      <c r="M2336" s="42">
        <v>5260252.1949885907</v>
      </c>
      <c r="N2336" s="50">
        <v>0</v>
      </c>
      <c r="O2336" s="50">
        <v>0</v>
      </c>
      <c r="P2336" s="50">
        <v>0</v>
      </c>
      <c r="Q2336" s="50">
        <v>0</v>
      </c>
      <c r="R2336" s="50">
        <v>0</v>
      </c>
      <c r="S2336" s="50">
        <v>0</v>
      </c>
      <c r="T2336" s="50">
        <v>0</v>
      </c>
      <c r="U2336" s="47">
        <v>0</v>
      </c>
      <c r="V2336" s="43">
        <v>0</v>
      </c>
      <c r="W2336" s="54">
        <v>36161</v>
      </c>
    </row>
    <row r="2337" spans="1:23" ht="15.75" hidden="1" thickBot="1" x14ac:dyDescent="0.3">
      <c r="A2337" s="7">
        <v>1</v>
      </c>
      <c r="B2337" s="14" t="s">
        <v>4148</v>
      </c>
      <c r="C2337" s="15" t="s">
        <v>17</v>
      </c>
      <c r="D2337" s="16"/>
      <c r="E2337" s="17">
        <v>804002105</v>
      </c>
      <c r="F2337" s="16">
        <v>0</v>
      </c>
      <c r="G2337" s="16" t="s">
        <v>1995</v>
      </c>
      <c r="H2337" s="42">
        <v>77591770.180000007</v>
      </c>
      <c r="I2337" s="42">
        <v>98574929.010000005</v>
      </c>
      <c r="J2337" s="42">
        <v>1387811.1104045771</v>
      </c>
      <c r="K2337" s="42">
        <v>0</v>
      </c>
      <c r="L2337" s="42">
        <v>0</v>
      </c>
      <c r="M2337" s="42">
        <v>5350275.9195954967</v>
      </c>
      <c r="N2337" s="50">
        <v>0</v>
      </c>
      <c r="O2337" s="50">
        <v>0</v>
      </c>
      <c r="P2337" s="50">
        <v>0</v>
      </c>
      <c r="Q2337" s="50">
        <v>0</v>
      </c>
      <c r="R2337" s="50">
        <v>0</v>
      </c>
      <c r="S2337" s="50">
        <v>0</v>
      </c>
      <c r="T2337" s="50">
        <v>0</v>
      </c>
      <c r="U2337" s="47">
        <v>0</v>
      </c>
      <c r="V2337" s="43">
        <v>0</v>
      </c>
      <c r="W2337" s="54">
        <v>36161</v>
      </c>
    </row>
    <row r="2338" spans="1:23" ht="15.75" hidden="1" thickBot="1" x14ac:dyDescent="0.3">
      <c r="A2338" s="7">
        <v>1</v>
      </c>
      <c r="B2338" s="14" t="s">
        <v>4149</v>
      </c>
      <c r="C2338" s="15" t="s">
        <v>17</v>
      </c>
      <c r="D2338" s="16"/>
      <c r="E2338" s="17">
        <v>804002105</v>
      </c>
      <c r="F2338" s="16">
        <v>0</v>
      </c>
      <c r="G2338" s="16" t="s">
        <v>1995</v>
      </c>
      <c r="H2338" s="42">
        <v>77125220.180000007</v>
      </c>
      <c r="I2338" s="42">
        <v>59988087.439999998</v>
      </c>
      <c r="J2338" s="42">
        <v>5462869.9091155725</v>
      </c>
      <c r="K2338" s="42">
        <v>0</v>
      </c>
      <c r="L2338" s="42">
        <v>34848486.650482297</v>
      </c>
      <c r="M2338" s="42">
        <v>4851766.9504021378</v>
      </c>
      <c r="N2338" s="50">
        <v>0</v>
      </c>
      <c r="O2338" s="50">
        <v>0</v>
      </c>
      <c r="P2338" s="50">
        <v>0</v>
      </c>
      <c r="Q2338" s="50">
        <v>0</v>
      </c>
      <c r="R2338" s="50">
        <v>0</v>
      </c>
      <c r="S2338" s="50">
        <v>0</v>
      </c>
      <c r="T2338" s="50">
        <v>0</v>
      </c>
      <c r="U2338" s="47">
        <v>0</v>
      </c>
      <c r="V2338" s="43">
        <v>0</v>
      </c>
      <c r="W2338" s="54">
        <v>36161</v>
      </c>
    </row>
    <row r="2339" spans="1:23" ht="15.75" hidden="1" thickBot="1" x14ac:dyDescent="0.3">
      <c r="A2339" s="7">
        <v>1</v>
      </c>
      <c r="B2339" s="14" t="s">
        <v>4150</v>
      </c>
      <c r="C2339" s="15" t="s">
        <v>17</v>
      </c>
      <c r="D2339" s="16"/>
      <c r="E2339" s="17">
        <v>804002105</v>
      </c>
      <c r="F2339" s="16">
        <v>0</v>
      </c>
      <c r="G2339" s="16" t="s">
        <v>1995</v>
      </c>
      <c r="H2339" s="42">
        <v>75277467.790000007</v>
      </c>
      <c r="I2339" s="42">
        <v>96751663.799999997</v>
      </c>
      <c r="J2339" s="42">
        <v>1248935.4973461626</v>
      </c>
      <c r="K2339" s="42">
        <v>0</v>
      </c>
      <c r="L2339" s="42">
        <v>0</v>
      </c>
      <c r="M2339" s="42">
        <v>5539175.9926538374</v>
      </c>
      <c r="N2339" s="50">
        <v>0</v>
      </c>
      <c r="O2339" s="50">
        <v>0</v>
      </c>
      <c r="P2339" s="50">
        <v>0</v>
      </c>
      <c r="Q2339" s="50">
        <v>0</v>
      </c>
      <c r="R2339" s="50">
        <v>0</v>
      </c>
      <c r="S2339" s="50">
        <v>0</v>
      </c>
      <c r="T2339" s="50">
        <v>0</v>
      </c>
      <c r="U2339" s="47">
        <v>0</v>
      </c>
      <c r="V2339" s="43">
        <v>0</v>
      </c>
      <c r="W2339" s="54">
        <v>36161</v>
      </c>
    </row>
    <row r="2340" spans="1:23" ht="15.75" hidden="1" thickBot="1" x14ac:dyDescent="0.3">
      <c r="A2340" s="7">
        <v>1</v>
      </c>
      <c r="B2340" s="14" t="s">
        <v>4151</v>
      </c>
      <c r="C2340" s="15" t="s">
        <v>17</v>
      </c>
      <c r="D2340" s="16"/>
      <c r="E2340" s="17">
        <v>804002105</v>
      </c>
      <c r="F2340" s="16">
        <v>0</v>
      </c>
      <c r="G2340" s="16" t="s">
        <v>1995</v>
      </c>
      <c r="H2340" s="42">
        <v>74886915.260000005</v>
      </c>
      <c r="I2340" s="42">
        <v>98053495.319999993</v>
      </c>
      <c r="J2340" s="42">
        <v>1174931.4314348744</v>
      </c>
      <c r="K2340" s="42">
        <v>0</v>
      </c>
      <c r="L2340" s="42">
        <v>0</v>
      </c>
      <c r="M2340" s="42">
        <v>7217882.1285650376</v>
      </c>
      <c r="N2340" s="50">
        <v>0</v>
      </c>
      <c r="O2340" s="50">
        <v>0</v>
      </c>
      <c r="P2340" s="50">
        <v>0</v>
      </c>
      <c r="Q2340" s="50">
        <v>0</v>
      </c>
      <c r="R2340" s="50">
        <v>0</v>
      </c>
      <c r="S2340" s="50">
        <v>0</v>
      </c>
      <c r="T2340" s="50">
        <v>0</v>
      </c>
      <c r="U2340" s="47">
        <v>0</v>
      </c>
      <c r="V2340" s="43">
        <v>0</v>
      </c>
      <c r="W2340" s="54">
        <v>36161</v>
      </c>
    </row>
    <row r="2341" spans="1:23" ht="15.75" hidden="1" thickBot="1" x14ac:dyDescent="0.3">
      <c r="A2341" s="7">
        <v>1</v>
      </c>
      <c r="B2341" s="14" t="s">
        <v>4152</v>
      </c>
      <c r="C2341" s="15" t="s">
        <v>17</v>
      </c>
      <c r="D2341" s="16"/>
      <c r="E2341" s="17">
        <v>804002105</v>
      </c>
      <c r="F2341" s="16">
        <v>0</v>
      </c>
      <c r="G2341" s="16" t="s">
        <v>1995</v>
      </c>
      <c r="H2341" s="42">
        <v>75486134.019999996</v>
      </c>
      <c r="I2341" s="42">
        <v>16343902.050000001</v>
      </c>
      <c r="J2341" s="42">
        <v>1514425.2676355776</v>
      </c>
      <c r="K2341" s="42">
        <v>0</v>
      </c>
      <c r="L2341" s="42">
        <v>75351416.136641294</v>
      </c>
      <c r="M2341" s="42">
        <v>9182145.1557230875</v>
      </c>
      <c r="N2341" s="50">
        <v>0</v>
      </c>
      <c r="O2341" s="50">
        <v>0</v>
      </c>
      <c r="P2341" s="50">
        <v>0</v>
      </c>
      <c r="Q2341" s="50">
        <v>0</v>
      </c>
      <c r="R2341" s="50">
        <v>0</v>
      </c>
      <c r="S2341" s="50">
        <v>0</v>
      </c>
      <c r="T2341" s="50">
        <v>0</v>
      </c>
      <c r="U2341" s="47">
        <v>0</v>
      </c>
      <c r="V2341" s="43">
        <v>0</v>
      </c>
      <c r="W2341" s="54">
        <v>36161</v>
      </c>
    </row>
    <row r="2342" spans="1:23" ht="15.75" hidden="1" thickBot="1" x14ac:dyDescent="0.3">
      <c r="A2342" s="7">
        <v>1</v>
      </c>
      <c r="B2342" s="14" t="s">
        <v>4153</v>
      </c>
      <c r="C2342" s="15" t="s">
        <v>17</v>
      </c>
      <c r="D2342" s="16"/>
      <c r="E2342" s="17">
        <v>804002105</v>
      </c>
      <c r="F2342" s="16">
        <v>0</v>
      </c>
      <c r="G2342" s="16" t="s">
        <v>1995</v>
      </c>
      <c r="H2342" s="42">
        <v>76197982.329999998</v>
      </c>
      <c r="I2342" s="42">
        <v>84706864.290000007</v>
      </c>
      <c r="J2342" s="42">
        <v>2392004.910846306</v>
      </c>
      <c r="K2342" s="42">
        <v>0</v>
      </c>
      <c r="L2342" s="42">
        <v>6498364.3823055504</v>
      </c>
      <c r="M2342" s="42">
        <v>7915126.4368483061</v>
      </c>
      <c r="N2342" s="50">
        <v>0</v>
      </c>
      <c r="O2342" s="50">
        <v>0</v>
      </c>
      <c r="P2342" s="50">
        <v>0</v>
      </c>
      <c r="Q2342" s="50">
        <v>0</v>
      </c>
      <c r="R2342" s="50">
        <v>0</v>
      </c>
      <c r="S2342" s="50">
        <v>0</v>
      </c>
      <c r="T2342" s="50">
        <v>0</v>
      </c>
      <c r="U2342" s="47">
        <v>0</v>
      </c>
      <c r="V2342" s="43">
        <v>0</v>
      </c>
      <c r="W2342" s="54">
        <v>36161</v>
      </c>
    </row>
    <row r="2343" spans="1:23" ht="15.75" hidden="1" thickBot="1" x14ac:dyDescent="0.3">
      <c r="A2343" s="7">
        <v>1</v>
      </c>
      <c r="B2343" s="14" t="s">
        <v>4154</v>
      </c>
      <c r="C2343" s="15" t="s">
        <v>17</v>
      </c>
      <c r="D2343" s="16"/>
      <c r="E2343" s="17">
        <v>890102044</v>
      </c>
      <c r="F2343" s="16">
        <v>1</v>
      </c>
      <c r="G2343" s="16" t="s">
        <v>1818</v>
      </c>
      <c r="H2343" s="42">
        <v>107448965.72</v>
      </c>
      <c r="I2343" s="42">
        <v>150935755.69999999</v>
      </c>
      <c r="J2343" s="42">
        <v>5747867.549999998</v>
      </c>
      <c r="K2343" s="42">
        <v>0</v>
      </c>
      <c r="L2343" s="42">
        <v>0</v>
      </c>
      <c r="M2343" s="42">
        <v>0</v>
      </c>
      <c r="N2343" s="50">
        <v>0</v>
      </c>
      <c r="O2343" s="50">
        <v>0</v>
      </c>
      <c r="P2343" s="50">
        <v>0</v>
      </c>
      <c r="Q2343" s="50">
        <v>0</v>
      </c>
      <c r="R2343" s="50">
        <v>0</v>
      </c>
      <c r="S2343" s="50">
        <v>0</v>
      </c>
      <c r="T2343" s="50">
        <v>0</v>
      </c>
      <c r="U2343" s="47">
        <v>0</v>
      </c>
      <c r="V2343" s="43">
        <v>0</v>
      </c>
      <c r="W2343" s="54">
        <v>36161</v>
      </c>
    </row>
    <row r="2344" spans="1:23" ht="15.75" hidden="1" thickBot="1" x14ac:dyDescent="0.3">
      <c r="A2344" s="7">
        <v>1</v>
      </c>
      <c r="B2344" s="14" t="s">
        <v>4155</v>
      </c>
      <c r="C2344" s="15" t="s">
        <v>17</v>
      </c>
      <c r="D2344" s="16"/>
      <c r="E2344" s="17">
        <v>890102044</v>
      </c>
      <c r="F2344" s="16">
        <v>1</v>
      </c>
      <c r="G2344" s="16" t="s">
        <v>1818</v>
      </c>
      <c r="H2344" s="42">
        <v>114832852.98</v>
      </c>
      <c r="I2344" s="42">
        <v>135536202.59</v>
      </c>
      <c r="J2344" s="42">
        <v>1691914.5193708581</v>
      </c>
      <c r="K2344" s="42">
        <v>0</v>
      </c>
      <c r="L2344" s="42">
        <v>0</v>
      </c>
      <c r="M2344" s="42">
        <v>9684451.6006292626</v>
      </c>
      <c r="N2344" s="50">
        <v>0</v>
      </c>
      <c r="O2344" s="50">
        <v>0</v>
      </c>
      <c r="P2344" s="50">
        <v>0</v>
      </c>
      <c r="Q2344" s="50">
        <v>0</v>
      </c>
      <c r="R2344" s="50">
        <v>0</v>
      </c>
      <c r="S2344" s="50">
        <v>0</v>
      </c>
      <c r="T2344" s="50">
        <v>0</v>
      </c>
      <c r="U2344" s="47">
        <v>0</v>
      </c>
      <c r="V2344" s="43">
        <v>0</v>
      </c>
      <c r="W2344" s="54">
        <v>36161</v>
      </c>
    </row>
    <row r="2345" spans="1:23" ht="15.75" hidden="1" thickBot="1" x14ac:dyDescent="0.3">
      <c r="A2345" s="7">
        <v>1</v>
      </c>
      <c r="B2345" s="14" t="s">
        <v>4156</v>
      </c>
      <c r="C2345" s="15" t="s">
        <v>17</v>
      </c>
      <c r="D2345" s="16"/>
      <c r="E2345" s="17">
        <v>890102044</v>
      </c>
      <c r="F2345" s="16">
        <v>1</v>
      </c>
      <c r="G2345" s="16" t="s">
        <v>1818</v>
      </c>
      <c r="H2345" s="42">
        <v>116342295.3</v>
      </c>
      <c r="I2345" s="42">
        <v>139576642.18000001</v>
      </c>
      <c r="J2345" s="42">
        <v>1863834.4080354685</v>
      </c>
      <c r="K2345" s="42">
        <v>0</v>
      </c>
      <c r="L2345" s="42">
        <v>0</v>
      </c>
      <c r="M2345" s="42">
        <v>9685829.7419645321</v>
      </c>
      <c r="N2345" s="50">
        <v>0</v>
      </c>
      <c r="O2345" s="50">
        <v>0</v>
      </c>
      <c r="P2345" s="50">
        <v>0</v>
      </c>
      <c r="Q2345" s="50">
        <v>0</v>
      </c>
      <c r="R2345" s="50">
        <v>0</v>
      </c>
      <c r="S2345" s="50">
        <v>0</v>
      </c>
      <c r="T2345" s="50">
        <v>0</v>
      </c>
      <c r="U2345" s="47">
        <v>0</v>
      </c>
      <c r="V2345" s="43">
        <v>0</v>
      </c>
      <c r="W2345" s="54">
        <v>36161</v>
      </c>
    </row>
    <row r="2346" spans="1:23" ht="15.75" hidden="1" thickBot="1" x14ac:dyDescent="0.3">
      <c r="A2346" s="7">
        <v>1</v>
      </c>
      <c r="B2346" s="14" t="s">
        <v>4157</v>
      </c>
      <c r="C2346" s="15" t="s">
        <v>17</v>
      </c>
      <c r="D2346" s="16"/>
      <c r="E2346" s="17">
        <v>890102044</v>
      </c>
      <c r="F2346" s="16">
        <v>1</v>
      </c>
      <c r="G2346" s="16" t="s">
        <v>1818</v>
      </c>
      <c r="H2346" s="42">
        <v>113982102.64</v>
      </c>
      <c r="I2346" s="42">
        <v>136074123.59</v>
      </c>
      <c r="J2346" s="42">
        <v>185298.2452041237</v>
      </c>
      <c r="K2346" s="42">
        <v>0</v>
      </c>
      <c r="L2346" s="42">
        <v>0</v>
      </c>
      <c r="M2346" s="42">
        <v>10783829.674795773</v>
      </c>
      <c r="N2346" s="50">
        <v>0</v>
      </c>
      <c r="O2346" s="50">
        <v>0</v>
      </c>
      <c r="P2346" s="50">
        <v>0</v>
      </c>
      <c r="Q2346" s="50">
        <v>0</v>
      </c>
      <c r="R2346" s="50">
        <v>0</v>
      </c>
      <c r="S2346" s="50">
        <v>0</v>
      </c>
      <c r="T2346" s="50">
        <v>0</v>
      </c>
      <c r="U2346" s="47">
        <v>0</v>
      </c>
      <c r="V2346" s="43">
        <v>0</v>
      </c>
      <c r="W2346" s="54">
        <v>36161</v>
      </c>
    </row>
    <row r="2347" spans="1:23" ht="15.75" hidden="1" thickBot="1" x14ac:dyDescent="0.3">
      <c r="A2347" s="7">
        <v>1</v>
      </c>
      <c r="B2347" s="14" t="s">
        <v>4158</v>
      </c>
      <c r="C2347" s="15" t="s">
        <v>17</v>
      </c>
      <c r="D2347" s="16"/>
      <c r="E2347" s="17">
        <v>890102044</v>
      </c>
      <c r="F2347" s="16">
        <v>1</v>
      </c>
      <c r="G2347" s="16" t="s">
        <v>1818</v>
      </c>
      <c r="H2347" s="42">
        <v>115445644.34999999</v>
      </c>
      <c r="I2347" s="42">
        <v>140701034.08000001</v>
      </c>
      <c r="J2347" s="42">
        <v>1840212.3698446222</v>
      </c>
      <c r="K2347" s="42">
        <v>0</v>
      </c>
      <c r="L2347" s="42">
        <v>0</v>
      </c>
      <c r="M2347" s="42">
        <v>7389464.2001553774</v>
      </c>
      <c r="N2347" s="50">
        <v>0</v>
      </c>
      <c r="O2347" s="50">
        <v>0</v>
      </c>
      <c r="P2347" s="50">
        <v>0</v>
      </c>
      <c r="Q2347" s="50">
        <v>0</v>
      </c>
      <c r="R2347" s="50">
        <v>0</v>
      </c>
      <c r="S2347" s="50">
        <v>0</v>
      </c>
      <c r="T2347" s="50">
        <v>0</v>
      </c>
      <c r="U2347" s="47">
        <v>0</v>
      </c>
      <c r="V2347" s="43">
        <v>0</v>
      </c>
      <c r="W2347" s="54">
        <v>36161</v>
      </c>
    </row>
    <row r="2348" spans="1:23" ht="15.75" hidden="1" thickBot="1" x14ac:dyDescent="0.3">
      <c r="A2348" s="7">
        <v>1</v>
      </c>
      <c r="B2348" s="14" t="s">
        <v>4159</v>
      </c>
      <c r="C2348" s="15" t="s">
        <v>17</v>
      </c>
      <c r="D2348" s="16"/>
      <c r="E2348" s="17">
        <v>890102044</v>
      </c>
      <c r="F2348" s="16">
        <v>1</v>
      </c>
      <c r="G2348" s="16" t="s">
        <v>1818</v>
      </c>
      <c r="H2348" s="42">
        <v>112789187.67</v>
      </c>
      <c r="I2348" s="42">
        <v>144873578.18000001</v>
      </c>
      <c r="J2348" s="42">
        <v>1836736.7969920356</v>
      </c>
      <c r="K2348" s="42">
        <v>0</v>
      </c>
      <c r="L2348" s="42">
        <v>0</v>
      </c>
      <c r="M2348" s="42">
        <v>7680934.27300807</v>
      </c>
      <c r="N2348" s="50">
        <v>0</v>
      </c>
      <c r="O2348" s="50">
        <v>0</v>
      </c>
      <c r="P2348" s="50">
        <v>0</v>
      </c>
      <c r="Q2348" s="50">
        <v>0</v>
      </c>
      <c r="R2348" s="50">
        <v>0</v>
      </c>
      <c r="S2348" s="50">
        <v>0</v>
      </c>
      <c r="T2348" s="50">
        <v>0</v>
      </c>
      <c r="U2348" s="47">
        <v>0</v>
      </c>
      <c r="V2348" s="43">
        <v>0</v>
      </c>
      <c r="W2348" s="54">
        <v>36161</v>
      </c>
    </row>
    <row r="2349" spans="1:23" ht="15.75" hidden="1" thickBot="1" x14ac:dyDescent="0.3">
      <c r="A2349" s="7">
        <v>1</v>
      </c>
      <c r="B2349" s="14" t="s">
        <v>4160</v>
      </c>
      <c r="C2349" s="15" t="s">
        <v>17</v>
      </c>
      <c r="D2349" s="16"/>
      <c r="E2349" s="17">
        <v>890102044</v>
      </c>
      <c r="F2349" s="16">
        <v>1</v>
      </c>
      <c r="G2349" s="16" t="s">
        <v>1818</v>
      </c>
      <c r="H2349" s="42">
        <v>114503575.14</v>
      </c>
      <c r="I2349" s="42">
        <v>143316222.65000001</v>
      </c>
      <c r="J2349" s="42">
        <v>2052676.4554335922</v>
      </c>
      <c r="K2349" s="42">
        <v>0</v>
      </c>
      <c r="L2349" s="42">
        <v>0</v>
      </c>
      <c r="M2349" s="42">
        <v>7884058.464566417</v>
      </c>
      <c r="N2349" s="50">
        <v>0</v>
      </c>
      <c r="O2349" s="50">
        <v>0</v>
      </c>
      <c r="P2349" s="50">
        <v>0</v>
      </c>
      <c r="Q2349" s="50">
        <v>0</v>
      </c>
      <c r="R2349" s="50">
        <v>0</v>
      </c>
      <c r="S2349" s="50">
        <v>0</v>
      </c>
      <c r="T2349" s="50">
        <v>0</v>
      </c>
      <c r="U2349" s="47">
        <v>0</v>
      </c>
      <c r="V2349" s="43">
        <v>0</v>
      </c>
      <c r="W2349" s="54">
        <v>36161</v>
      </c>
    </row>
    <row r="2350" spans="1:23" ht="15.75" hidden="1" thickBot="1" x14ac:dyDescent="0.3">
      <c r="A2350" s="7">
        <v>1</v>
      </c>
      <c r="B2350" s="14" t="s">
        <v>4161</v>
      </c>
      <c r="C2350" s="15" t="s">
        <v>17</v>
      </c>
      <c r="D2350" s="16"/>
      <c r="E2350" s="17">
        <v>890102044</v>
      </c>
      <c r="F2350" s="16">
        <v>1</v>
      </c>
      <c r="G2350" s="16" t="s">
        <v>1818</v>
      </c>
      <c r="H2350" s="42">
        <v>116801921.45</v>
      </c>
      <c r="I2350" s="42">
        <v>95664455.109999999</v>
      </c>
      <c r="J2350" s="42">
        <v>5669524.1210588785</v>
      </c>
      <c r="K2350" s="42">
        <v>0</v>
      </c>
      <c r="L2350" s="42">
        <v>46107843.497849897</v>
      </c>
      <c r="M2350" s="42">
        <v>7337088.8310906272</v>
      </c>
      <c r="N2350" s="50">
        <v>0</v>
      </c>
      <c r="O2350" s="50">
        <v>0</v>
      </c>
      <c r="P2350" s="50">
        <v>0</v>
      </c>
      <c r="Q2350" s="50">
        <v>0</v>
      </c>
      <c r="R2350" s="50">
        <v>0</v>
      </c>
      <c r="S2350" s="50">
        <v>0</v>
      </c>
      <c r="T2350" s="50">
        <v>0</v>
      </c>
      <c r="U2350" s="47">
        <v>0</v>
      </c>
      <c r="V2350" s="43">
        <v>0</v>
      </c>
      <c r="W2350" s="54">
        <v>36161</v>
      </c>
    </row>
    <row r="2351" spans="1:23" ht="15.75" hidden="1" thickBot="1" x14ac:dyDescent="0.3">
      <c r="A2351" s="7">
        <v>1</v>
      </c>
      <c r="B2351" s="14" t="s">
        <v>4162</v>
      </c>
      <c r="C2351" s="15" t="s">
        <v>17</v>
      </c>
      <c r="D2351" s="16"/>
      <c r="E2351" s="17">
        <v>890102044</v>
      </c>
      <c r="F2351" s="16">
        <v>1</v>
      </c>
      <c r="G2351" s="16" t="s">
        <v>1818</v>
      </c>
      <c r="H2351" s="42">
        <v>117304305.13</v>
      </c>
      <c r="I2351" s="42">
        <v>149776385.02000001</v>
      </c>
      <c r="J2351" s="42">
        <v>1954593.2028097692</v>
      </c>
      <c r="K2351" s="42">
        <v>0</v>
      </c>
      <c r="L2351" s="42">
        <v>0</v>
      </c>
      <c r="M2351" s="42">
        <v>8784417.8071902264</v>
      </c>
      <c r="N2351" s="50">
        <v>0</v>
      </c>
      <c r="O2351" s="50">
        <v>0</v>
      </c>
      <c r="P2351" s="50">
        <v>0</v>
      </c>
      <c r="Q2351" s="50">
        <v>0</v>
      </c>
      <c r="R2351" s="50">
        <v>0</v>
      </c>
      <c r="S2351" s="50">
        <v>0</v>
      </c>
      <c r="T2351" s="50">
        <v>0</v>
      </c>
      <c r="U2351" s="47">
        <v>0</v>
      </c>
      <c r="V2351" s="43">
        <v>0</v>
      </c>
      <c r="W2351" s="54">
        <v>36161</v>
      </c>
    </row>
    <row r="2352" spans="1:23" ht="15.75" hidden="1" thickBot="1" x14ac:dyDescent="0.3">
      <c r="A2352" s="7">
        <v>1</v>
      </c>
      <c r="B2352" s="14" t="s">
        <v>4163</v>
      </c>
      <c r="C2352" s="15" t="s">
        <v>17</v>
      </c>
      <c r="D2352" s="16"/>
      <c r="E2352" s="17">
        <v>890102044</v>
      </c>
      <c r="F2352" s="16">
        <v>1</v>
      </c>
      <c r="G2352" s="16" t="s">
        <v>1818</v>
      </c>
      <c r="H2352" s="42">
        <v>115906528.67</v>
      </c>
      <c r="I2352" s="42">
        <v>145745813.74000001</v>
      </c>
      <c r="J2352" s="42">
        <v>1825668.5616813353</v>
      </c>
      <c r="K2352" s="42">
        <v>0</v>
      </c>
      <c r="L2352" s="42">
        <v>0</v>
      </c>
      <c r="M2352" s="42">
        <v>11369218.878318541</v>
      </c>
      <c r="N2352" s="50">
        <v>0</v>
      </c>
      <c r="O2352" s="50">
        <v>0</v>
      </c>
      <c r="P2352" s="50">
        <v>0</v>
      </c>
      <c r="Q2352" s="50">
        <v>0</v>
      </c>
      <c r="R2352" s="50">
        <v>0</v>
      </c>
      <c r="S2352" s="50">
        <v>0</v>
      </c>
      <c r="T2352" s="50">
        <v>0</v>
      </c>
      <c r="U2352" s="47">
        <v>0</v>
      </c>
      <c r="V2352" s="43">
        <v>0</v>
      </c>
      <c r="W2352" s="54">
        <v>36161</v>
      </c>
    </row>
    <row r="2353" spans="1:23" ht="15.75" hidden="1" thickBot="1" x14ac:dyDescent="0.3">
      <c r="A2353" s="7">
        <v>1</v>
      </c>
      <c r="B2353" s="14" t="s">
        <v>4164</v>
      </c>
      <c r="C2353" s="15" t="s">
        <v>17</v>
      </c>
      <c r="D2353" s="16"/>
      <c r="E2353" s="17">
        <v>890102044</v>
      </c>
      <c r="F2353" s="16">
        <v>1</v>
      </c>
      <c r="G2353" s="16" t="s">
        <v>1818</v>
      </c>
      <c r="H2353" s="42">
        <v>117114297.54000001</v>
      </c>
      <c r="I2353" s="42">
        <v>26266654.09</v>
      </c>
      <c r="J2353" s="42">
        <v>2365509.5275195441</v>
      </c>
      <c r="K2353" s="42">
        <v>0</v>
      </c>
      <c r="L2353" s="42">
        <v>116640805.065033</v>
      </c>
      <c r="M2353" s="42">
        <v>14497921.847451808</v>
      </c>
      <c r="N2353" s="50">
        <v>0</v>
      </c>
      <c r="O2353" s="50">
        <v>0</v>
      </c>
      <c r="P2353" s="50">
        <v>0</v>
      </c>
      <c r="Q2353" s="50">
        <v>0</v>
      </c>
      <c r="R2353" s="50">
        <v>0</v>
      </c>
      <c r="S2353" s="50">
        <v>0</v>
      </c>
      <c r="T2353" s="50">
        <v>0</v>
      </c>
      <c r="U2353" s="47">
        <v>0</v>
      </c>
      <c r="V2353" s="43">
        <v>0</v>
      </c>
      <c r="W2353" s="54">
        <v>36161</v>
      </c>
    </row>
    <row r="2354" spans="1:23" ht="15.75" hidden="1" thickBot="1" x14ac:dyDescent="0.3">
      <c r="A2354" s="7">
        <v>1</v>
      </c>
      <c r="B2354" s="14" t="s">
        <v>4165</v>
      </c>
      <c r="C2354" s="15" t="s">
        <v>17</v>
      </c>
      <c r="D2354" s="16"/>
      <c r="E2354" s="17">
        <v>890102044</v>
      </c>
      <c r="F2354" s="16">
        <v>1</v>
      </c>
      <c r="G2354" s="16" t="s">
        <v>1818</v>
      </c>
      <c r="H2354" s="42">
        <v>117244653.64</v>
      </c>
      <c r="I2354" s="42">
        <v>135099583.87</v>
      </c>
      <c r="J2354" s="42">
        <v>3692862.2038418795</v>
      </c>
      <c r="K2354" s="42">
        <v>0</v>
      </c>
      <c r="L2354" s="42">
        <v>9998933.8923834004</v>
      </c>
      <c r="M2354" s="42">
        <v>12394422.843774986</v>
      </c>
      <c r="N2354" s="50">
        <v>0</v>
      </c>
      <c r="O2354" s="50">
        <v>0</v>
      </c>
      <c r="P2354" s="50">
        <v>0</v>
      </c>
      <c r="Q2354" s="50">
        <v>0</v>
      </c>
      <c r="R2354" s="50">
        <v>0</v>
      </c>
      <c r="S2354" s="50">
        <v>0</v>
      </c>
      <c r="T2354" s="50">
        <v>0</v>
      </c>
      <c r="U2354" s="47">
        <v>0</v>
      </c>
      <c r="V2354" s="43">
        <v>0</v>
      </c>
      <c r="W2354" s="54">
        <v>36161</v>
      </c>
    </row>
    <row r="2355" spans="1:23" ht="15.75" hidden="1" thickBot="1" x14ac:dyDescent="0.3">
      <c r="A2355" s="7">
        <v>1</v>
      </c>
      <c r="B2355" s="14" t="s">
        <v>4166</v>
      </c>
      <c r="C2355" s="15" t="s">
        <v>17</v>
      </c>
      <c r="D2355" s="16"/>
      <c r="E2355" s="17">
        <v>830003564</v>
      </c>
      <c r="F2355" s="16">
        <v>7</v>
      </c>
      <c r="G2355" s="16" t="s">
        <v>1896</v>
      </c>
      <c r="H2355" s="42">
        <v>1470.82</v>
      </c>
      <c r="I2355" s="42">
        <v>2066.1</v>
      </c>
      <c r="J2355" s="42">
        <v>78.680000000000021</v>
      </c>
      <c r="K2355" s="42">
        <v>0</v>
      </c>
      <c r="L2355" s="42">
        <v>0</v>
      </c>
      <c r="M2355" s="42">
        <v>0</v>
      </c>
      <c r="N2355" s="50">
        <v>0</v>
      </c>
      <c r="O2355" s="50">
        <v>0</v>
      </c>
      <c r="P2355" s="50">
        <v>0</v>
      </c>
      <c r="Q2355" s="50">
        <v>0</v>
      </c>
      <c r="R2355" s="50">
        <v>0</v>
      </c>
      <c r="S2355" s="50">
        <v>0</v>
      </c>
      <c r="T2355" s="50">
        <v>0</v>
      </c>
      <c r="U2355" s="47">
        <v>0</v>
      </c>
      <c r="V2355" s="43">
        <v>0</v>
      </c>
      <c r="W2355" s="54">
        <v>36161</v>
      </c>
    </row>
    <row r="2356" spans="1:23" ht="15.75" hidden="1" thickBot="1" x14ac:dyDescent="0.3">
      <c r="A2356" s="7">
        <v>1</v>
      </c>
      <c r="B2356" s="14" t="s">
        <v>4167</v>
      </c>
      <c r="C2356" s="15" t="s">
        <v>17</v>
      </c>
      <c r="D2356" s="16"/>
      <c r="E2356" s="17">
        <v>830003564</v>
      </c>
      <c r="F2356" s="16">
        <v>7</v>
      </c>
      <c r="G2356" s="16" t="s">
        <v>1896</v>
      </c>
      <c r="H2356" s="42">
        <v>18465.310000000001</v>
      </c>
      <c r="I2356" s="42">
        <v>21794.45</v>
      </c>
      <c r="J2356" s="42">
        <v>272.06287791886592</v>
      </c>
      <c r="K2356" s="42">
        <v>0</v>
      </c>
      <c r="L2356" s="42">
        <v>0</v>
      </c>
      <c r="M2356" s="42">
        <v>1557.2771220811526</v>
      </c>
      <c r="N2356" s="50">
        <v>0</v>
      </c>
      <c r="O2356" s="50">
        <v>0</v>
      </c>
      <c r="P2356" s="50">
        <v>0</v>
      </c>
      <c r="Q2356" s="50">
        <v>0</v>
      </c>
      <c r="R2356" s="50">
        <v>0</v>
      </c>
      <c r="S2356" s="50">
        <v>0</v>
      </c>
      <c r="T2356" s="50">
        <v>0</v>
      </c>
      <c r="U2356" s="47">
        <v>0</v>
      </c>
      <c r="V2356" s="43">
        <v>0</v>
      </c>
      <c r="W2356" s="54">
        <v>36161</v>
      </c>
    </row>
    <row r="2357" spans="1:23" ht="15.75" hidden="1" thickBot="1" x14ac:dyDescent="0.3">
      <c r="A2357" s="7">
        <v>1</v>
      </c>
      <c r="B2357" s="14" t="s">
        <v>4168</v>
      </c>
      <c r="C2357" s="15" t="s">
        <v>17</v>
      </c>
      <c r="D2357" s="16"/>
      <c r="E2357" s="17">
        <v>830003564</v>
      </c>
      <c r="F2357" s="16">
        <v>7</v>
      </c>
      <c r="G2357" s="16" t="s">
        <v>1896</v>
      </c>
      <c r="H2357" s="42">
        <v>0</v>
      </c>
      <c r="I2357" s="42">
        <v>-30778.799999999999</v>
      </c>
      <c r="J2357" s="42">
        <v>0</v>
      </c>
      <c r="K2357" s="42">
        <v>0</v>
      </c>
      <c r="L2357" s="42">
        <v>0</v>
      </c>
      <c r="M2357" s="42">
        <v>0</v>
      </c>
      <c r="N2357" s="50">
        <v>0</v>
      </c>
      <c r="O2357" s="50">
        <v>0</v>
      </c>
      <c r="P2357" s="50">
        <v>0</v>
      </c>
      <c r="Q2357" s="50">
        <v>0</v>
      </c>
      <c r="R2357" s="50">
        <v>0</v>
      </c>
      <c r="S2357" s="50">
        <v>0</v>
      </c>
      <c r="T2357" s="50">
        <v>0</v>
      </c>
      <c r="U2357" s="47">
        <v>0</v>
      </c>
      <c r="V2357" s="43">
        <v>0</v>
      </c>
      <c r="W2357" s="54">
        <v>36161</v>
      </c>
    </row>
    <row r="2358" spans="1:23" ht="15.75" hidden="1" thickBot="1" x14ac:dyDescent="0.3">
      <c r="A2358" s="7">
        <v>1</v>
      </c>
      <c r="B2358" s="14" t="s">
        <v>4169</v>
      </c>
      <c r="C2358" s="15" t="s">
        <v>17</v>
      </c>
      <c r="D2358" s="16"/>
      <c r="E2358" s="17">
        <v>830003564</v>
      </c>
      <c r="F2358" s="16">
        <v>7</v>
      </c>
      <c r="G2358" s="16" t="s">
        <v>1896</v>
      </c>
      <c r="H2358" s="42">
        <v>0</v>
      </c>
      <c r="I2358" s="42">
        <v>-42089.1</v>
      </c>
      <c r="J2358" s="42">
        <v>0</v>
      </c>
      <c r="K2358" s="42">
        <v>0</v>
      </c>
      <c r="L2358" s="42">
        <v>0</v>
      </c>
      <c r="M2358" s="42">
        <v>0</v>
      </c>
      <c r="N2358" s="50">
        <v>0</v>
      </c>
      <c r="O2358" s="50">
        <v>0</v>
      </c>
      <c r="P2358" s="50">
        <v>0</v>
      </c>
      <c r="Q2358" s="50">
        <v>0</v>
      </c>
      <c r="R2358" s="50">
        <v>0</v>
      </c>
      <c r="S2358" s="50">
        <v>0</v>
      </c>
      <c r="T2358" s="50">
        <v>0</v>
      </c>
      <c r="U2358" s="47">
        <v>0</v>
      </c>
      <c r="V2358" s="43">
        <v>0</v>
      </c>
      <c r="W2358" s="54">
        <v>36161</v>
      </c>
    </row>
    <row r="2359" spans="1:23" ht="15.75" hidden="1" thickBot="1" x14ac:dyDescent="0.3">
      <c r="A2359" s="7">
        <v>1</v>
      </c>
      <c r="B2359" s="14" t="s">
        <v>4170</v>
      </c>
      <c r="C2359" s="15" t="s">
        <v>17</v>
      </c>
      <c r="D2359" s="16"/>
      <c r="E2359" s="17">
        <v>900156264</v>
      </c>
      <c r="F2359" s="16">
        <v>2</v>
      </c>
      <c r="G2359" s="16" t="s">
        <v>1927</v>
      </c>
      <c r="H2359" s="42">
        <v>1517420.01</v>
      </c>
      <c r="I2359" s="42">
        <v>2131550.86</v>
      </c>
      <c r="J2359" s="42">
        <v>81172.760000000024</v>
      </c>
      <c r="K2359" s="42">
        <v>0</v>
      </c>
      <c r="L2359" s="42">
        <v>0</v>
      </c>
      <c r="M2359" s="42">
        <v>0</v>
      </c>
      <c r="N2359" s="50">
        <v>0</v>
      </c>
      <c r="O2359" s="50">
        <v>0</v>
      </c>
      <c r="P2359" s="50">
        <v>0</v>
      </c>
      <c r="Q2359" s="50">
        <v>0</v>
      </c>
      <c r="R2359" s="50">
        <v>0</v>
      </c>
      <c r="S2359" s="50">
        <v>0</v>
      </c>
      <c r="T2359" s="50">
        <v>0</v>
      </c>
      <c r="U2359" s="47">
        <v>0</v>
      </c>
      <c r="V2359" s="43">
        <v>0</v>
      </c>
      <c r="W2359" s="54">
        <v>36161</v>
      </c>
    </row>
    <row r="2360" spans="1:23" ht="15.75" hidden="1" thickBot="1" x14ac:dyDescent="0.3">
      <c r="A2360" s="7">
        <v>1</v>
      </c>
      <c r="B2360" s="14" t="s">
        <v>4171</v>
      </c>
      <c r="C2360" s="15" t="s">
        <v>17</v>
      </c>
      <c r="D2360" s="16"/>
      <c r="E2360" s="17">
        <v>900156264</v>
      </c>
      <c r="F2360" s="16">
        <v>2</v>
      </c>
      <c r="G2360" s="16" t="s">
        <v>1927</v>
      </c>
      <c r="H2360" s="42">
        <v>569660.48</v>
      </c>
      <c r="I2360" s="42">
        <v>672365.23</v>
      </c>
      <c r="J2360" s="42">
        <v>8393.2142934572348</v>
      </c>
      <c r="K2360" s="42">
        <v>0</v>
      </c>
      <c r="L2360" s="42">
        <v>0</v>
      </c>
      <c r="M2360" s="42">
        <v>48042.425706543341</v>
      </c>
      <c r="N2360" s="50">
        <v>0</v>
      </c>
      <c r="O2360" s="50">
        <v>0</v>
      </c>
      <c r="P2360" s="50">
        <v>0</v>
      </c>
      <c r="Q2360" s="50">
        <v>0</v>
      </c>
      <c r="R2360" s="50">
        <v>0</v>
      </c>
      <c r="S2360" s="50">
        <v>0</v>
      </c>
      <c r="T2360" s="50">
        <v>0</v>
      </c>
      <c r="U2360" s="47">
        <v>0</v>
      </c>
      <c r="V2360" s="43">
        <v>0</v>
      </c>
      <c r="W2360" s="54">
        <v>36161</v>
      </c>
    </row>
    <row r="2361" spans="1:23" ht="15.75" hidden="1" thickBot="1" x14ac:dyDescent="0.3">
      <c r="A2361" s="7">
        <v>1</v>
      </c>
      <c r="B2361" s="14" t="s">
        <v>4172</v>
      </c>
      <c r="C2361" s="15" t="s">
        <v>17</v>
      </c>
      <c r="D2361" s="16"/>
      <c r="E2361" s="17">
        <v>900156264</v>
      </c>
      <c r="F2361" s="16">
        <v>2</v>
      </c>
      <c r="G2361" s="16" t="s">
        <v>1927</v>
      </c>
      <c r="H2361" s="42">
        <v>1057935.6000000001</v>
      </c>
      <c r="I2361" s="42">
        <v>1269212.52</v>
      </c>
      <c r="J2361" s="42">
        <v>16948.408486273896</v>
      </c>
      <c r="K2361" s="42">
        <v>0</v>
      </c>
      <c r="L2361" s="42">
        <v>0</v>
      </c>
      <c r="M2361" s="42">
        <v>88076.171513726076</v>
      </c>
      <c r="N2361" s="50">
        <v>0</v>
      </c>
      <c r="O2361" s="50">
        <v>0</v>
      </c>
      <c r="P2361" s="50">
        <v>0</v>
      </c>
      <c r="Q2361" s="50">
        <v>0</v>
      </c>
      <c r="R2361" s="50">
        <v>0</v>
      </c>
      <c r="S2361" s="50">
        <v>0</v>
      </c>
      <c r="T2361" s="50">
        <v>0</v>
      </c>
      <c r="U2361" s="47">
        <v>0</v>
      </c>
      <c r="V2361" s="43">
        <v>0</v>
      </c>
      <c r="W2361" s="54">
        <v>36161</v>
      </c>
    </row>
    <row r="2362" spans="1:23" ht="15.75" hidden="1" thickBot="1" x14ac:dyDescent="0.3">
      <c r="A2362" s="7">
        <v>1</v>
      </c>
      <c r="B2362" s="14" t="s">
        <v>4173</v>
      </c>
      <c r="C2362" s="15" t="s">
        <v>17</v>
      </c>
      <c r="D2362" s="16"/>
      <c r="E2362" s="17">
        <v>900156264</v>
      </c>
      <c r="F2362" s="16">
        <v>2</v>
      </c>
      <c r="G2362" s="16" t="s">
        <v>1927</v>
      </c>
      <c r="H2362" s="42">
        <v>1297290.3700000001</v>
      </c>
      <c r="I2362" s="42">
        <v>1548731.31</v>
      </c>
      <c r="J2362" s="42">
        <v>2108.9768864480388</v>
      </c>
      <c r="K2362" s="42">
        <v>0</v>
      </c>
      <c r="L2362" s="42">
        <v>0</v>
      </c>
      <c r="M2362" s="42">
        <v>122736.4431135507</v>
      </c>
      <c r="N2362" s="50">
        <v>0</v>
      </c>
      <c r="O2362" s="50">
        <v>0</v>
      </c>
      <c r="P2362" s="50">
        <v>0</v>
      </c>
      <c r="Q2362" s="50">
        <v>0</v>
      </c>
      <c r="R2362" s="50">
        <v>0</v>
      </c>
      <c r="S2362" s="50">
        <v>0</v>
      </c>
      <c r="T2362" s="50">
        <v>0</v>
      </c>
      <c r="U2362" s="47">
        <v>0</v>
      </c>
      <c r="V2362" s="43">
        <v>0</v>
      </c>
      <c r="W2362" s="54">
        <v>36161</v>
      </c>
    </row>
    <row r="2363" spans="1:23" ht="15.75" hidden="1" thickBot="1" x14ac:dyDescent="0.3">
      <c r="A2363" s="7">
        <v>1</v>
      </c>
      <c r="B2363" s="14" t="s">
        <v>4174</v>
      </c>
      <c r="C2363" s="15" t="s">
        <v>17</v>
      </c>
      <c r="D2363" s="16"/>
      <c r="E2363" s="17">
        <v>900156264</v>
      </c>
      <c r="F2363" s="16">
        <v>2</v>
      </c>
      <c r="G2363" s="16" t="s">
        <v>1927</v>
      </c>
      <c r="H2363" s="42">
        <v>1421757.49</v>
      </c>
      <c r="I2363" s="42">
        <v>1732787.33</v>
      </c>
      <c r="J2363" s="42">
        <v>22662.923739631748</v>
      </c>
      <c r="K2363" s="42">
        <v>0</v>
      </c>
      <c r="L2363" s="42">
        <v>0</v>
      </c>
      <c r="M2363" s="42">
        <v>91004.096260368213</v>
      </c>
      <c r="N2363" s="50">
        <v>0</v>
      </c>
      <c r="O2363" s="50">
        <v>0</v>
      </c>
      <c r="P2363" s="50">
        <v>0</v>
      </c>
      <c r="Q2363" s="50">
        <v>0</v>
      </c>
      <c r="R2363" s="50">
        <v>0</v>
      </c>
      <c r="S2363" s="50">
        <v>0</v>
      </c>
      <c r="T2363" s="50">
        <v>0</v>
      </c>
      <c r="U2363" s="47">
        <v>0</v>
      </c>
      <c r="V2363" s="43">
        <v>0</v>
      </c>
      <c r="W2363" s="54">
        <v>36161</v>
      </c>
    </row>
    <row r="2364" spans="1:23" ht="15.75" hidden="1" thickBot="1" x14ac:dyDescent="0.3">
      <c r="A2364" s="7">
        <v>1</v>
      </c>
      <c r="B2364" s="14" t="s">
        <v>4175</v>
      </c>
      <c r="C2364" s="15" t="s">
        <v>17</v>
      </c>
      <c r="D2364" s="16"/>
      <c r="E2364" s="17">
        <v>900156264</v>
      </c>
      <c r="F2364" s="16">
        <v>2</v>
      </c>
      <c r="G2364" s="16" t="s">
        <v>1927</v>
      </c>
      <c r="H2364" s="42">
        <v>1374452.47</v>
      </c>
      <c r="I2364" s="42">
        <v>1765433.83</v>
      </c>
      <c r="J2364" s="42">
        <v>22382.530638654607</v>
      </c>
      <c r="K2364" s="42">
        <v>0</v>
      </c>
      <c r="L2364" s="42">
        <v>0</v>
      </c>
      <c r="M2364" s="42">
        <v>93600.099361346482</v>
      </c>
      <c r="N2364" s="50">
        <v>0</v>
      </c>
      <c r="O2364" s="50">
        <v>0</v>
      </c>
      <c r="P2364" s="50">
        <v>0</v>
      </c>
      <c r="Q2364" s="50">
        <v>0</v>
      </c>
      <c r="R2364" s="50">
        <v>0</v>
      </c>
      <c r="S2364" s="50">
        <v>0</v>
      </c>
      <c r="T2364" s="50">
        <v>0</v>
      </c>
      <c r="U2364" s="47">
        <v>0</v>
      </c>
      <c r="V2364" s="43">
        <v>0</v>
      </c>
      <c r="W2364" s="54">
        <v>36161</v>
      </c>
    </row>
    <row r="2365" spans="1:23" ht="15.75" hidden="1" thickBot="1" x14ac:dyDescent="0.3">
      <c r="A2365" s="7">
        <v>1</v>
      </c>
      <c r="B2365" s="14" t="s">
        <v>4176</v>
      </c>
      <c r="C2365" s="15" t="s">
        <v>17</v>
      </c>
      <c r="D2365" s="16"/>
      <c r="E2365" s="17">
        <v>900156264</v>
      </c>
      <c r="F2365" s="16">
        <v>2</v>
      </c>
      <c r="G2365" s="16" t="s">
        <v>1927</v>
      </c>
      <c r="H2365" s="42">
        <v>1481011.73</v>
      </c>
      <c r="I2365" s="42">
        <v>1853680.17</v>
      </c>
      <c r="J2365" s="42">
        <v>26549.720207458296</v>
      </c>
      <c r="K2365" s="42">
        <v>0</v>
      </c>
      <c r="L2365" s="42">
        <v>0</v>
      </c>
      <c r="M2365" s="42">
        <v>101973.9597925417</v>
      </c>
      <c r="N2365" s="50">
        <v>0</v>
      </c>
      <c r="O2365" s="50">
        <v>0</v>
      </c>
      <c r="P2365" s="50">
        <v>0</v>
      </c>
      <c r="Q2365" s="50">
        <v>0</v>
      </c>
      <c r="R2365" s="50">
        <v>0</v>
      </c>
      <c r="S2365" s="50">
        <v>0</v>
      </c>
      <c r="T2365" s="50">
        <v>0</v>
      </c>
      <c r="U2365" s="47">
        <v>0</v>
      </c>
      <c r="V2365" s="43">
        <v>0</v>
      </c>
      <c r="W2365" s="54">
        <v>36161</v>
      </c>
    </row>
    <row r="2366" spans="1:23" ht="15.75" hidden="1" thickBot="1" x14ac:dyDescent="0.3">
      <c r="A2366" s="7">
        <v>1</v>
      </c>
      <c r="B2366" s="14" t="s">
        <v>4177</v>
      </c>
      <c r="C2366" s="15" t="s">
        <v>17</v>
      </c>
      <c r="D2366" s="16"/>
      <c r="E2366" s="17">
        <v>900156264</v>
      </c>
      <c r="F2366" s="16">
        <v>2</v>
      </c>
      <c r="G2366" s="16" t="s">
        <v>1927</v>
      </c>
      <c r="H2366" s="42">
        <v>1308039.1299999999</v>
      </c>
      <c r="I2366" s="42">
        <v>1071325.28</v>
      </c>
      <c r="J2366" s="42">
        <v>63491.758841226292</v>
      </c>
      <c r="K2366" s="42">
        <v>0</v>
      </c>
      <c r="L2366" s="42">
        <v>516351.64037501899</v>
      </c>
      <c r="M2366" s="42">
        <v>82166.450783748747</v>
      </c>
      <c r="N2366" s="50">
        <v>0</v>
      </c>
      <c r="O2366" s="50">
        <v>0</v>
      </c>
      <c r="P2366" s="50">
        <v>0</v>
      </c>
      <c r="Q2366" s="50">
        <v>0</v>
      </c>
      <c r="R2366" s="50">
        <v>0</v>
      </c>
      <c r="S2366" s="50">
        <v>0</v>
      </c>
      <c r="T2366" s="50">
        <v>0</v>
      </c>
      <c r="U2366" s="47">
        <v>0</v>
      </c>
      <c r="V2366" s="43">
        <v>0</v>
      </c>
      <c r="W2366" s="54">
        <v>36161</v>
      </c>
    </row>
    <row r="2367" spans="1:23" ht="15.75" hidden="1" thickBot="1" x14ac:dyDescent="0.3">
      <c r="A2367" s="7">
        <v>1</v>
      </c>
      <c r="B2367" s="14" t="s">
        <v>4178</v>
      </c>
      <c r="C2367" s="15" t="s">
        <v>17</v>
      </c>
      <c r="D2367" s="16"/>
      <c r="E2367" s="17">
        <v>900156264</v>
      </c>
      <c r="F2367" s="16">
        <v>2</v>
      </c>
      <c r="G2367" s="16" t="s">
        <v>1927</v>
      </c>
      <c r="H2367" s="42">
        <v>1551991.48</v>
      </c>
      <c r="I2367" s="42">
        <v>1981612.46</v>
      </c>
      <c r="J2367" s="42">
        <v>25860.193466759316</v>
      </c>
      <c r="K2367" s="42">
        <v>0</v>
      </c>
      <c r="L2367" s="42">
        <v>0</v>
      </c>
      <c r="M2367" s="42">
        <v>116222.00653324071</v>
      </c>
      <c r="N2367" s="50">
        <v>0</v>
      </c>
      <c r="O2367" s="50">
        <v>0</v>
      </c>
      <c r="P2367" s="50">
        <v>0</v>
      </c>
      <c r="Q2367" s="50">
        <v>0</v>
      </c>
      <c r="R2367" s="50">
        <v>0</v>
      </c>
      <c r="S2367" s="50">
        <v>0</v>
      </c>
      <c r="T2367" s="50">
        <v>0</v>
      </c>
      <c r="U2367" s="47">
        <v>0</v>
      </c>
      <c r="V2367" s="43">
        <v>0</v>
      </c>
      <c r="W2367" s="54">
        <v>36161</v>
      </c>
    </row>
    <row r="2368" spans="1:23" ht="15.75" hidden="1" thickBot="1" x14ac:dyDescent="0.3">
      <c r="A2368" s="7">
        <v>1</v>
      </c>
      <c r="B2368" s="14" t="s">
        <v>4179</v>
      </c>
      <c r="C2368" s="15" t="s">
        <v>17</v>
      </c>
      <c r="D2368" s="16"/>
      <c r="E2368" s="17">
        <v>900156264</v>
      </c>
      <c r="F2368" s="16">
        <v>2</v>
      </c>
      <c r="G2368" s="16" t="s">
        <v>1927</v>
      </c>
      <c r="H2368" s="42">
        <v>1586422.06</v>
      </c>
      <c r="I2368" s="42">
        <v>1994834.78</v>
      </c>
      <c r="J2368" s="42">
        <v>24988.073043287903</v>
      </c>
      <c r="K2368" s="42">
        <v>0</v>
      </c>
      <c r="L2368" s="42">
        <v>0</v>
      </c>
      <c r="M2368" s="42">
        <v>155611.41695671028</v>
      </c>
      <c r="N2368" s="50">
        <v>0</v>
      </c>
      <c r="O2368" s="50">
        <v>0</v>
      </c>
      <c r="P2368" s="50">
        <v>0</v>
      </c>
      <c r="Q2368" s="50">
        <v>0</v>
      </c>
      <c r="R2368" s="50">
        <v>0</v>
      </c>
      <c r="S2368" s="50">
        <v>0</v>
      </c>
      <c r="T2368" s="50">
        <v>0</v>
      </c>
      <c r="U2368" s="47">
        <v>0</v>
      </c>
      <c r="V2368" s="43">
        <v>0</v>
      </c>
      <c r="W2368" s="54">
        <v>36161</v>
      </c>
    </row>
    <row r="2369" spans="1:23" ht="15.75" hidden="1" thickBot="1" x14ac:dyDescent="0.3">
      <c r="A2369" s="7">
        <v>1</v>
      </c>
      <c r="B2369" s="14" t="s">
        <v>4180</v>
      </c>
      <c r="C2369" s="15" t="s">
        <v>17</v>
      </c>
      <c r="D2369" s="16"/>
      <c r="E2369" s="17">
        <v>900156264</v>
      </c>
      <c r="F2369" s="16">
        <v>2</v>
      </c>
      <c r="G2369" s="16" t="s">
        <v>1927</v>
      </c>
      <c r="H2369" s="42">
        <v>1646337.14</v>
      </c>
      <c r="I2369" s="42">
        <v>369244.14</v>
      </c>
      <c r="J2369" s="42">
        <v>33253.208765167059</v>
      </c>
      <c r="K2369" s="42">
        <v>0</v>
      </c>
      <c r="L2369" s="42">
        <v>1639681.0058219701</v>
      </c>
      <c r="M2369" s="42">
        <v>203804.89541292257</v>
      </c>
      <c r="N2369" s="50">
        <v>0</v>
      </c>
      <c r="O2369" s="50">
        <v>0</v>
      </c>
      <c r="P2369" s="50">
        <v>0</v>
      </c>
      <c r="Q2369" s="50">
        <v>0</v>
      </c>
      <c r="R2369" s="50">
        <v>0</v>
      </c>
      <c r="S2369" s="50">
        <v>0</v>
      </c>
      <c r="T2369" s="50">
        <v>0</v>
      </c>
      <c r="U2369" s="47">
        <v>0</v>
      </c>
      <c r="V2369" s="43">
        <v>0</v>
      </c>
      <c r="W2369" s="54">
        <v>36161</v>
      </c>
    </row>
    <row r="2370" spans="1:23" ht="15.75" hidden="1" thickBot="1" x14ac:dyDescent="0.3">
      <c r="A2370" s="7">
        <v>1</v>
      </c>
      <c r="B2370" s="14" t="s">
        <v>4181</v>
      </c>
      <c r="C2370" s="15" t="s">
        <v>17</v>
      </c>
      <c r="D2370" s="16"/>
      <c r="E2370" s="17">
        <v>900156264</v>
      </c>
      <c r="F2370" s="16">
        <v>2</v>
      </c>
      <c r="G2370" s="16" t="s">
        <v>1927</v>
      </c>
      <c r="H2370" s="42">
        <v>1480754.68</v>
      </c>
      <c r="I2370" s="42">
        <v>1706255.55</v>
      </c>
      <c r="J2370" s="42">
        <v>46639.423350000296</v>
      </c>
      <c r="K2370" s="42">
        <v>0</v>
      </c>
      <c r="L2370" s="42">
        <v>126282.673198684</v>
      </c>
      <c r="M2370" s="42">
        <v>156536.77345131914</v>
      </c>
      <c r="N2370" s="50">
        <v>0</v>
      </c>
      <c r="O2370" s="50">
        <v>0</v>
      </c>
      <c r="P2370" s="50">
        <v>0</v>
      </c>
      <c r="Q2370" s="50">
        <v>0</v>
      </c>
      <c r="R2370" s="50">
        <v>0</v>
      </c>
      <c r="S2370" s="50">
        <v>0</v>
      </c>
      <c r="T2370" s="50">
        <v>0</v>
      </c>
      <c r="U2370" s="47">
        <v>0</v>
      </c>
      <c r="V2370" s="43">
        <v>0</v>
      </c>
      <c r="W2370" s="54">
        <v>36161</v>
      </c>
    </row>
    <row r="2371" spans="1:23" ht="15.75" thickBot="1" x14ac:dyDescent="0.3">
      <c r="A2371" s="7">
        <v>1</v>
      </c>
      <c r="B2371" s="14" t="s">
        <v>4182</v>
      </c>
      <c r="C2371" s="15" t="s">
        <v>17</v>
      </c>
      <c r="D2371" s="16"/>
      <c r="E2371" s="17">
        <v>900156264</v>
      </c>
      <c r="F2371" s="16">
        <v>2</v>
      </c>
      <c r="G2371" s="16" t="s">
        <v>1940</v>
      </c>
      <c r="H2371" s="42">
        <v>21168604.82</v>
      </c>
      <c r="I2371" s="42">
        <v>29735971.350000001</v>
      </c>
      <c r="J2371" s="42">
        <v>1132391.8799999964</v>
      </c>
      <c r="K2371" s="42">
        <v>0</v>
      </c>
      <c r="L2371" s="42">
        <v>0</v>
      </c>
      <c r="M2371" s="42">
        <v>0</v>
      </c>
      <c r="N2371" s="50">
        <v>0</v>
      </c>
      <c r="O2371" s="50">
        <v>0</v>
      </c>
      <c r="P2371" s="50">
        <v>0</v>
      </c>
      <c r="Q2371" s="50">
        <v>0</v>
      </c>
      <c r="R2371" s="50">
        <v>0</v>
      </c>
      <c r="S2371" s="50">
        <v>0</v>
      </c>
      <c r="T2371" s="50">
        <v>0</v>
      </c>
      <c r="U2371" s="47">
        <v>0</v>
      </c>
      <c r="V2371" s="43">
        <v>0</v>
      </c>
      <c r="W2371" s="54">
        <v>36161</v>
      </c>
    </row>
    <row r="2372" spans="1:23" ht="15.75" thickBot="1" x14ac:dyDescent="0.3">
      <c r="A2372" s="7">
        <v>1</v>
      </c>
      <c r="B2372" s="14" t="s">
        <v>4183</v>
      </c>
      <c r="C2372" s="15" t="s">
        <v>17</v>
      </c>
      <c r="D2372" s="16"/>
      <c r="E2372" s="17">
        <v>900156264</v>
      </c>
      <c r="F2372" s="16">
        <v>2</v>
      </c>
      <c r="G2372" s="16" t="s">
        <v>1940</v>
      </c>
      <c r="H2372" s="42">
        <v>23599249.91</v>
      </c>
      <c r="I2372" s="42">
        <v>27853986.329999998</v>
      </c>
      <c r="J2372" s="42">
        <v>347704.62096777972</v>
      </c>
      <c r="K2372" s="42">
        <v>0</v>
      </c>
      <c r="L2372" s="42">
        <v>0</v>
      </c>
      <c r="M2372" s="42">
        <v>1990247.4590322445</v>
      </c>
      <c r="N2372" s="50">
        <v>0</v>
      </c>
      <c r="O2372" s="50">
        <v>0</v>
      </c>
      <c r="P2372" s="50">
        <v>0</v>
      </c>
      <c r="Q2372" s="50">
        <v>0</v>
      </c>
      <c r="R2372" s="50">
        <v>0</v>
      </c>
      <c r="S2372" s="50">
        <v>0</v>
      </c>
      <c r="T2372" s="50">
        <v>0</v>
      </c>
      <c r="U2372" s="47">
        <v>0</v>
      </c>
      <c r="V2372" s="43">
        <v>0</v>
      </c>
      <c r="W2372" s="54">
        <v>36161</v>
      </c>
    </row>
    <row r="2373" spans="1:23" ht="15.75" thickBot="1" x14ac:dyDescent="0.3">
      <c r="A2373" s="7">
        <v>1</v>
      </c>
      <c r="B2373" s="14" t="s">
        <v>4184</v>
      </c>
      <c r="C2373" s="15" t="s">
        <v>17</v>
      </c>
      <c r="D2373" s="16"/>
      <c r="E2373" s="17">
        <v>900156264</v>
      </c>
      <c r="F2373" s="16">
        <v>2</v>
      </c>
      <c r="G2373" s="16" t="s">
        <v>1940</v>
      </c>
      <c r="H2373" s="42">
        <v>25015738.050000001</v>
      </c>
      <c r="I2373" s="42">
        <v>30011550.91</v>
      </c>
      <c r="J2373" s="42">
        <v>400758.75423762429</v>
      </c>
      <c r="K2373" s="42">
        <v>0</v>
      </c>
      <c r="L2373" s="42">
        <v>0</v>
      </c>
      <c r="M2373" s="42">
        <v>2082631.9357623761</v>
      </c>
      <c r="N2373" s="50">
        <v>0</v>
      </c>
      <c r="O2373" s="50">
        <v>0</v>
      </c>
      <c r="P2373" s="50">
        <v>0</v>
      </c>
      <c r="Q2373" s="50">
        <v>0</v>
      </c>
      <c r="R2373" s="50">
        <v>0</v>
      </c>
      <c r="S2373" s="50">
        <v>0</v>
      </c>
      <c r="T2373" s="50">
        <v>0</v>
      </c>
      <c r="U2373" s="47">
        <v>0</v>
      </c>
      <c r="V2373" s="43">
        <v>0</v>
      </c>
      <c r="W2373" s="54">
        <v>36161</v>
      </c>
    </row>
    <row r="2374" spans="1:23" ht="15.75" thickBot="1" x14ac:dyDescent="0.3">
      <c r="A2374" s="7">
        <v>1</v>
      </c>
      <c r="B2374" s="14" t="s">
        <v>4185</v>
      </c>
      <c r="C2374" s="15" t="s">
        <v>17</v>
      </c>
      <c r="D2374" s="16"/>
      <c r="E2374" s="17">
        <v>900156264</v>
      </c>
      <c r="F2374" s="16">
        <v>2</v>
      </c>
      <c r="G2374" s="16" t="s">
        <v>1940</v>
      </c>
      <c r="H2374" s="42">
        <v>25662823.620000001</v>
      </c>
      <c r="I2374" s="42">
        <v>30636794.300000001</v>
      </c>
      <c r="J2374" s="42">
        <v>41719.498685889484</v>
      </c>
      <c r="K2374" s="42">
        <v>0</v>
      </c>
      <c r="L2374" s="42">
        <v>0</v>
      </c>
      <c r="M2374" s="42">
        <v>2427955.9013140863</v>
      </c>
      <c r="N2374" s="50">
        <v>0</v>
      </c>
      <c r="O2374" s="50">
        <v>0</v>
      </c>
      <c r="P2374" s="50">
        <v>0</v>
      </c>
      <c r="Q2374" s="50">
        <v>0</v>
      </c>
      <c r="R2374" s="50">
        <v>0</v>
      </c>
      <c r="S2374" s="50">
        <v>0</v>
      </c>
      <c r="T2374" s="50">
        <v>0</v>
      </c>
      <c r="U2374" s="47">
        <v>0</v>
      </c>
      <c r="V2374" s="43">
        <v>0</v>
      </c>
      <c r="W2374" s="54">
        <v>36161</v>
      </c>
    </row>
    <row r="2375" spans="1:23" ht="15.75" thickBot="1" x14ac:dyDescent="0.3">
      <c r="A2375" s="7">
        <v>1</v>
      </c>
      <c r="B2375" s="14" t="s">
        <v>4186</v>
      </c>
      <c r="C2375" s="15" t="s">
        <v>17</v>
      </c>
      <c r="D2375" s="16"/>
      <c r="E2375" s="17">
        <v>900156264</v>
      </c>
      <c r="F2375" s="16">
        <v>2</v>
      </c>
      <c r="G2375" s="16" t="s">
        <v>1940</v>
      </c>
      <c r="H2375" s="42">
        <v>27399059.16</v>
      </c>
      <c r="I2375" s="42">
        <v>33392996.149999999</v>
      </c>
      <c r="J2375" s="42">
        <v>436743.09059360117</v>
      </c>
      <c r="K2375" s="42">
        <v>0</v>
      </c>
      <c r="L2375" s="42">
        <v>0</v>
      </c>
      <c r="M2375" s="42">
        <v>1753763.5794063993</v>
      </c>
      <c r="N2375" s="50">
        <v>0</v>
      </c>
      <c r="O2375" s="50">
        <v>0</v>
      </c>
      <c r="P2375" s="50">
        <v>0</v>
      </c>
      <c r="Q2375" s="50">
        <v>0</v>
      </c>
      <c r="R2375" s="50">
        <v>0</v>
      </c>
      <c r="S2375" s="50">
        <v>0</v>
      </c>
      <c r="T2375" s="50">
        <v>0</v>
      </c>
      <c r="U2375" s="47">
        <v>0</v>
      </c>
      <c r="V2375" s="43">
        <v>0</v>
      </c>
      <c r="W2375" s="54">
        <v>36161</v>
      </c>
    </row>
    <row r="2376" spans="1:23" ht="15.75" thickBot="1" x14ac:dyDescent="0.3">
      <c r="A2376" s="7">
        <v>1</v>
      </c>
      <c r="B2376" s="14" t="s">
        <v>4187</v>
      </c>
      <c r="C2376" s="15" t="s">
        <v>17</v>
      </c>
      <c r="D2376" s="16"/>
      <c r="E2376" s="17">
        <v>900156264</v>
      </c>
      <c r="F2376" s="16">
        <v>2</v>
      </c>
      <c r="G2376" s="16" t="s">
        <v>1940</v>
      </c>
      <c r="H2376" s="42">
        <v>29149307.09</v>
      </c>
      <c r="I2376" s="42">
        <v>37441216.719999999</v>
      </c>
      <c r="J2376" s="42">
        <v>474687.38843084214</v>
      </c>
      <c r="K2376" s="42">
        <v>0</v>
      </c>
      <c r="L2376" s="42">
        <v>0</v>
      </c>
      <c r="M2376" s="42">
        <v>1985065.3815691816</v>
      </c>
      <c r="N2376" s="50">
        <v>0</v>
      </c>
      <c r="O2376" s="50">
        <v>0</v>
      </c>
      <c r="P2376" s="50">
        <v>0</v>
      </c>
      <c r="Q2376" s="50">
        <v>0</v>
      </c>
      <c r="R2376" s="50">
        <v>0</v>
      </c>
      <c r="S2376" s="50">
        <v>0</v>
      </c>
      <c r="T2376" s="50">
        <v>0</v>
      </c>
      <c r="U2376" s="47">
        <v>0</v>
      </c>
      <c r="V2376" s="43">
        <v>0</v>
      </c>
      <c r="W2376" s="54">
        <v>36161</v>
      </c>
    </row>
    <row r="2377" spans="1:23" ht="15.75" thickBot="1" x14ac:dyDescent="0.3">
      <c r="A2377" s="7">
        <v>1</v>
      </c>
      <c r="B2377" s="14" t="s">
        <v>4188</v>
      </c>
      <c r="C2377" s="15" t="s">
        <v>17</v>
      </c>
      <c r="D2377" s="16"/>
      <c r="E2377" s="17">
        <v>900156264</v>
      </c>
      <c r="F2377" s="16">
        <v>2</v>
      </c>
      <c r="G2377" s="16" t="s">
        <v>1940</v>
      </c>
      <c r="H2377" s="42">
        <v>29673350.300000001</v>
      </c>
      <c r="I2377" s="42">
        <v>37140084.700000003</v>
      </c>
      <c r="J2377" s="42">
        <v>531946.60123306152</v>
      </c>
      <c r="K2377" s="42">
        <v>0</v>
      </c>
      <c r="L2377" s="42">
        <v>0</v>
      </c>
      <c r="M2377" s="42">
        <v>2043136.4587669398</v>
      </c>
      <c r="N2377" s="50">
        <v>0</v>
      </c>
      <c r="O2377" s="50">
        <v>0</v>
      </c>
      <c r="P2377" s="50">
        <v>0</v>
      </c>
      <c r="Q2377" s="50">
        <v>0</v>
      </c>
      <c r="R2377" s="50">
        <v>0</v>
      </c>
      <c r="S2377" s="50">
        <v>0</v>
      </c>
      <c r="T2377" s="50">
        <v>0</v>
      </c>
      <c r="U2377" s="47">
        <v>0</v>
      </c>
      <c r="V2377" s="43">
        <v>0</v>
      </c>
      <c r="W2377" s="54">
        <v>36161</v>
      </c>
    </row>
    <row r="2378" spans="1:23" ht="15.75" thickBot="1" x14ac:dyDescent="0.3">
      <c r="A2378" s="7">
        <v>1</v>
      </c>
      <c r="B2378" s="14" t="s">
        <v>4189</v>
      </c>
      <c r="C2378" s="15" t="s">
        <v>17</v>
      </c>
      <c r="D2378" s="16"/>
      <c r="E2378" s="17">
        <v>900156264</v>
      </c>
      <c r="F2378" s="16">
        <v>2</v>
      </c>
      <c r="G2378" s="16" t="s">
        <v>1940</v>
      </c>
      <c r="H2378" s="42">
        <v>29758210.190000001</v>
      </c>
      <c r="I2378" s="42">
        <v>24372912.09</v>
      </c>
      <c r="J2378" s="42">
        <v>1444453.0403548579</v>
      </c>
      <c r="K2378" s="42">
        <v>0</v>
      </c>
      <c r="L2378" s="42">
        <v>11747126.090758489</v>
      </c>
      <c r="M2378" s="42">
        <v>1869306.8488864936</v>
      </c>
      <c r="N2378" s="50">
        <v>0</v>
      </c>
      <c r="O2378" s="50">
        <v>0</v>
      </c>
      <c r="P2378" s="50">
        <v>0</v>
      </c>
      <c r="Q2378" s="50">
        <v>0</v>
      </c>
      <c r="R2378" s="50">
        <v>0</v>
      </c>
      <c r="S2378" s="50">
        <v>0</v>
      </c>
      <c r="T2378" s="50">
        <v>0</v>
      </c>
      <c r="U2378" s="47">
        <v>0</v>
      </c>
      <c r="V2378" s="43">
        <v>0</v>
      </c>
      <c r="W2378" s="54">
        <v>36161</v>
      </c>
    </row>
    <row r="2379" spans="1:23" ht="15.75" thickBot="1" x14ac:dyDescent="0.3">
      <c r="A2379" s="7">
        <v>1</v>
      </c>
      <c r="B2379" s="14" t="s">
        <v>4190</v>
      </c>
      <c r="C2379" s="15" t="s">
        <v>17</v>
      </c>
      <c r="D2379" s="16"/>
      <c r="E2379" s="17">
        <v>900156264</v>
      </c>
      <c r="F2379" s="16">
        <v>2</v>
      </c>
      <c r="G2379" s="16" t="s">
        <v>1940</v>
      </c>
      <c r="H2379" s="42">
        <v>31192502.550000001</v>
      </c>
      <c r="I2379" s="42">
        <v>39827185.079999998</v>
      </c>
      <c r="J2379" s="42">
        <v>519747.79189460113</v>
      </c>
      <c r="K2379" s="42">
        <v>0</v>
      </c>
      <c r="L2379" s="42">
        <v>0</v>
      </c>
      <c r="M2379" s="42">
        <v>2335873.1381053999</v>
      </c>
      <c r="N2379" s="50">
        <v>0</v>
      </c>
      <c r="O2379" s="50">
        <v>0</v>
      </c>
      <c r="P2379" s="50">
        <v>0</v>
      </c>
      <c r="Q2379" s="50">
        <v>0</v>
      </c>
      <c r="R2379" s="50">
        <v>0</v>
      </c>
      <c r="S2379" s="50">
        <v>0</v>
      </c>
      <c r="T2379" s="50">
        <v>0</v>
      </c>
      <c r="U2379" s="47">
        <v>0</v>
      </c>
      <c r="V2379" s="43">
        <v>0</v>
      </c>
      <c r="W2379" s="54">
        <v>36161</v>
      </c>
    </row>
    <row r="2380" spans="1:23" ht="15.75" thickBot="1" x14ac:dyDescent="0.3">
      <c r="A2380" s="7">
        <v>1</v>
      </c>
      <c r="B2380" s="14" t="s">
        <v>4191</v>
      </c>
      <c r="C2380" s="15" t="s">
        <v>17</v>
      </c>
      <c r="D2380" s="16"/>
      <c r="E2380" s="17">
        <v>900156264</v>
      </c>
      <c r="F2380" s="16">
        <v>2</v>
      </c>
      <c r="G2380" s="16" t="s">
        <v>1940</v>
      </c>
      <c r="H2380" s="42">
        <v>30838136.539999999</v>
      </c>
      <c r="I2380" s="42">
        <v>38777188.450000003</v>
      </c>
      <c r="J2380" s="42">
        <v>485738.09391878179</v>
      </c>
      <c r="K2380" s="42">
        <v>0</v>
      </c>
      <c r="L2380" s="42">
        <v>0</v>
      </c>
      <c r="M2380" s="42">
        <v>3024898.8360811835</v>
      </c>
      <c r="N2380" s="50">
        <v>0</v>
      </c>
      <c r="O2380" s="50">
        <v>0</v>
      </c>
      <c r="P2380" s="50">
        <v>0</v>
      </c>
      <c r="Q2380" s="50">
        <v>0</v>
      </c>
      <c r="R2380" s="50">
        <v>0</v>
      </c>
      <c r="S2380" s="50">
        <v>0</v>
      </c>
      <c r="T2380" s="50">
        <v>0</v>
      </c>
      <c r="U2380" s="47">
        <v>0</v>
      </c>
      <c r="V2380" s="43">
        <v>0</v>
      </c>
      <c r="W2380" s="54">
        <v>36161</v>
      </c>
    </row>
    <row r="2381" spans="1:23" ht="15.75" thickBot="1" x14ac:dyDescent="0.3">
      <c r="A2381" s="7">
        <v>1</v>
      </c>
      <c r="B2381" s="14" t="s">
        <v>4192</v>
      </c>
      <c r="C2381" s="15" t="s">
        <v>17</v>
      </c>
      <c r="D2381" s="16"/>
      <c r="E2381" s="17">
        <v>900156264</v>
      </c>
      <c r="F2381" s="16">
        <v>2</v>
      </c>
      <c r="G2381" s="16" t="s">
        <v>1940</v>
      </c>
      <c r="H2381" s="42">
        <v>31928554.370000001</v>
      </c>
      <c r="I2381" s="42">
        <v>7161006.9000000004</v>
      </c>
      <c r="J2381" s="42">
        <v>644902.46818430873</v>
      </c>
      <c r="K2381" s="42">
        <v>0</v>
      </c>
      <c r="L2381" s="42">
        <v>31799467.388457999</v>
      </c>
      <c r="M2381" s="42">
        <v>3952529.243358817</v>
      </c>
      <c r="N2381" s="50">
        <v>0</v>
      </c>
      <c r="O2381" s="50">
        <v>0</v>
      </c>
      <c r="P2381" s="50">
        <v>0</v>
      </c>
      <c r="Q2381" s="50">
        <v>0</v>
      </c>
      <c r="R2381" s="50">
        <v>0</v>
      </c>
      <c r="S2381" s="50">
        <v>0</v>
      </c>
      <c r="T2381" s="50">
        <v>0</v>
      </c>
      <c r="U2381" s="47">
        <v>0</v>
      </c>
      <c r="V2381" s="43">
        <v>0</v>
      </c>
      <c r="W2381" s="54">
        <v>36161</v>
      </c>
    </row>
    <row r="2382" spans="1:23" ht="15.75" thickBot="1" x14ac:dyDescent="0.3">
      <c r="A2382" s="7">
        <v>1</v>
      </c>
      <c r="B2382" s="14" t="s">
        <v>4193</v>
      </c>
      <c r="C2382" s="15" t="s">
        <v>17</v>
      </c>
      <c r="D2382" s="16"/>
      <c r="E2382" s="17">
        <v>900156264</v>
      </c>
      <c r="F2382" s="16">
        <v>2</v>
      </c>
      <c r="G2382" s="16" t="s">
        <v>1940</v>
      </c>
      <c r="H2382" s="42">
        <v>32477707.579999998</v>
      </c>
      <c r="I2382" s="42">
        <v>37423666.170000002</v>
      </c>
      <c r="J2382" s="42">
        <v>1022952.3908971144</v>
      </c>
      <c r="K2382" s="42">
        <v>0</v>
      </c>
      <c r="L2382" s="42">
        <v>2769784.7271405398</v>
      </c>
      <c r="M2382" s="42">
        <v>3433354.3419624208</v>
      </c>
      <c r="N2382" s="50">
        <v>0</v>
      </c>
      <c r="O2382" s="50">
        <v>0</v>
      </c>
      <c r="P2382" s="50">
        <v>0</v>
      </c>
      <c r="Q2382" s="50">
        <v>0</v>
      </c>
      <c r="R2382" s="50">
        <v>0</v>
      </c>
      <c r="S2382" s="50">
        <v>0</v>
      </c>
      <c r="T2382" s="50">
        <v>0</v>
      </c>
      <c r="U2382" s="47">
        <v>0</v>
      </c>
      <c r="V2382" s="43">
        <v>0</v>
      </c>
      <c r="W2382" s="54">
        <v>36161</v>
      </c>
    </row>
    <row r="2383" spans="1:23" ht="15.75" hidden="1" thickBot="1" x14ac:dyDescent="0.3">
      <c r="A2383" s="7">
        <v>1</v>
      </c>
      <c r="B2383" s="14" t="s">
        <v>4194</v>
      </c>
      <c r="C2383" s="15" t="s">
        <v>17</v>
      </c>
      <c r="D2383" s="16"/>
      <c r="E2383" s="17">
        <v>900226715</v>
      </c>
      <c r="F2383" s="16">
        <v>3</v>
      </c>
      <c r="G2383" s="16" t="s">
        <v>1969</v>
      </c>
      <c r="H2383" s="42">
        <v>143909046.34999999</v>
      </c>
      <c r="I2383" s="42">
        <v>202151975.28</v>
      </c>
      <c r="J2383" s="42">
        <v>7698260.5900000026</v>
      </c>
      <c r="K2383" s="42">
        <v>0</v>
      </c>
      <c r="L2383" s="42">
        <v>0</v>
      </c>
      <c r="M2383" s="42">
        <v>0</v>
      </c>
      <c r="N2383" s="50">
        <v>0</v>
      </c>
      <c r="O2383" s="50">
        <v>0</v>
      </c>
      <c r="P2383" s="50">
        <v>0</v>
      </c>
      <c r="Q2383" s="50">
        <v>0</v>
      </c>
      <c r="R2383" s="50">
        <v>0</v>
      </c>
      <c r="S2383" s="50">
        <v>0</v>
      </c>
      <c r="T2383" s="50">
        <v>0</v>
      </c>
      <c r="U2383" s="47">
        <v>0</v>
      </c>
      <c r="V2383" s="43">
        <v>0</v>
      </c>
      <c r="W2383" s="54">
        <v>36161</v>
      </c>
    </row>
    <row r="2384" spans="1:23" ht="15.75" hidden="1" thickBot="1" x14ac:dyDescent="0.3">
      <c r="A2384" s="7">
        <v>1</v>
      </c>
      <c r="B2384" s="14" t="s">
        <v>4195</v>
      </c>
      <c r="C2384" s="15" t="s">
        <v>17</v>
      </c>
      <c r="D2384" s="16"/>
      <c r="E2384" s="17">
        <v>900226715</v>
      </c>
      <c r="F2384" s="16">
        <v>3</v>
      </c>
      <c r="G2384" s="16" t="s">
        <v>1969</v>
      </c>
      <c r="H2384" s="42">
        <v>156200244.44999999</v>
      </c>
      <c r="I2384" s="42">
        <v>184361769.55000001</v>
      </c>
      <c r="J2384" s="42">
        <v>2301409.8725949056</v>
      </c>
      <c r="K2384" s="42">
        <v>0</v>
      </c>
      <c r="L2384" s="42">
        <v>0</v>
      </c>
      <c r="M2384" s="42">
        <v>13173178.827405252</v>
      </c>
      <c r="N2384" s="50">
        <v>0</v>
      </c>
      <c r="O2384" s="50">
        <v>0</v>
      </c>
      <c r="P2384" s="50">
        <v>0</v>
      </c>
      <c r="Q2384" s="50">
        <v>0</v>
      </c>
      <c r="R2384" s="50">
        <v>0</v>
      </c>
      <c r="S2384" s="50">
        <v>0</v>
      </c>
      <c r="T2384" s="50">
        <v>0</v>
      </c>
      <c r="U2384" s="47">
        <v>0</v>
      </c>
      <c r="V2384" s="43">
        <v>0</v>
      </c>
      <c r="W2384" s="54">
        <v>36161</v>
      </c>
    </row>
    <row r="2385" spans="1:23" ht="15.75" hidden="1" thickBot="1" x14ac:dyDescent="0.3">
      <c r="A2385" s="7">
        <v>1</v>
      </c>
      <c r="B2385" s="14" t="s">
        <v>4196</v>
      </c>
      <c r="C2385" s="15" t="s">
        <v>17</v>
      </c>
      <c r="D2385" s="16"/>
      <c r="E2385" s="17">
        <v>900226715</v>
      </c>
      <c r="F2385" s="16">
        <v>3</v>
      </c>
      <c r="G2385" s="16" t="s">
        <v>1969</v>
      </c>
      <c r="H2385" s="42">
        <v>154211082.50999999</v>
      </c>
      <c r="I2385" s="42">
        <v>185008083.49000001</v>
      </c>
      <c r="J2385" s="42">
        <v>2470502.4168993076</v>
      </c>
      <c r="K2385" s="42">
        <v>0</v>
      </c>
      <c r="L2385" s="42">
        <v>0</v>
      </c>
      <c r="M2385" s="42">
        <v>12838514.883100685</v>
      </c>
      <c r="N2385" s="50">
        <v>0</v>
      </c>
      <c r="O2385" s="50">
        <v>0</v>
      </c>
      <c r="P2385" s="50">
        <v>0</v>
      </c>
      <c r="Q2385" s="50">
        <v>0</v>
      </c>
      <c r="R2385" s="50">
        <v>0</v>
      </c>
      <c r="S2385" s="50">
        <v>0</v>
      </c>
      <c r="T2385" s="50">
        <v>0</v>
      </c>
      <c r="U2385" s="47">
        <v>0</v>
      </c>
      <c r="V2385" s="43">
        <v>0</v>
      </c>
      <c r="W2385" s="54">
        <v>36161</v>
      </c>
    </row>
    <row r="2386" spans="1:23" ht="15.75" hidden="1" thickBot="1" x14ac:dyDescent="0.3">
      <c r="A2386" s="7">
        <v>1</v>
      </c>
      <c r="B2386" s="14" t="s">
        <v>4197</v>
      </c>
      <c r="C2386" s="15" t="s">
        <v>17</v>
      </c>
      <c r="D2386" s="16"/>
      <c r="E2386" s="17">
        <v>900226715</v>
      </c>
      <c r="F2386" s="16">
        <v>3</v>
      </c>
      <c r="G2386" s="16" t="s">
        <v>1969</v>
      </c>
      <c r="H2386" s="42">
        <v>155027348.05000001</v>
      </c>
      <c r="I2386" s="42">
        <v>185074762</v>
      </c>
      <c r="J2386" s="42">
        <v>252024.61504795245</v>
      </c>
      <c r="K2386" s="42">
        <v>0</v>
      </c>
      <c r="L2386" s="42">
        <v>0</v>
      </c>
      <c r="M2386" s="42">
        <v>14667114.194951894</v>
      </c>
      <c r="N2386" s="50">
        <v>0</v>
      </c>
      <c r="O2386" s="50">
        <v>0</v>
      </c>
      <c r="P2386" s="50">
        <v>0</v>
      </c>
      <c r="Q2386" s="50">
        <v>0</v>
      </c>
      <c r="R2386" s="50">
        <v>0</v>
      </c>
      <c r="S2386" s="50">
        <v>0</v>
      </c>
      <c r="T2386" s="50">
        <v>0</v>
      </c>
      <c r="U2386" s="47">
        <v>0</v>
      </c>
      <c r="V2386" s="43">
        <v>0</v>
      </c>
      <c r="W2386" s="54">
        <v>36161</v>
      </c>
    </row>
    <row r="2387" spans="1:23" ht="15.75" hidden="1" thickBot="1" x14ac:dyDescent="0.3">
      <c r="A2387" s="7">
        <v>1</v>
      </c>
      <c r="B2387" s="14" t="s">
        <v>4198</v>
      </c>
      <c r="C2387" s="15" t="s">
        <v>17</v>
      </c>
      <c r="D2387" s="16"/>
      <c r="E2387" s="17">
        <v>900226715</v>
      </c>
      <c r="F2387" s="16">
        <v>3</v>
      </c>
      <c r="G2387" s="16" t="s">
        <v>1969</v>
      </c>
      <c r="H2387" s="42">
        <v>154416449.77000001</v>
      </c>
      <c r="I2387" s="42">
        <v>188197261.84999999</v>
      </c>
      <c r="J2387" s="42">
        <v>2461409.9805395762</v>
      </c>
      <c r="K2387" s="42">
        <v>0</v>
      </c>
      <c r="L2387" s="42">
        <v>0</v>
      </c>
      <c r="M2387" s="42">
        <v>9883914.0694604218</v>
      </c>
      <c r="N2387" s="50">
        <v>0</v>
      </c>
      <c r="O2387" s="50">
        <v>0</v>
      </c>
      <c r="P2387" s="50">
        <v>0</v>
      </c>
      <c r="Q2387" s="50">
        <v>0</v>
      </c>
      <c r="R2387" s="50">
        <v>0</v>
      </c>
      <c r="S2387" s="50">
        <v>0</v>
      </c>
      <c r="T2387" s="50">
        <v>0</v>
      </c>
      <c r="U2387" s="47">
        <v>0</v>
      </c>
      <c r="V2387" s="43">
        <v>0</v>
      </c>
      <c r="W2387" s="54">
        <v>36161</v>
      </c>
    </row>
    <row r="2388" spans="1:23" ht="15.75" hidden="1" thickBot="1" x14ac:dyDescent="0.3">
      <c r="A2388" s="7">
        <v>1</v>
      </c>
      <c r="B2388" s="14" t="s">
        <v>4199</v>
      </c>
      <c r="C2388" s="15" t="s">
        <v>17</v>
      </c>
      <c r="D2388" s="16"/>
      <c r="E2388" s="17">
        <v>900226715</v>
      </c>
      <c r="F2388" s="16">
        <v>3</v>
      </c>
      <c r="G2388" s="16" t="s">
        <v>1969</v>
      </c>
      <c r="H2388" s="42">
        <v>152531202.28999999</v>
      </c>
      <c r="I2388" s="42">
        <v>195920739.52000001</v>
      </c>
      <c r="J2388" s="42">
        <v>2483923.130233292</v>
      </c>
      <c r="K2388" s="42">
        <v>0</v>
      </c>
      <c r="L2388" s="42">
        <v>0</v>
      </c>
      <c r="M2388" s="42">
        <v>10387362.159766838</v>
      </c>
      <c r="N2388" s="50">
        <v>0</v>
      </c>
      <c r="O2388" s="50">
        <v>0</v>
      </c>
      <c r="P2388" s="50">
        <v>0</v>
      </c>
      <c r="Q2388" s="50">
        <v>0</v>
      </c>
      <c r="R2388" s="50">
        <v>0</v>
      </c>
      <c r="S2388" s="50">
        <v>0</v>
      </c>
      <c r="T2388" s="50">
        <v>0</v>
      </c>
      <c r="U2388" s="47">
        <v>0</v>
      </c>
      <c r="V2388" s="43">
        <v>0</v>
      </c>
      <c r="W2388" s="54">
        <v>36161</v>
      </c>
    </row>
    <row r="2389" spans="1:23" ht="15.75" hidden="1" thickBot="1" x14ac:dyDescent="0.3">
      <c r="A2389" s="7">
        <v>1</v>
      </c>
      <c r="B2389" s="14" t="s">
        <v>4200</v>
      </c>
      <c r="C2389" s="15" t="s">
        <v>17</v>
      </c>
      <c r="D2389" s="16"/>
      <c r="E2389" s="17">
        <v>900226715</v>
      </c>
      <c r="F2389" s="16">
        <v>3</v>
      </c>
      <c r="G2389" s="16" t="s">
        <v>1969</v>
      </c>
      <c r="H2389" s="42">
        <v>152454235.09</v>
      </c>
      <c r="I2389" s="42">
        <v>190816444.58000001</v>
      </c>
      <c r="J2389" s="42">
        <v>2733008.2804037766</v>
      </c>
      <c r="K2389" s="42">
        <v>0</v>
      </c>
      <c r="L2389" s="42">
        <v>0</v>
      </c>
      <c r="M2389" s="42">
        <v>10497122.919596225</v>
      </c>
      <c r="N2389" s="50">
        <v>0</v>
      </c>
      <c r="O2389" s="50">
        <v>0</v>
      </c>
      <c r="P2389" s="50">
        <v>0</v>
      </c>
      <c r="Q2389" s="50">
        <v>0</v>
      </c>
      <c r="R2389" s="50">
        <v>0</v>
      </c>
      <c r="S2389" s="50">
        <v>0</v>
      </c>
      <c r="T2389" s="50">
        <v>0</v>
      </c>
      <c r="U2389" s="47">
        <v>0</v>
      </c>
      <c r="V2389" s="43">
        <v>0</v>
      </c>
      <c r="W2389" s="54">
        <v>36161</v>
      </c>
    </row>
    <row r="2390" spans="1:23" ht="15.75" hidden="1" thickBot="1" x14ac:dyDescent="0.3">
      <c r="A2390" s="7">
        <v>1</v>
      </c>
      <c r="B2390" s="14" t="s">
        <v>4201</v>
      </c>
      <c r="C2390" s="15" t="s">
        <v>17</v>
      </c>
      <c r="D2390" s="16"/>
      <c r="E2390" s="17">
        <v>900226715</v>
      </c>
      <c r="F2390" s="16">
        <v>3</v>
      </c>
      <c r="G2390" s="16" t="s">
        <v>1969</v>
      </c>
      <c r="H2390" s="42">
        <v>150866364.41999999</v>
      </c>
      <c r="I2390" s="42">
        <v>123564307.55</v>
      </c>
      <c r="J2390" s="42">
        <v>7323000.1821091706</v>
      </c>
      <c r="K2390" s="42">
        <v>0</v>
      </c>
      <c r="L2390" s="42">
        <v>59554865.4740275</v>
      </c>
      <c r="M2390" s="42">
        <v>9476898.1838625316</v>
      </c>
      <c r="N2390" s="50">
        <v>0</v>
      </c>
      <c r="O2390" s="50">
        <v>0</v>
      </c>
      <c r="P2390" s="50">
        <v>0</v>
      </c>
      <c r="Q2390" s="50">
        <v>0</v>
      </c>
      <c r="R2390" s="50">
        <v>0</v>
      </c>
      <c r="S2390" s="50">
        <v>0</v>
      </c>
      <c r="T2390" s="50">
        <v>0</v>
      </c>
      <c r="U2390" s="47">
        <v>0</v>
      </c>
      <c r="V2390" s="43">
        <v>0</v>
      </c>
      <c r="W2390" s="54">
        <v>36161</v>
      </c>
    </row>
    <row r="2391" spans="1:23" ht="15.75" hidden="1" thickBot="1" x14ac:dyDescent="0.3">
      <c r="A2391" s="7">
        <v>1</v>
      </c>
      <c r="B2391" s="14" t="s">
        <v>4202</v>
      </c>
      <c r="C2391" s="15" t="s">
        <v>17</v>
      </c>
      <c r="D2391" s="16"/>
      <c r="E2391" s="17">
        <v>900226715</v>
      </c>
      <c r="F2391" s="16">
        <v>3</v>
      </c>
      <c r="G2391" s="16" t="s">
        <v>1969</v>
      </c>
      <c r="H2391" s="42">
        <v>153576130.50999999</v>
      </c>
      <c r="I2391" s="42">
        <v>196088946.86000001</v>
      </c>
      <c r="J2391" s="42">
        <v>2558975.6545175435</v>
      </c>
      <c r="K2391" s="42">
        <v>0</v>
      </c>
      <c r="L2391" s="42">
        <v>0</v>
      </c>
      <c r="M2391" s="42">
        <v>11500659.715482464</v>
      </c>
      <c r="N2391" s="50">
        <v>0</v>
      </c>
      <c r="O2391" s="50">
        <v>0</v>
      </c>
      <c r="P2391" s="50">
        <v>0</v>
      </c>
      <c r="Q2391" s="50">
        <v>0</v>
      </c>
      <c r="R2391" s="50">
        <v>0</v>
      </c>
      <c r="S2391" s="50">
        <v>0</v>
      </c>
      <c r="T2391" s="50">
        <v>0</v>
      </c>
      <c r="U2391" s="47">
        <v>0</v>
      </c>
      <c r="V2391" s="43">
        <v>0</v>
      </c>
      <c r="W2391" s="54">
        <v>36161</v>
      </c>
    </row>
    <row r="2392" spans="1:23" ht="15.75" hidden="1" thickBot="1" x14ac:dyDescent="0.3">
      <c r="A2392" s="7">
        <v>1</v>
      </c>
      <c r="B2392" s="14" t="s">
        <v>4203</v>
      </c>
      <c r="C2392" s="15" t="s">
        <v>17</v>
      </c>
      <c r="D2392" s="16"/>
      <c r="E2392" s="17">
        <v>900226715</v>
      </c>
      <c r="F2392" s="16">
        <v>3</v>
      </c>
      <c r="G2392" s="16" t="s">
        <v>1969</v>
      </c>
      <c r="H2392" s="42">
        <v>155349653.16</v>
      </c>
      <c r="I2392" s="42">
        <v>195343281.12</v>
      </c>
      <c r="J2392" s="42">
        <v>2446945.6644451893</v>
      </c>
      <c r="K2392" s="42">
        <v>0</v>
      </c>
      <c r="L2392" s="42">
        <v>0</v>
      </c>
      <c r="M2392" s="42">
        <v>15238177.085554633</v>
      </c>
      <c r="N2392" s="50">
        <v>0</v>
      </c>
      <c r="O2392" s="50">
        <v>0</v>
      </c>
      <c r="P2392" s="50">
        <v>0</v>
      </c>
      <c r="Q2392" s="50">
        <v>0</v>
      </c>
      <c r="R2392" s="50">
        <v>0</v>
      </c>
      <c r="S2392" s="50">
        <v>0</v>
      </c>
      <c r="T2392" s="50">
        <v>0</v>
      </c>
      <c r="U2392" s="47">
        <v>0</v>
      </c>
      <c r="V2392" s="43">
        <v>0</v>
      </c>
      <c r="W2392" s="54">
        <v>36161</v>
      </c>
    </row>
    <row r="2393" spans="1:23" ht="15.75" hidden="1" thickBot="1" x14ac:dyDescent="0.3">
      <c r="A2393" s="7">
        <v>1</v>
      </c>
      <c r="B2393" s="14" t="s">
        <v>4204</v>
      </c>
      <c r="C2393" s="15" t="s">
        <v>17</v>
      </c>
      <c r="D2393" s="16"/>
      <c r="E2393" s="17">
        <v>900226715</v>
      </c>
      <c r="F2393" s="16">
        <v>3</v>
      </c>
      <c r="G2393" s="16" t="s">
        <v>1969</v>
      </c>
      <c r="H2393" s="42">
        <v>153283667.33000001</v>
      </c>
      <c r="I2393" s="42">
        <v>34378800.469999999</v>
      </c>
      <c r="J2393" s="42">
        <v>3096069.2511378271</v>
      </c>
      <c r="K2393" s="42">
        <v>0</v>
      </c>
      <c r="L2393" s="42">
        <v>152663942.287514</v>
      </c>
      <c r="M2393" s="42">
        <v>18975434.05135322</v>
      </c>
      <c r="N2393" s="50">
        <v>0</v>
      </c>
      <c r="O2393" s="50">
        <v>0</v>
      </c>
      <c r="P2393" s="50">
        <v>0</v>
      </c>
      <c r="Q2393" s="50">
        <v>0</v>
      </c>
      <c r="R2393" s="50">
        <v>0</v>
      </c>
      <c r="S2393" s="50">
        <v>0</v>
      </c>
      <c r="T2393" s="50">
        <v>0</v>
      </c>
      <c r="U2393" s="47">
        <v>0</v>
      </c>
      <c r="V2393" s="43">
        <v>0</v>
      </c>
      <c r="W2393" s="54">
        <v>36161</v>
      </c>
    </row>
    <row r="2394" spans="1:23" ht="15.75" hidden="1" thickBot="1" x14ac:dyDescent="0.3">
      <c r="A2394" s="7">
        <v>1</v>
      </c>
      <c r="B2394" s="14" t="s">
        <v>4205</v>
      </c>
      <c r="C2394" s="15" t="s">
        <v>17</v>
      </c>
      <c r="D2394" s="16"/>
      <c r="E2394" s="17">
        <v>900226715</v>
      </c>
      <c r="F2394" s="16">
        <v>3</v>
      </c>
      <c r="G2394" s="16" t="s">
        <v>1969</v>
      </c>
      <c r="H2394" s="42">
        <v>153542247.93000001</v>
      </c>
      <c r="I2394" s="42">
        <v>176924858.88</v>
      </c>
      <c r="J2394" s="42">
        <v>4836129.8059589257</v>
      </c>
      <c r="K2394" s="42">
        <v>0</v>
      </c>
      <c r="L2394" s="42">
        <v>13094488.652856</v>
      </c>
      <c r="M2394" s="42">
        <v>16231593.391185431</v>
      </c>
      <c r="N2394" s="50">
        <v>0</v>
      </c>
      <c r="O2394" s="50">
        <v>0</v>
      </c>
      <c r="P2394" s="50">
        <v>0</v>
      </c>
      <c r="Q2394" s="50">
        <v>0</v>
      </c>
      <c r="R2394" s="50">
        <v>0</v>
      </c>
      <c r="S2394" s="50">
        <v>0</v>
      </c>
      <c r="T2394" s="50">
        <v>0</v>
      </c>
      <c r="U2394" s="47">
        <v>0</v>
      </c>
      <c r="V2394" s="43">
        <v>0</v>
      </c>
      <c r="W2394" s="54">
        <v>36161</v>
      </c>
    </row>
    <row r="2395" spans="1:23" ht="15.75" hidden="1" thickBot="1" x14ac:dyDescent="0.3">
      <c r="A2395" s="7">
        <v>1</v>
      </c>
      <c r="B2395" s="14" t="s">
        <v>4206</v>
      </c>
      <c r="C2395" s="15" t="s">
        <v>17</v>
      </c>
      <c r="D2395" s="16"/>
      <c r="E2395" s="17">
        <v>818000140</v>
      </c>
      <c r="F2395" s="16">
        <v>0</v>
      </c>
      <c r="G2395" s="16" t="s">
        <v>1982</v>
      </c>
      <c r="H2395" s="42">
        <v>163515515.28</v>
      </c>
      <c r="I2395" s="42">
        <v>229693582.43000001</v>
      </c>
      <c r="J2395" s="42">
        <v>8747087.6799999978</v>
      </c>
      <c r="K2395" s="42">
        <v>0</v>
      </c>
      <c r="L2395" s="42">
        <v>0</v>
      </c>
      <c r="M2395" s="42">
        <v>0</v>
      </c>
      <c r="N2395" s="50">
        <v>0</v>
      </c>
      <c r="O2395" s="50">
        <v>0</v>
      </c>
      <c r="P2395" s="50">
        <v>0</v>
      </c>
      <c r="Q2395" s="50">
        <v>0</v>
      </c>
      <c r="R2395" s="50">
        <v>0</v>
      </c>
      <c r="S2395" s="50">
        <v>0</v>
      </c>
      <c r="T2395" s="50">
        <v>0</v>
      </c>
      <c r="U2395" s="47">
        <v>0</v>
      </c>
      <c r="V2395" s="43">
        <v>0</v>
      </c>
      <c r="W2395" s="54">
        <v>36161</v>
      </c>
    </row>
    <row r="2396" spans="1:23" ht="15.75" hidden="1" thickBot="1" x14ac:dyDescent="0.3">
      <c r="A2396" s="7">
        <v>1</v>
      </c>
      <c r="B2396" s="14" t="s">
        <v>4207</v>
      </c>
      <c r="C2396" s="15" t="s">
        <v>17</v>
      </c>
      <c r="D2396" s="16"/>
      <c r="E2396" s="17">
        <v>818000140</v>
      </c>
      <c r="F2396" s="16">
        <v>0</v>
      </c>
      <c r="G2396" s="16" t="s">
        <v>1982</v>
      </c>
      <c r="H2396" s="42">
        <v>175948601.87</v>
      </c>
      <c r="I2396" s="42">
        <v>207670581.47999999</v>
      </c>
      <c r="J2396" s="42">
        <v>2592376.5398953315</v>
      </c>
      <c r="K2396" s="42">
        <v>0</v>
      </c>
      <c r="L2396" s="42">
        <v>0</v>
      </c>
      <c r="M2396" s="42">
        <v>14838660.490104858</v>
      </c>
      <c r="N2396" s="50">
        <v>0</v>
      </c>
      <c r="O2396" s="50">
        <v>0</v>
      </c>
      <c r="P2396" s="50">
        <v>0</v>
      </c>
      <c r="Q2396" s="50">
        <v>0</v>
      </c>
      <c r="R2396" s="50">
        <v>0</v>
      </c>
      <c r="S2396" s="50">
        <v>0</v>
      </c>
      <c r="T2396" s="50">
        <v>0</v>
      </c>
      <c r="U2396" s="47">
        <v>0</v>
      </c>
      <c r="V2396" s="43">
        <v>0</v>
      </c>
      <c r="W2396" s="54">
        <v>36161</v>
      </c>
    </row>
    <row r="2397" spans="1:23" ht="15.75" hidden="1" thickBot="1" x14ac:dyDescent="0.3">
      <c r="A2397" s="7">
        <v>1</v>
      </c>
      <c r="B2397" s="14" t="s">
        <v>4208</v>
      </c>
      <c r="C2397" s="15" t="s">
        <v>17</v>
      </c>
      <c r="D2397" s="16"/>
      <c r="E2397" s="17">
        <v>818000140</v>
      </c>
      <c r="F2397" s="16">
        <v>0</v>
      </c>
      <c r="G2397" s="16" t="s">
        <v>1982</v>
      </c>
      <c r="H2397" s="42">
        <v>174542023.53999999</v>
      </c>
      <c r="I2397" s="42">
        <v>209399251.58000001</v>
      </c>
      <c r="J2397" s="42">
        <v>2796209.4823408597</v>
      </c>
      <c r="K2397" s="42">
        <v>0</v>
      </c>
      <c r="L2397" s="42">
        <v>0</v>
      </c>
      <c r="M2397" s="42">
        <v>14531124.03765914</v>
      </c>
      <c r="N2397" s="50">
        <v>0</v>
      </c>
      <c r="O2397" s="50">
        <v>0</v>
      </c>
      <c r="P2397" s="50">
        <v>0</v>
      </c>
      <c r="Q2397" s="50">
        <v>0</v>
      </c>
      <c r="R2397" s="50">
        <v>0</v>
      </c>
      <c r="S2397" s="50">
        <v>0</v>
      </c>
      <c r="T2397" s="50">
        <v>0</v>
      </c>
      <c r="U2397" s="47">
        <v>0</v>
      </c>
      <c r="V2397" s="43">
        <v>0</v>
      </c>
      <c r="W2397" s="54">
        <v>36161</v>
      </c>
    </row>
    <row r="2398" spans="1:23" ht="15.75" hidden="1" thickBot="1" x14ac:dyDescent="0.3">
      <c r="A2398" s="7">
        <v>1</v>
      </c>
      <c r="B2398" s="14" t="s">
        <v>4209</v>
      </c>
      <c r="C2398" s="15" t="s">
        <v>17</v>
      </c>
      <c r="D2398" s="16"/>
      <c r="E2398" s="17">
        <v>818000140</v>
      </c>
      <c r="F2398" s="16">
        <v>0</v>
      </c>
      <c r="G2398" s="16" t="s">
        <v>1982</v>
      </c>
      <c r="H2398" s="42">
        <v>175199510.31999999</v>
      </c>
      <c r="I2398" s="42">
        <v>209156694.5</v>
      </c>
      <c r="J2398" s="42">
        <v>284818.06417523045</v>
      </c>
      <c r="K2398" s="42">
        <v>0</v>
      </c>
      <c r="L2398" s="42">
        <v>0</v>
      </c>
      <c r="M2398" s="42">
        <v>16575599.455824601</v>
      </c>
      <c r="N2398" s="50">
        <v>0</v>
      </c>
      <c r="O2398" s="50">
        <v>0</v>
      </c>
      <c r="P2398" s="50">
        <v>0</v>
      </c>
      <c r="Q2398" s="50">
        <v>0</v>
      </c>
      <c r="R2398" s="50">
        <v>0</v>
      </c>
      <c r="S2398" s="50">
        <v>0</v>
      </c>
      <c r="T2398" s="50">
        <v>0</v>
      </c>
      <c r="U2398" s="47">
        <v>0</v>
      </c>
      <c r="V2398" s="43">
        <v>0</v>
      </c>
      <c r="W2398" s="54">
        <v>36161</v>
      </c>
    </row>
    <row r="2399" spans="1:23" ht="15.75" hidden="1" thickBot="1" x14ac:dyDescent="0.3">
      <c r="A2399" s="7">
        <v>1</v>
      </c>
      <c r="B2399" s="14" t="s">
        <v>4210</v>
      </c>
      <c r="C2399" s="15" t="s">
        <v>17</v>
      </c>
      <c r="D2399" s="16"/>
      <c r="E2399" s="17">
        <v>818000140</v>
      </c>
      <c r="F2399" s="16">
        <v>0</v>
      </c>
      <c r="G2399" s="16" t="s">
        <v>1982</v>
      </c>
      <c r="H2399" s="42">
        <v>172486164.22999999</v>
      </c>
      <c r="I2399" s="42">
        <v>210219985.38999999</v>
      </c>
      <c r="J2399" s="42">
        <v>2749442.6052823858</v>
      </c>
      <c r="K2399" s="42">
        <v>0</v>
      </c>
      <c r="L2399" s="42">
        <v>0</v>
      </c>
      <c r="M2399" s="42">
        <v>11040523.38471761</v>
      </c>
      <c r="N2399" s="50">
        <v>0</v>
      </c>
      <c r="O2399" s="50">
        <v>0</v>
      </c>
      <c r="P2399" s="50">
        <v>0</v>
      </c>
      <c r="Q2399" s="50">
        <v>0</v>
      </c>
      <c r="R2399" s="50">
        <v>0</v>
      </c>
      <c r="S2399" s="50">
        <v>0</v>
      </c>
      <c r="T2399" s="50">
        <v>0</v>
      </c>
      <c r="U2399" s="47">
        <v>0</v>
      </c>
      <c r="V2399" s="43">
        <v>0</v>
      </c>
      <c r="W2399" s="54">
        <v>36161</v>
      </c>
    </row>
    <row r="2400" spans="1:23" ht="15.75" hidden="1" thickBot="1" x14ac:dyDescent="0.3">
      <c r="A2400" s="7">
        <v>1</v>
      </c>
      <c r="B2400" s="14" t="s">
        <v>4211</v>
      </c>
      <c r="C2400" s="15" t="s">
        <v>17</v>
      </c>
      <c r="D2400" s="16"/>
      <c r="E2400" s="17">
        <v>818000140</v>
      </c>
      <c r="F2400" s="16">
        <v>0</v>
      </c>
      <c r="G2400" s="16" t="s">
        <v>1982</v>
      </c>
      <c r="H2400" s="42">
        <v>175324925.47999999</v>
      </c>
      <c r="I2400" s="42">
        <v>225198441.63</v>
      </c>
      <c r="J2400" s="42">
        <v>2855111.8137052748</v>
      </c>
      <c r="K2400" s="42">
        <v>0</v>
      </c>
      <c r="L2400" s="42">
        <v>0</v>
      </c>
      <c r="M2400" s="42">
        <v>11939612.80629487</v>
      </c>
      <c r="N2400" s="50">
        <v>0</v>
      </c>
      <c r="O2400" s="50">
        <v>0</v>
      </c>
      <c r="P2400" s="50">
        <v>0</v>
      </c>
      <c r="Q2400" s="50">
        <v>0</v>
      </c>
      <c r="R2400" s="50">
        <v>0</v>
      </c>
      <c r="S2400" s="50">
        <v>0</v>
      </c>
      <c r="T2400" s="50">
        <v>0</v>
      </c>
      <c r="U2400" s="47">
        <v>0</v>
      </c>
      <c r="V2400" s="43">
        <v>0</v>
      </c>
      <c r="W2400" s="54">
        <v>36161</v>
      </c>
    </row>
    <row r="2401" spans="1:23" ht="15.75" hidden="1" thickBot="1" x14ac:dyDescent="0.3">
      <c r="A2401" s="7">
        <v>1</v>
      </c>
      <c r="B2401" s="14" t="s">
        <v>4212</v>
      </c>
      <c r="C2401" s="15" t="s">
        <v>17</v>
      </c>
      <c r="D2401" s="16"/>
      <c r="E2401" s="17">
        <v>818000140</v>
      </c>
      <c r="F2401" s="16">
        <v>0</v>
      </c>
      <c r="G2401" s="16" t="s">
        <v>1982</v>
      </c>
      <c r="H2401" s="42">
        <v>173056902.74000001</v>
      </c>
      <c r="I2401" s="42">
        <v>216603381.78999999</v>
      </c>
      <c r="J2401" s="42">
        <v>3102347.0627221707</v>
      </c>
      <c r="K2401" s="42">
        <v>0</v>
      </c>
      <c r="L2401" s="42">
        <v>0</v>
      </c>
      <c r="M2401" s="42">
        <v>11915704.277277837</v>
      </c>
      <c r="N2401" s="50">
        <v>0</v>
      </c>
      <c r="O2401" s="50">
        <v>0</v>
      </c>
      <c r="P2401" s="50">
        <v>0</v>
      </c>
      <c r="Q2401" s="50">
        <v>0</v>
      </c>
      <c r="R2401" s="50">
        <v>0</v>
      </c>
      <c r="S2401" s="50">
        <v>0</v>
      </c>
      <c r="T2401" s="50">
        <v>0</v>
      </c>
      <c r="U2401" s="47">
        <v>0</v>
      </c>
      <c r="V2401" s="43">
        <v>0</v>
      </c>
      <c r="W2401" s="54">
        <v>36161</v>
      </c>
    </row>
    <row r="2402" spans="1:23" ht="15.75" hidden="1" thickBot="1" x14ac:dyDescent="0.3">
      <c r="A2402" s="7">
        <v>1</v>
      </c>
      <c r="B2402" s="14" t="s">
        <v>4213</v>
      </c>
      <c r="C2402" s="15" t="s">
        <v>17</v>
      </c>
      <c r="D2402" s="16"/>
      <c r="E2402" s="17">
        <v>818000140</v>
      </c>
      <c r="F2402" s="16">
        <v>0</v>
      </c>
      <c r="G2402" s="16" t="s">
        <v>1982</v>
      </c>
      <c r="H2402" s="42">
        <v>172434539.81</v>
      </c>
      <c r="I2402" s="42">
        <v>141229322.99000001</v>
      </c>
      <c r="J2402" s="42">
        <v>8369911.8176354049</v>
      </c>
      <c r="K2402" s="42">
        <v>0</v>
      </c>
      <c r="L2402" s="42">
        <v>68068955.336988807</v>
      </c>
      <c r="M2402" s="42">
        <v>10831735.645374892</v>
      </c>
      <c r="N2402" s="50">
        <v>0</v>
      </c>
      <c r="O2402" s="50">
        <v>0</v>
      </c>
      <c r="P2402" s="50">
        <v>0</v>
      </c>
      <c r="Q2402" s="50">
        <v>0</v>
      </c>
      <c r="R2402" s="50">
        <v>0</v>
      </c>
      <c r="S2402" s="50">
        <v>0</v>
      </c>
      <c r="T2402" s="50">
        <v>0</v>
      </c>
      <c r="U2402" s="47">
        <v>0</v>
      </c>
      <c r="V2402" s="43">
        <v>0</v>
      </c>
      <c r="W2402" s="54">
        <v>36161</v>
      </c>
    </row>
    <row r="2403" spans="1:23" ht="15.75" hidden="1" thickBot="1" x14ac:dyDescent="0.3">
      <c r="A2403" s="7">
        <v>1</v>
      </c>
      <c r="B2403" s="14" t="s">
        <v>4214</v>
      </c>
      <c r="C2403" s="15" t="s">
        <v>17</v>
      </c>
      <c r="D2403" s="16"/>
      <c r="E2403" s="17">
        <v>818000140</v>
      </c>
      <c r="F2403" s="16">
        <v>0</v>
      </c>
      <c r="G2403" s="16" t="s">
        <v>1982</v>
      </c>
      <c r="H2403" s="42">
        <v>167544145.33000001</v>
      </c>
      <c r="I2403" s="42">
        <v>213923575.91</v>
      </c>
      <c r="J2403" s="42">
        <v>2791718.9173109285</v>
      </c>
      <c r="K2403" s="42">
        <v>0</v>
      </c>
      <c r="L2403" s="42">
        <v>0</v>
      </c>
      <c r="M2403" s="42">
        <v>12546664.61268907</v>
      </c>
      <c r="N2403" s="50">
        <v>0</v>
      </c>
      <c r="O2403" s="50">
        <v>0</v>
      </c>
      <c r="P2403" s="50">
        <v>0</v>
      </c>
      <c r="Q2403" s="50">
        <v>0</v>
      </c>
      <c r="R2403" s="50">
        <v>0</v>
      </c>
      <c r="S2403" s="50">
        <v>0</v>
      </c>
      <c r="T2403" s="50">
        <v>0</v>
      </c>
      <c r="U2403" s="47">
        <v>0</v>
      </c>
      <c r="V2403" s="43">
        <v>0</v>
      </c>
      <c r="W2403" s="54">
        <v>36161</v>
      </c>
    </row>
    <row r="2404" spans="1:23" ht="15.75" hidden="1" thickBot="1" x14ac:dyDescent="0.3">
      <c r="A2404" s="7">
        <v>1</v>
      </c>
      <c r="B2404" s="14" t="s">
        <v>4215</v>
      </c>
      <c r="C2404" s="15" t="s">
        <v>17</v>
      </c>
      <c r="D2404" s="16"/>
      <c r="E2404" s="17">
        <v>818000140</v>
      </c>
      <c r="F2404" s="16">
        <v>0</v>
      </c>
      <c r="G2404" s="16" t="s">
        <v>1982</v>
      </c>
      <c r="H2404" s="42">
        <v>167488334.56999999</v>
      </c>
      <c r="I2404" s="42">
        <v>210606976.94</v>
      </c>
      <c r="J2404" s="42">
        <v>2638144.636911504</v>
      </c>
      <c r="K2404" s="42">
        <v>0</v>
      </c>
      <c r="L2404" s="42">
        <v>0</v>
      </c>
      <c r="M2404" s="42">
        <v>16428854.853088295</v>
      </c>
      <c r="N2404" s="50">
        <v>0</v>
      </c>
      <c r="O2404" s="50">
        <v>0</v>
      </c>
      <c r="P2404" s="50">
        <v>0</v>
      </c>
      <c r="Q2404" s="50">
        <v>0</v>
      </c>
      <c r="R2404" s="50">
        <v>0</v>
      </c>
      <c r="S2404" s="50">
        <v>0</v>
      </c>
      <c r="T2404" s="50">
        <v>0</v>
      </c>
      <c r="U2404" s="47">
        <v>0</v>
      </c>
      <c r="V2404" s="43">
        <v>0</v>
      </c>
      <c r="W2404" s="54">
        <v>36161</v>
      </c>
    </row>
    <row r="2405" spans="1:23" ht="15.75" hidden="1" thickBot="1" x14ac:dyDescent="0.3">
      <c r="A2405" s="7">
        <v>1</v>
      </c>
      <c r="B2405" s="14" t="s">
        <v>4216</v>
      </c>
      <c r="C2405" s="15" t="s">
        <v>17</v>
      </c>
      <c r="D2405" s="16"/>
      <c r="E2405" s="17">
        <v>818000140</v>
      </c>
      <c r="F2405" s="16">
        <v>0</v>
      </c>
      <c r="G2405" s="16" t="s">
        <v>1982</v>
      </c>
      <c r="H2405" s="42">
        <v>167196218.62</v>
      </c>
      <c r="I2405" s="42">
        <v>37499138.310000002</v>
      </c>
      <c r="J2405" s="42">
        <v>3377079.114394471</v>
      </c>
      <c r="K2405" s="42">
        <v>0</v>
      </c>
      <c r="L2405" s="42">
        <v>166520245.253176</v>
      </c>
      <c r="M2405" s="42">
        <v>20697709.52243536</v>
      </c>
      <c r="N2405" s="50">
        <v>0</v>
      </c>
      <c r="O2405" s="50">
        <v>0</v>
      </c>
      <c r="P2405" s="50">
        <v>0</v>
      </c>
      <c r="Q2405" s="50">
        <v>0</v>
      </c>
      <c r="R2405" s="50">
        <v>0</v>
      </c>
      <c r="S2405" s="50">
        <v>0</v>
      </c>
      <c r="T2405" s="50">
        <v>0</v>
      </c>
      <c r="U2405" s="47">
        <v>0</v>
      </c>
      <c r="V2405" s="43">
        <v>0</v>
      </c>
      <c r="W2405" s="54">
        <v>36161</v>
      </c>
    </row>
    <row r="2406" spans="1:23" ht="15.75" hidden="1" thickBot="1" x14ac:dyDescent="0.3">
      <c r="A2406" s="7">
        <v>1</v>
      </c>
      <c r="B2406" s="14" t="s">
        <v>4217</v>
      </c>
      <c r="C2406" s="15" t="s">
        <v>17</v>
      </c>
      <c r="D2406" s="16"/>
      <c r="E2406" s="17">
        <v>818000140</v>
      </c>
      <c r="F2406" s="16">
        <v>0</v>
      </c>
      <c r="G2406" s="16" t="s">
        <v>1982</v>
      </c>
      <c r="H2406" s="42">
        <v>166423713.16999999</v>
      </c>
      <c r="I2406" s="42">
        <v>191768014.12</v>
      </c>
      <c r="J2406" s="42">
        <v>5241858.1259529116</v>
      </c>
      <c r="K2406" s="42">
        <v>0</v>
      </c>
      <c r="L2406" s="42">
        <v>14193054.054421</v>
      </c>
      <c r="M2406" s="42">
        <v>17593346.979626484</v>
      </c>
      <c r="N2406" s="50">
        <v>0</v>
      </c>
      <c r="O2406" s="50">
        <v>0</v>
      </c>
      <c r="P2406" s="50">
        <v>0</v>
      </c>
      <c r="Q2406" s="50">
        <v>0</v>
      </c>
      <c r="R2406" s="50">
        <v>0</v>
      </c>
      <c r="S2406" s="50">
        <v>0</v>
      </c>
      <c r="T2406" s="50">
        <v>0</v>
      </c>
      <c r="U2406" s="47">
        <v>0</v>
      </c>
      <c r="V2406" s="43">
        <v>0</v>
      </c>
      <c r="W2406" s="54">
        <v>36161</v>
      </c>
    </row>
    <row r="2407" spans="1:23" ht="15.75" hidden="1" thickBot="1" x14ac:dyDescent="0.3">
      <c r="A2407" s="7">
        <v>1</v>
      </c>
      <c r="B2407" s="14" t="s">
        <v>4218</v>
      </c>
      <c r="C2407" s="15" t="s">
        <v>17</v>
      </c>
      <c r="D2407" s="16"/>
      <c r="E2407" s="17">
        <v>830003564</v>
      </c>
      <c r="F2407" s="16">
        <v>7</v>
      </c>
      <c r="G2407" s="16" t="s">
        <v>1896</v>
      </c>
      <c r="H2407" s="42">
        <v>33707.39</v>
      </c>
      <c r="I2407" s="42">
        <v>45568.85</v>
      </c>
      <c r="J2407" s="42">
        <v>506.81611937314563</v>
      </c>
      <c r="K2407" s="42">
        <v>0</v>
      </c>
      <c r="L2407" s="42">
        <v>0</v>
      </c>
      <c r="M2407" s="42">
        <v>2992.173880626855</v>
      </c>
      <c r="N2407" s="50">
        <v>0</v>
      </c>
      <c r="O2407" s="50">
        <v>0</v>
      </c>
      <c r="P2407" s="50">
        <v>0</v>
      </c>
      <c r="Q2407" s="50">
        <v>0</v>
      </c>
      <c r="R2407" s="50">
        <v>0</v>
      </c>
      <c r="S2407" s="50">
        <v>0</v>
      </c>
      <c r="T2407" s="50">
        <v>0</v>
      </c>
      <c r="U2407" s="47">
        <v>0</v>
      </c>
      <c r="V2407" s="43">
        <v>0</v>
      </c>
      <c r="W2407" s="54">
        <v>36161</v>
      </c>
    </row>
    <row r="2408" spans="1:23" ht="15.75" hidden="1" thickBot="1" x14ac:dyDescent="0.3">
      <c r="A2408" s="7">
        <v>1</v>
      </c>
      <c r="B2408" s="14" t="s">
        <v>4219</v>
      </c>
      <c r="C2408" s="15" t="s">
        <v>17</v>
      </c>
      <c r="D2408" s="16"/>
      <c r="E2408" s="17">
        <v>830003564</v>
      </c>
      <c r="F2408" s="16">
        <v>7</v>
      </c>
      <c r="G2408" s="16" t="s">
        <v>1896</v>
      </c>
      <c r="H2408" s="42">
        <v>12384.89</v>
      </c>
      <c r="I2408" s="42">
        <v>17246.310000000001</v>
      </c>
      <c r="J2408" s="42">
        <v>198.56999647699425</v>
      </c>
      <c r="K2408" s="42">
        <v>0</v>
      </c>
      <c r="L2408" s="42">
        <v>0</v>
      </c>
      <c r="M2408" s="42">
        <v>1035.5700035230311</v>
      </c>
      <c r="N2408" s="50">
        <v>0</v>
      </c>
      <c r="O2408" s="50">
        <v>0</v>
      </c>
      <c r="P2408" s="50">
        <v>0</v>
      </c>
      <c r="Q2408" s="50">
        <v>0</v>
      </c>
      <c r="R2408" s="50">
        <v>0</v>
      </c>
      <c r="S2408" s="50">
        <v>0</v>
      </c>
      <c r="T2408" s="50">
        <v>0</v>
      </c>
      <c r="U2408" s="47">
        <v>0</v>
      </c>
      <c r="V2408" s="43">
        <v>0</v>
      </c>
      <c r="W2408" s="54">
        <v>36161</v>
      </c>
    </row>
    <row r="2409" spans="1:23" ht="15.75" hidden="1" thickBot="1" x14ac:dyDescent="0.3">
      <c r="A2409" s="7">
        <v>1</v>
      </c>
      <c r="B2409" s="14" t="s">
        <v>4220</v>
      </c>
      <c r="C2409" s="15" t="s">
        <v>17</v>
      </c>
      <c r="D2409" s="16"/>
      <c r="E2409" s="17">
        <v>830003564</v>
      </c>
      <c r="F2409" s="16">
        <v>7</v>
      </c>
      <c r="G2409" s="16" t="s">
        <v>1896</v>
      </c>
      <c r="H2409" s="42">
        <v>23176.66</v>
      </c>
      <c r="I2409" s="42">
        <v>31613.78</v>
      </c>
      <c r="J2409" s="42">
        <v>37.84187897556756</v>
      </c>
      <c r="K2409" s="42">
        <v>0</v>
      </c>
      <c r="L2409" s="42">
        <v>0</v>
      </c>
      <c r="M2409" s="42">
        <v>2202.2881210244777</v>
      </c>
      <c r="N2409" s="50">
        <v>0</v>
      </c>
      <c r="O2409" s="50">
        <v>0</v>
      </c>
      <c r="P2409" s="50">
        <v>0</v>
      </c>
      <c r="Q2409" s="50">
        <v>0</v>
      </c>
      <c r="R2409" s="50">
        <v>0</v>
      </c>
      <c r="S2409" s="50">
        <v>0</v>
      </c>
      <c r="T2409" s="50">
        <v>0</v>
      </c>
      <c r="U2409" s="47">
        <v>0</v>
      </c>
      <c r="V2409" s="43">
        <v>0</v>
      </c>
      <c r="W2409" s="54">
        <v>36161</v>
      </c>
    </row>
    <row r="2410" spans="1:23" ht="15.75" hidden="1" thickBot="1" x14ac:dyDescent="0.3">
      <c r="A2410" s="7">
        <v>1</v>
      </c>
      <c r="B2410" s="14" t="s">
        <v>4221</v>
      </c>
      <c r="C2410" s="15" t="s">
        <v>17</v>
      </c>
      <c r="D2410" s="16"/>
      <c r="E2410" s="17">
        <v>830003564</v>
      </c>
      <c r="F2410" s="16">
        <v>7</v>
      </c>
      <c r="G2410" s="16" t="s">
        <v>1896</v>
      </c>
      <c r="H2410" s="42">
        <v>0</v>
      </c>
      <c r="I2410" s="42">
        <v>-42089.1</v>
      </c>
      <c r="J2410" s="42">
        <v>0</v>
      </c>
      <c r="K2410" s="42">
        <v>0</v>
      </c>
      <c r="L2410" s="42">
        <v>0</v>
      </c>
      <c r="M2410" s="42">
        <v>0</v>
      </c>
      <c r="N2410" s="50">
        <v>0</v>
      </c>
      <c r="O2410" s="50">
        <v>0</v>
      </c>
      <c r="P2410" s="50">
        <v>0</v>
      </c>
      <c r="Q2410" s="50">
        <v>0</v>
      </c>
      <c r="R2410" s="50">
        <v>0</v>
      </c>
      <c r="S2410" s="50">
        <v>0</v>
      </c>
      <c r="T2410" s="50">
        <v>0</v>
      </c>
      <c r="U2410" s="47">
        <v>0</v>
      </c>
      <c r="V2410" s="43">
        <v>0</v>
      </c>
      <c r="W2410" s="54">
        <v>36161</v>
      </c>
    </row>
    <row r="2411" spans="1:23" ht="15.75" hidden="1" thickBot="1" x14ac:dyDescent="0.3">
      <c r="A2411" s="7">
        <v>1</v>
      </c>
      <c r="B2411" s="14" t="s">
        <v>4222</v>
      </c>
      <c r="C2411" s="15" t="s">
        <v>17</v>
      </c>
      <c r="D2411" s="16"/>
      <c r="E2411" s="17">
        <v>900156264</v>
      </c>
      <c r="F2411" s="16">
        <v>2</v>
      </c>
      <c r="G2411" s="16" t="s">
        <v>1927</v>
      </c>
      <c r="H2411" s="42">
        <v>402975.46</v>
      </c>
      <c r="I2411" s="42">
        <v>609589.43000000005</v>
      </c>
      <c r="J2411" s="42">
        <v>21057.510000000042</v>
      </c>
      <c r="K2411" s="42">
        <v>0</v>
      </c>
      <c r="L2411" s="42">
        <v>0</v>
      </c>
      <c r="M2411" s="42">
        <v>0</v>
      </c>
      <c r="N2411" s="50">
        <v>0</v>
      </c>
      <c r="O2411" s="50">
        <v>0</v>
      </c>
      <c r="P2411" s="50">
        <v>0</v>
      </c>
      <c r="Q2411" s="50">
        <v>0</v>
      </c>
      <c r="R2411" s="50">
        <v>0</v>
      </c>
      <c r="S2411" s="50">
        <v>0</v>
      </c>
      <c r="T2411" s="50">
        <v>0</v>
      </c>
      <c r="U2411" s="47">
        <v>0</v>
      </c>
      <c r="V2411" s="43">
        <v>0</v>
      </c>
      <c r="W2411" s="54">
        <v>36161</v>
      </c>
    </row>
    <row r="2412" spans="1:23" ht="15.75" hidden="1" thickBot="1" x14ac:dyDescent="0.3">
      <c r="A2412" s="7">
        <v>1</v>
      </c>
      <c r="B2412" s="14" t="s">
        <v>4223</v>
      </c>
      <c r="C2412" s="15" t="s">
        <v>17</v>
      </c>
      <c r="D2412" s="16"/>
      <c r="E2412" s="17">
        <v>900156264</v>
      </c>
      <c r="F2412" s="16">
        <v>2</v>
      </c>
      <c r="G2412" s="16" t="s">
        <v>1927</v>
      </c>
      <c r="H2412" s="42">
        <v>420907.52000000002</v>
      </c>
      <c r="I2412" s="42">
        <v>569022.66</v>
      </c>
      <c r="J2412" s="42">
        <v>6328.6609527885885</v>
      </c>
      <c r="K2412" s="42">
        <v>0</v>
      </c>
      <c r="L2412" s="42">
        <v>0</v>
      </c>
      <c r="M2412" s="42">
        <v>37363.559047211427</v>
      </c>
      <c r="N2412" s="50">
        <v>0</v>
      </c>
      <c r="O2412" s="50">
        <v>0</v>
      </c>
      <c r="P2412" s="50">
        <v>0</v>
      </c>
      <c r="Q2412" s="50">
        <v>0</v>
      </c>
      <c r="R2412" s="50">
        <v>0</v>
      </c>
      <c r="S2412" s="50">
        <v>0</v>
      </c>
      <c r="T2412" s="50">
        <v>0</v>
      </c>
      <c r="U2412" s="47">
        <v>0</v>
      </c>
      <c r="V2412" s="43">
        <v>0</v>
      </c>
      <c r="W2412" s="54">
        <v>36161</v>
      </c>
    </row>
    <row r="2413" spans="1:23" ht="15.75" hidden="1" thickBot="1" x14ac:dyDescent="0.3">
      <c r="A2413" s="7">
        <v>1</v>
      </c>
      <c r="B2413" s="14" t="s">
        <v>4224</v>
      </c>
      <c r="C2413" s="15" t="s">
        <v>17</v>
      </c>
      <c r="D2413" s="16"/>
      <c r="E2413" s="17">
        <v>900156264</v>
      </c>
      <c r="F2413" s="16">
        <v>2</v>
      </c>
      <c r="G2413" s="16" t="s">
        <v>1927</v>
      </c>
      <c r="H2413" s="42">
        <v>414746.68</v>
      </c>
      <c r="I2413" s="42">
        <v>577546.71</v>
      </c>
      <c r="J2413" s="42">
        <v>6649.7329072047523</v>
      </c>
      <c r="K2413" s="42">
        <v>0</v>
      </c>
      <c r="L2413" s="42">
        <v>0</v>
      </c>
      <c r="M2413" s="42">
        <v>34679.277092796023</v>
      </c>
      <c r="N2413" s="50">
        <v>0</v>
      </c>
      <c r="O2413" s="50">
        <v>0</v>
      </c>
      <c r="P2413" s="50">
        <v>0</v>
      </c>
      <c r="Q2413" s="50">
        <v>0</v>
      </c>
      <c r="R2413" s="50">
        <v>0</v>
      </c>
      <c r="S2413" s="50">
        <v>0</v>
      </c>
      <c r="T2413" s="50">
        <v>0</v>
      </c>
      <c r="U2413" s="47">
        <v>0</v>
      </c>
      <c r="V2413" s="43">
        <v>0</v>
      </c>
      <c r="W2413" s="54">
        <v>36161</v>
      </c>
    </row>
    <row r="2414" spans="1:23" ht="15.75" hidden="1" thickBot="1" x14ac:dyDescent="0.3">
      <c r="A2414" s="7">
        <v>1</v>
      </c>
      <c r="B2414" s="14" t="s">
        <v>4225</v>
      </c>
      <c r="C2414" s="15" t="s">
        <v>17</v>
      </c>
      <c r="D2414" s="16"/>
      <c r="E2414" s="17">
        <v>900156264</v>
      </c>
      <c r="F2414" s="16">
        <v>2</v>
      </c>
      <c r="G2414" s="16" t="s">
        <v>1927</v>
      </c>
      <c r="H2414" s="42">
        <v>420053.82</v>
      </c>
      <c r="I2414" s="42">
        <v>572968.37</v>
      </c>
      <c r="J2414" s="42">
        <v>685.84780044132606</v>
      </c>
      <c r="K2414" s="42">
        <v>0</v>
      </c>
      <c r="L2414" s="42">
        <v>0</v>
      </c>
      <c r="M2414" s="42">
        <v>39914.36219955948</v>
      </c>
      <c r="N2414" s="50">
        <v>0</v>
      </c>
      <c r="O2414" s="50">
        <v>0</v>
      </c>
      <c r="P2414" s="50">
        <v>0</v>
      </c>
      <c r="Q2414" s="50">
        <v>0</v>
      </c>
      <c r="R2414" s="50">
        <v>0</v>
      </c>
      <c r="S2414" s="50">
        <v>0</v>
      </c>
      <c r="T2414" s="50">
        <v>0</v>
      </c>
      <c r="U2414" s="47">
        <v>0</v>
      </c>
      <c r="V2414" s="43">
        <v>0</v>
      </c>
      <c r="W2414" s="54">
        <v>36161</v>
      </c>
    </row>
    <row r="2415" spans="1:23" ht="15.75" hidden="1" thickBot="1" x14ac:dyDescent="0.3">
      <c r="A2415" s="7">
        <v>1</v>
      </c>
      <c r="B2415" s="14" t="s">
        <v>4226</v>
      </c>
      <c r="C2415" s="15" t="s">
        <v>17</v>
      </c>
      <c r="D2415" s="16"/>
      <c r="E2415" s="17">
        <v>900156264</v>
      </c>
      <c r="F2415" s="16">
        <v>2</v>
      </c>
      <c r="G2415" s="16" t="s">
        <v>1927</v>
      </c>
      <c r="H2415" s="42">
        <v>529486.84</v>
      </c>
      <c r="I2415" s="42">
        <v>726583.49</v>
      </c>
      <c r="J2415" s="42">
        <v>8445.2938049319619</v>
      </c>
      <c r="K2415" s="42">
        <v>0</v>
      </c>
      <c r="L2415" s="42">
        <v>0</v>
      </c>
      <c r="M2415" s="42">
        <v>34039.126195068013</v>
      </c>
      <c r="N2415" s="50">
        <v>0</v>
      </c>
      <c r="O2415" s="50">
        <v>0</v>
      </c>
      <c r="P2415" s="50">
        <v>0</v>
      </c>
      <c r="Q2415" s="50">
        <v>0</v>
      </c>
      <c r="R2415" s="50">
        <v>0</v>
      </c>
      <c r="S2415" s="50">
        <v>0</v>
      </c>
      <c r="T2415" s="50">
        <v>0</v>
      </c>
      <c r="U2415" s="47">
        <v>0</v>
      </c>
      <c r="V2415" s="43">
        <v>0</v>
      </c>
      <c r="W2415" s="54">
        <v>36161</v>
      </c>
    </row>
    <row r="2416" spans="1:23" ht="15.75" hidden="1" thickBot="1" x14ac:dyDescent="0.3">
      <c r="A2416" s="7">
        <v>1</v>
      </c>
      <c r="B2416" s="14" t="s">
        <v>4227</v>
      </c>
      <c r="C2416" s="15" t="s">
        <v>17</v>
      </c>
      <c r="D2416" s="16"/>
      <c r="E2416" s="17">
        <v>900156264</v>
      </c>
      <c r="F2416" s="16">
        <v>2</v>
      </c>
      <c r="G2416" s="16" t="s">
        <v>1927</v>
      </c>
      <c r="H2416" s="42">
        <v>399434.06</v>
      </c>
      <c r="I2416" s="42">
        <v>548463.75</v>
      </c>
      <c r="J2416" s="42">
        <v>6509.5506911268249</v>
      </c>
      <c r="K2416" s="42">
        <v>0</v>
      </c>
      <c r="L2416" s="42">
        <v>0</v>
      </c>
      <c r="M2416" s="42">
        <v>27319.929308873499</v>
      </c>
      <c r="N2416" s="50">
        <v>0</v>
      </c>
      <c r="O2416" s="50">
        <v>0</v>
      </c>
      <c r="P2416" s="50">
        <v>0</v>
      </c>
      <c r="Q2416" s="50">
        <v>0</v>
      </c>
      <c r="R2416" s="50">
        <v>0</v>
      </c>
      <c r="S2416" s="50">
        <v>0</v>
      </c>
      <c r="T2416" s="50">
        <v>0</v>
      </c>
      <c r="U2416" s="47">
        <v>0</v>
      </c>
      <c r="V2416" s="43">
        <v>0</v>
      </c>
      <c r="W2416" s="54">
        <v>36161</v>
      </c>
    </row>
    <row r="2417" spans="1:23" ht="15.75" hidden="1" thickBot="1" x14ac:dyDescent="0.3">
      <c r="A2417" s="7">
        <v>1</v>
      </c>
      <c r="B2417" s="14" t="s">
        <v>4228</v>
      </c>
      <c r="C2417" s="15" t="s">
        <v>17</v>
      </c>
      <c r="D2417" s="16"/>
      <c r="E2417" s="17">
        <v>900156264</v>
      </c>
      <c r="F2417" s="16">
        <v>2</v>
      </c>
      <c r="G2417" s="16" t="s">
        <v>1927</v>
      </c>
      <c r="H2417" s="42">
        <v>453238.29</v>
      </c>
      <c r="I2417" s="42">
        <v>608908.66</v>
      </c>
      <c r="J2417" s="42">
        <v>8130.7074699166533</v>
      </c>
      <c r="K2417" s="42">
        <v>0</v>
      </c>
      <c r="L2417" s="42">
        <v>0</v>
      </c>
      <c r="M2417" s="42">
        <v>31343.342530083395</v>
      </c>
      <c r="N2417" s="50">
        <v>0</v>
      </c>
      <c r="O2417" s="50">
        <v>0</v>
      </c>
      <c r="P2417" s="50">
        <v>0</v>
      </c>
      <c r="Q2417" s="50">
        <v>0</v>
      </c>
      <c r="R2417" s="50">
        <v>0</v>
      </c>
      <c r="S2417" s="50">
        <v>0</v>
      </c>
      <c r="T2417" s="50">
        <v>0</v>
      </c>
      <c r="U2417" s="47">
        <v>0</v>
      </c>
      <c r="V2417" s="43">
        <v>0</v>
      </c>
      <c r="W2417" s="54">
        <v>36161</v>
      </c>
    </row>
    <row r="2418" spans="1:23" ht="15.75" hidden="1" thickBot="1" x14ac:dyDescent="0.3">
      <c r="A2418" s="7">
        <v>1</v>
      </c>
      <c r="B2418" s="14" t="s">
        <v>4229</v>
      </c>
      <c r="C2418" s="15" t="s">
        <v>17</v>
      </c>
      <c r="D2418" s="16"/>
      <c r="E2418" s="17">
        <v>900156264</v>
      </c>
      <c r="F2418" s="16">
        <v>2</v>
      </c>
      <c r="G2418" s="16" t="s">
        <v>1927</v>
      </c>
      <c r="H2418" s="42">
        <v>451190.39</v>
      </c>
      <c r="I2418" s="42">
        <v>362729.41</v>
      </c>
      <c r="J2418" s="42">
        <v>21067.571243588536</v>
      </c>
      <c r="K2418" s="42">
        <v>0</v>
      </c>
      <c r="L2418" s="42">
        <v>238167.95215813399</v>
      </c>
      <c r="M2418" s="42">
        <v>28465.676598276954</v>
      </c>
      <c r="N2418" s="50">
        <v>0</v>
      </c>
      <c r="O2418" s="50">
        <v>0</v>
      </c>
      <c r="P2418" s="50">
        <v>0</v>
      </c>
      <c r="Q2418" s="50">
        <v>0</v>
      </c>
      <c r="R2418" s="50">
        <v>0</v>
      </c>
      <c r="S2418" s="50">
        <v>0</v>
      </c>
      <c r="T2418" s="50">
        <v>0</v>
      </c>
      <c r="U2418" s="47">
        <v>0</v>
      </c>
      <c r="V2418" s="43">
        <v>0</v>
      </c>
      <c r="W2418" s="54">
        <v>36161</v>
      </c>
    </row>
    <row r="2419" spans="1:23" ht="15.75" hidden="1" thickBot="1" x14ac:dyDescent="0.3">
      <c r="A2419" s="7">
        <v>1</v>
      </c>
      <c r="B2419" s="14" t="s">
        <v>4230</v>
      </c>
      <c r="C2419" s="15" t="s">
        <v>17</v>
      </c>
      <c r="D2419" s="16"/>
      <c r="E2419" s="17">
        <v>900156264</v>
      </c>
      <c r="F2419" s="16">
        <v>2</v>
      </c>
      <c r="G2419" s="16" t="s">
        <v>1927</v>
      </c>
      <c r="H2419" s="42">
        <v>452727.65</v>
      </c>
      <c r="I2419" s="42">
        <v>607825.69999999995</v>
      </c>
      <c r="J2419" s="42">
        <v>7536.3592841398722</v>
      </c>
      <c r="K2419" s="42">
        <v>0</v>
      </c>
      <c r="L2419" s="42">
        <v>0</v>
      </c>
      <c r="M2419" s="42">
        <v>33531.290715860559</v>
      </c>
      <c r="N2419" s="50">
        <v>0</v>
      </c>
      <c r="O2419" s="50">
        <v>0</v>
      </c>
      <c r="P2419" s="50">
        <v>0</v>
      </c>
      <c r="Q2419" s="50">
        <v>0</v>
      </c>
      <c r="R2419" s="50">
        <v>0</v>
      </c>
      <c r="S2419" s="50">
        <v>0</v>
      </c>
      <c r="T2419" s="50">
        <v>0</v>
      </c>
      <c r="U2419" s="47">
        <v>0</v>
      </c>
      <c r="V2419" s="43">
        <v>0</v>
      </c>
      <c r="W2419" s="54">
        <v>36161</v>
      </c>
    </row>
    <row r="2420" spans="1:23" ht="15.75" hidden="1" thickBot="1" x14ac:dyDescent="0.3">
      <c r="A2420" s="7">
        <v>1</v>
      </c>
      <c r="B2420" s="14" t="s">
        <v>4231</v>
      </c>
      <c r="C2420" s="15" t="s">
        <v>17</v>
      </c>
      <c r="D2420" s="16"/>
      <c r="E2420" s="17">
        <v>900156264</v>
      </c>
      <c r="F2420" s="16">
        <v>2</v>
      </c>
      <c r="G2420" s="16" t="s">
        <v>1927</v>
      </c>
      <c r="H2420" s="42">
        <v>446468.6</v>
      </c>
      <c r="I2420" s="42">
        <v>604810.81000000006</v>
      </c>
      <c r="J2420" s="42">
        <v>7027.62808156351</v>
      </c>
      <c r="K2420" s="42">
        <v>0</v>
      </c>
      <c r="L2420" s="42">
        <v>0</v>
      </c>
      <c r="M2420" s="42">
        <v>43313.961918436507</v>
      </c>
      <c r="N2420" s="50">
        <v>0</v>
      </c>
      <c r="O2420" s="50">
        <v>0</v>
      </c>
      <c r="P2420" s="50">
        <v>0</v>
      </c>
      <c r="Q2420" s="50">
        <v>0</v>
      </c>
      <c r="R2420" s="50">
        <v>0</v>
      </c>
      <c r="S2420" s="50">
        <v>0</v>
      </c>
      <c r="T2420" s="50">
        <v>0</v>
      </c>
      <c r="U2420" s="47">
        <v>0</v>
      </c>
      <c r="V2420" s="43">
        <v>0</v>
      </c>
      <c r="W2420" s="54">
        <v>36161</v>
      </c>
    </row>
    <row r="2421" spans="1:23" ht="15.75" hidden="1" thickBot="1" x14ac:dyDescent="0.3">
      <c r="A2421" s="7">
        <v>1</v>
      </c>
      <c r="B2421" s="14" t="s">
        <v>4232</v>
      </c>
      <c r="C2421" s="15" t="s">
        <v>17</v>
      </c>
      <c r="D2421" s="16"/>
      <c r="E2421" s="17">
        <v>900156264</v>
      </c>
      <c r="F2421" s="16">
        <v>2</v>
      </c>
      <c r="G2421" s="16" t="s">
        <v>1927</v>
      </c>
      <c r="H2421" s="42">
        <v>414426.89</v>
      </c>
      <c r="I2421" s="42">
        <v>128952.92</v>
      </c>
      <c r="J2421" s="42">
        <v>8347.0660451415097</v>
      </c>
      <c r="K2421" s="42">
        <v>0</v>
      </c>
      <c r="L2421" s="42">
        <v>414975.03776840901</v>
      </c>
      <c r="M2421" s="42">
        <v>50740.886186449163</v>
      </c>
      <c r="N2421" s="50">
        <v>0</v>
      </c>
      <c r="O2421" s="50">
        <v>0</v>
      </c>
      <c r="P2421" s="50">
        <v>0</v>
      </c>
      <c r="Q2421" s="50">
        <v>0</v>
      </c>
      <c r="R2421" s="50">
        <v>0</v>
      </c>
      <c r="S2421" s="50">
        <v>0</v>
      </c>
      <c r="T2421" s="50">
        <v>0</v>
      </c>
      <c r="U2421" s="47">
        <v>0</v>
      </c>
      <c r="V2421" s="43">
        <v>0</v>
      </c>
      <c r="W2421" s="54">
        <v>36161</v>
      </c>
    </row>
    <row r="2422" spans="1:23" ht="15.75" hidden="1" thickBot="1" x14ac:dyDescent="0.3">
      <c r="A2422" s="7">
        <v>1</v>
      </c>
      <c r="B2422" s="14" t="s">
        <v>4233</v>
      </c>
      <c r="C2422" s="15" t="s">
        <v>17</v>
      </c>
      <c r="D2422" s="16"/>
      <c r="E2422" s="17">
        <v>900156264</v>
      </c>
      <c r="F2422" s="16">
        <v>2</v>
      </c>
      <c r="G2422" s="16" t="s">
        <v>1927</v>
      </c>
      <c r="H2422" s="42">
        <v>417536.97</v>
      </c>
      <c r="I2422" s="42">
        <v>507493.21</v>
      </c>
      <c r="J2422" s="42">
        <v>13148.118798816644</v>
      </c>
      <c r="K2422" s="42">
        <v>0</v>
      </c>
      <c r="L2422" s="42">
        <v>35608.650093745797</v>
      </c>
      <c r="M2422" s="42">
        <v>43655.851107437593</v>
      </c>
      <c r="N2422" s="50">
        <v>0</v>
      </c>
      <c r="O2422" s="50">
        <v>0</v>
      </c>
      <c r="P2422" s="50">
        <v>0</v>
      </c>
      <c r="Q2422" s="50">
        <v>0</v>
      </c>
      <c r="R2422" s="50">
        <v>0</v>
      </c>
      <c r="S2422" s="50">
        <v>0</v>
      </c>
      <c r="T2422" s="50">
        <v>0</v>
      </c>
      <c r="U2422" s="47">
        <v>0</v>
      </c>
      <c r="V2422" s="43">
        <v>0</v>
      </c>
      <c r="W2422" s="54">
        <v>36161</v>
      </c>
    </row>
    <row r="2423" spans="1:23" ht="15.75" hidden="1" thickBot="1" x14ac:dyDescent="0.3">
      <c r="A2423" s="7">
        <v>1</v>
      </c>
      <c r="B2423" s="14" t="s">
        <v>4234</v>
      </c>
      <c r="C2423" s="15" t="s">
        <v>17</v>
      </c>
      <c r="D2423" s="16"/>
      <c r="E2423" s="17">
        <v>900226715</v>
      </c>
      <c r="F2423" s="16">
        <v>3</v>
      </c>
      <c r="G2423" s="16" t="s">
        <v>1969</v>
      </c>
      <c r="H2423" s="42">
        <v>160194590.22</v>
      </c>
      <c r="I2423" s="42">
        <v>242329713.53</v>
      </c>
      <c r="J2423" s="42">
        <v>8370979.8899999959</v>
      </c>
      <c r="K2423" s="42">
        <v>0</v>
      </c>
      <c r="L2423" s="42">
        <v>0</v>
      </c>
      <c r="M2423" s="42">
        <v>0</v>
      </c>
      <c r="N2423" s="50">
        <v>0</v>
      </c>
      <c r="O2423" s="50">
        <v>0</v>
      </c>
      <c r="P2423" s="50">
        <v>0</v>
      </c>
      <c r="Q2423" s="50">
        <v>0</v>
      </c>
      <c r="R2423" s="50">
        <v>0</v>
      </c>
      <c r="S2423" s="50">
        <v>0</v>
      </c>
      <c r="T2423" s="50">
        <v>0</v>
      </c>
      <c r="U2423" s="47">
        <v>0</v>
      </c>
      <c r="V2423" s="43">
        <v>0</v>
      </c>
      <c r="W2423" s="54">
        <v>36161</v>
      </c>
    </row>
    <row r="2424" spans="1:23" ht="15.75" hidden="1" thickBot="1" x14ac:dyDescent="0.3">
      <c r="A2424" s="7">
        <v>1</v>
      </c>
      <c r="B2424" s="14" t="s">
        <v>4235</v>
      </c>
      <c r="C2424" s="15" t="s">
        <v>17</v>
      </c>
      <c r="D2424" s="16"/>
      <c r="E2424" s="17">
        <v>900226715</v>
      </c>
      <c r="F2424" s="16">
        <v>3</v>
      </c>
      <c r="G2424" s="16" t="s">
        <v>1969</v>
      </c>
      <c r="H2424" s="42">
        <v>165917804.28</v>
      </c>
      <c r="I2424" s="42">
        <v>224303401.40000001</v>
      </c>
      <c r="J2424" s="42">
        <v>2494699.0757493698</v>
      </c>
      <c r="K2424" s="42">
        <v>0</v>
      </c>
      <c r="L2424" s="42">
        <v>0</v>
      </c>
      <c r="M2424" s="42">
        <v>14728366.224250633</v>
      </c>
      <c r="N2424" s="50">
        <v>0</v>
      </c>
      <c r="O2424" s="50">
        <v>0</v>
      </c>
      <c r="P2424" s="50">
        <v>0</v>
      </c>
      <c r="Q2424" s="50">
        <v>0</v>
      </c>
      <c r="R2424" s="50">
        <v>0</v>
      </c>
      <c r="S2424" s="50">
        <v>0</v>
      </c>
      <c r="T2424" s="50">
        <v>0</v>
      </c>
      <c r="U2424" s="47">
        <v>0</v>
      </c>
      <c r="V2424" s="43">
        <v>0</v>
      </c>
      <c r="W2424" s="54">
        <v>36161</v>
      </c>
    </row>
    <row r="2425" spans="1:23" ht="15.75" hidden="1" thickBot="1" x14ac:dyDescent="0.3">
      <c r="A2425" s="7">
        <v>1</v>
      </c>
      <c r="B2425" s="14" t="s">
        <v>4236</v>
      </c>
      <c r="C2425" s="15" t="s">
        <v>17</v>
      </c>
      <c r="D2425" s="16"/>
      <c r="E2425" s="17">
        <v>900226715</v>
      </c>
      <c r="F2425" s="16">
        <v>3</v>
      </c>
      <c r="G2425" s="16" t="s">
        <v>1969</v>
      </c>
      <c r="H2425" s="42">
        <v>164517290.28</v>
      </c>
      <c r="I2425" s="42">
        <v>229095066.91</v>
      </c>
      <c r="J2425" s="42">
        <v>2637745.0074785114</v>
      </c>
      <c r="K2425" s="42">
        <v>0</v>
      </c>
      <c r="L2425" s="42">
        <v>0</v>
      </c>
      <c r="M2425" s="42">
        <v>13756205.142521817</v>
      </c>
      <c r="N2425" s="50">
        <v>0</v>
      </c>
      <c r="O2425" s="50">
        <v>0</v>
      </c>
      <c r="P2425" s="50">
        <v>0</v>
      </c>
      <c r="Q2425" s="50">
        <v>0</v>
      </c>
      <c r="R2425" s="50">
        <v>0</v>
      </c>
      <c r="S2425" s="50">
        <v>0</v>
      </c>
      <c r="T2425" s="50">
        <v>0</v>
      </c>
      <c r="U2425" s="47">
        <v>0</v>
      </c>
      <c r="V2425" s="43">
        <v>0</v>
      </c>
      <c r="W2425" s="54">
        <v>36161</v>
      </c>
    </row>
    <row r="2426" spans="1:23" ht="15.75" hidden="1" thickBot="1" x14ac:dyDescent="0.3">
      <c r="A2426" s="7">
        <v>1</v>
      </c>
      <c r="B2426" s="14" t="s">
        <v>4237</v>
      </c>
      <c r="C2426" s="15" t="s">
        <v>17</v>
      </c>
      <c r="D2426" s="16"/>
      <c r="E2426" s="17">
        <v>900226715</v>
      </c>
      <c r="F2426" s="16">
        <v>3</v>
      </c>
      <c r="G2426" s="16" t="s">
        <v>1969</v>
      </c>
      <c r="H2426" s="42">
        <v>164639283.25999999</v>
      </c>
      <c r="I2426" s="42">
        <v>224573842.11000001</v>
      </c>
      <c r="J2426" s="42">
        <v>268816.71458328975</v>
      </c>
      <c r="K2426" s="42">
        <v>0</v>
      </c>
      <c r="L2426" s="42">
        <v>0</v>
      </c>
      <c r="M2426" s="42">
        <v>15644356.815417027</v>
      </c>
      <c r="N2426" s="50">
        <v>0</v>
      </c>
      <c r="O2426" s="50">
        <v>0</v>
      </c>
      <c r="P2426" s="50">
        <v>0</v>
      </c>
      <c r="Q2426" s="50">
        <v>0</v>
      </c>
      <c r="R2426" s="50">
        <v>0</v>
      </c>
      <c r="S2426" s="50">
        <v>0</v>
      </c>
      <c r="T2426" s="50">
        <v>0</v>
      </c>
      <c r="U2426" s="47">
        <v>0</v>
      </c>
      <c r="V2426" s="43">
        <v>0</v>
      </c>
      <c r="W2426" s="54">
        <v>36161</v>
      </c>
    </row>
    <row r="2427" spans="1:23" ht="15.75" hidden="1" thickBot="1" x14ac:dyDescent="0.3">
      <c r="A2427" s="7">
        <v>1</v>
      </c>
      <c r="B2427" s="14" t="s">
        <v>4238</v>
      </c>
      <c r="C2427" s="15" t="s">
        <v>17</v>
      </c>
      <c r="D2427" s="16"/>
      <c r="E2427" s="17">
        <v>900226715</v>
      </c>
      <c r="F2427" s="16">
        <v>3</v>
      </c>
      <c r="G2427" s="16" t="s">
        <v>1969</v>
      </c>
      <c r="H2427" s="42">
        <v>165677754.96000001</v>
      </c>
      <c r="I2427" s="42">
        <v>227349788.18000001</v>
      </c>
      <c r="J2427" s="42">
        <v>2642553.8034079382</v>
      </c>
      <c r="K2427" s="42">
        <v>0</v>
      </c>
      <c r="L2427" s="42">
        <v>0</v>
      </c>
      <c r="M2427" s="42">
        <v>10650928.726592068</v>
      </c>
      <c r="N2427" s="50">
        <v>0</v>
      </c>
      <c r="O2427" s="50">
        <v>0</v>
      </c>
      <c r="P2427" s="50">
        <v>0</v>
      </c>
      <c r="Q2427" s="50">
        <v>0</v>
      </c>
      <c r="R2427" s="50">
        <v>0</v>
      </c>
      <c r="S2427" s="50">
        <v>0</v>
      </c>
      <c r="T2427" s="50">
        <v>0</v>
      </c>
      <c r="U2427" s="47">
        <v>0</v>
      </c>
      <c r="V2427" s="43">
        <v>0</v>
      </c>
      <c r="W2427" s="54">
        <v>36161</v>
      </c>
    </row>
    <row r="2428" spans="1:23" ht="15.75" hidden="1" thickBot="1" x14ac:dyDescent="0.3">
      <c r="A2428" s="7">
        <v>1</v>
      </c>
      <c r="B2428" s="14" t="s">
        <v>4239</v>
      </c>
      <c r="C2428" s="15" t="s">
        <v>17</v>
      </c>
      <c r="D2428" s="16"/>
      <c r="E2428" s="17">
        <v>900226715</v>
      </c>
      <c r="F2428" s="16">
        <v>3</v>
      </c>
      <c r="G2428" s="16" t="s">
        <v>1969</v>
      </c>
      <c r="H2428" s="42">
        <v>165586194.83000001</v>
      </c>
      <c r="I2428" s="42">
        <v>227366754.13</v>
      </c>
      <c r="J2428" s="42">
        <v>2698547.3672192157</v>
      </c>
      <c r="K2428" s="42">
        <v>0</v>
      </c>
      <c r="L2428" s="42">
        <v>0</v>
      </c>
      <c r="M2428" s="42">
        <v>11325531.792780932</v>
      </c>
      <c r="N2428" s="50">
        <v>0</v>
      </c>
      <c r="O2428" s="50">
        <v>0</v>
      </c>
      <c r="P2428" s="50">
        <v>0</v>
      </c>
      <c r="Q2428" s="50">
        <v>0</v>
      </c>
      <c r="R2428" s="50">
        <v>0</v>
      </c>
      <c r="S2428" s="50">
        <v>0</v>
      </c>
      <c r="T2428" s="50">
        <v>0</v>
      </c>
      <c r="U2428" s="47">
        <v>0</v>
      </c>
      <c r="V2428" s="43">
        <v>0</v>
      </c>
      <c r="W2428" s="54">
        <v>36161</v>
      </c>
    </row>
    <row r="2429" spans="1:23" ht="15.75" hidden="1" thickBot="1" x14ac:dyDescent="0.3">
      <c r="A2429" s="7">
        <v>1</v>
      </c>
      <c r="B2429" s="14" t="s">
        <v>4240</v>
      </c>
      <c r="C2429" s="15" t="s">
        <v>17</v>
      </c>
      <c r="D2429" s="16"/>
      <c r="E2429" s="17">
        <v>900226715</v>
      </c>
      <c r="F2429" s="16">
        <v>3</v>
      </c>
      <c r="G2429" s="16" t="s">
        <v>1969</v>
      </c>
      <c r="H2429" s="42">
        <v>165755010.28999999</v>
      </c>
      <c r="I2429" s="42">
        <v>222685643.61000001</v>
      </c>
      <c r="J2429" s="42">
        <v>2973502.8735063798</v>
      </c>
      <c r="K2429" s="42">
        <v>0</v>
      </c>
      <c r="L2429" s="42">
        <v>0</v>
      </c>
      <c r="M2429" s="42">
        <v>11462658.006493624</v>
      </c>
      <c r="N2429" s="50">
        <v>0</v>
      </c>
      <c r="O2429" s="50">
        <v>0</v>
      </c>
      <c r="P2429" s="50">
        <v>0</v>
      </c>
      <c r="Q2429" s="50">
        <v>0</v>
      </c>
      <c r="R2429" s="50">
        <v>0</v>
      </c>
      <c r="S2429" s="50">
        <v>0</v>
      </c>
      <c r="T2429" s="50">
        <v>0</v>
      </c>
      <c r="U2429" s="47">
        <v>0</v>
      </c>
      <c r="V2429" s="43">
        <v>0</v>
      </c>
      <c r="W2429" s="54">
        <v>36161</v>
      </c>
    </row>
    <row r="2430" spans="1:23" ht="15.75" hidden="1" thickBot="1" x14ac:dyDescent="0.3">
      <c r="A2430" s="7">
        <v>1</v>
      </c>
      <c r="B2430" s="14" t="s">
        <v>4241</v>
      </c>
      <c r="C2430" s="15" t="s">
        <v>17</v>
      </c>
      <c r="D2430" s="16"/>
      <c r="E2430" s="17">
        <v>900226715</v>
      </c>
      <c r="F2430" s="16">
        <v>3</v>
      </c>
      <c r="G2430" s="16" t="s">
        <v>1969</v>
      </c>
      <c r="H2430" s="42">
        <v>165399629.97</v>
      </c>
      <c r="I2430" s="42">
        <v>132971164.20999999</v>
      </c>
      <c r="J2430" s="42">
        <v>7723055.8106853273</v>
      </c>
      <c r="K2430" s="42">
        <v>0</v>
      </c>
      <c r="L2430" s="42">
        <v>87308801.074717298</v>
      </c>
      <c r="M2430" s="42">
        <v>10435090.334597368</v>
      </c>
      <c r="N2430" s="50">
        <v>0</v>
      </c>
      <c r="O2430" s="50">
        <v>0</v>
      </c>
      <c r="P2430" s="50">
        <v>0</v>
      </c>
      <c r="Q2430" s="50">
        <v>0</v>
      </c>
      <c r="R2430" s="50">
        <v>0</v>
      </c>
      <c r="S2430" s="50">
        <v>0</v>
      </c>
      <c r="T2430" s="50">
        <v>0</v>
      </c>
      <c r="U2430" s="47">
        <v>0</v>
      </c>
      <c r="V2430" s="43">
        <v>0</v>
      </c>
      <c r="W2430" s="54">
        <v>36161</v>
      </c>
    </row>
    <row r="2431" spans="1:23" ht="15.75" hidden="1" thickBot="1" x14ac:dyDescent="0.3">
      <c r="A2431" s="7">
        <v>1</v>
      </c>
      <c r="B2431" s="14" t="s">
        <v>4242</v>
      </c>
      <c r="C2431" s="15" t="s">
        <v>17</v>
      </c>
      <c r="D2431" s="16"/>
      <c r="E2431" s="17">
        <v>900226715</v>
      </c>
      <c r="F2431" s="16">
        <v>3</v>
      </c>
      <c r="G2431" s="16" t="s">
        <v>1969</v>
      </c>
      <c r="H2431" s="42">
        <v>165431719.83000001</v>
      </c>
      <c r="I2431" s="42">
        <v>222106272.75999999</v>
      </c>
      <c r="J2431" s="42">
        <v>2753869.8093028357</v>
      </c>
      <c r="K2431" s="42">
        <v>0</v>
      </c>
      <c r="L2431" s="42">
        <v>0</v>
      </c>
      <c r="M2431" s="42">
        <v>12252707.930697326</v>
      </c>
      <c r="N2431" s="50">
        <v>0</v>
      </c>
      <c r="O2431" s="50">
        <v>0</v>
      </c>
      <c r="P2431" s="50">
        <v>0</v>
      </c>
      <c r="Q2431" s="50">
        <v>0</v>
      </c>
      <c r="R2431" s="50">
        <v>0</v>
      </c>
      <c r="S2431" s="50">
        <v>0</v>
      </c>
      <c r="T2431" s="50">
        <v>0</v>
      </c>
      <c r="U2431" s="47">
        <v>0</v>
      </c>
      <c r="V2431" s="43">
        <v>0</v>
      </c>
      <c r="W2431" s="54">
        <v>36161</v>
      </c>
    </row>
    <row r="2432" spans="1:23" ht="15.75" hidden="1" thickBot="1" x14ac:dyDescent="0.3">
      <c r="A2432" s="7">
        <v>1</v>
      </c>
      <c r="B2432" s="14" t="s">
        <v>4243</v>
      </c>
      <c r="C2432" s="15" t="s">
        <v>17</v>
      </c>
      <c r="D2432" s="16"/>
      <c r="E2432" s="17">
        <v>900226715</v>
      </c>
      <c r="F2432" s="16">
        <v>3</v>
      </c>
      <c r="G2432" s="16" t="s">
        <v>1969</v>
      </c>
      <c r="H2432" s="42">
        <v>166945493.56</v>
      </c>
      <c r="I2432" s="42">
        <v>226153502.99000001</v>
      </c>
      <c r="J2432" s="42">
        <v>2627801.5027295854</v>
      </c>
      <c r="K2432" s="42">
        <v>0</v>
      </c>
      <c r="L2432" s="42">
        <v>0</v>
      </c>
      <c r="M2432" s="42">
        <v>16196146.53727041</v>
      </c>
      <c r="N2432" s="50">
        <v>0</v>
      </c>
      <c r="O2432" s="50">
        <v>0</v>
      </c>
      <c r="P2432" s="50">
        <v>0</v>
      </c>
      <c r="Q2432" s="50">
        <v>0</v>
      </c>
      <c r="R2432" s="50">
        <v>0</v>
      </c>
      <c r="S2432" s="50">
        <v>0</v>
      </c>
      <c r="T2432" s="50">
        <v>0</v>
      </c>
      <c r="U2432" s="47">
        <v>0</v>
      </c>
      <c r="V2432" s="43">
        <v>0</v>
      </c>
      <c r="W2432" s="54">
        <v>36161</v>
      </c>
    </row>
    <row r="2433" spans="1:23" ht="15.75" hidden="1" thickBot="1" x14ac:dyDescent="0.3">
      <c r="A2433" s="7">
        <v>1</v>
      </c>
      <c r="B2433" s="14" t="s">
        <v>4244</v>
      </c>
      <c r="C2433" s="15" t="s">
        <v>17</v>
      </c>
      <c r="D2433" s="16"/>
      <c r="E2433" s="17">
        <v>900226715</v>
      </c>
      <c r="F2433" s="16">
        <v>3</v>
      </c>
      <c r="G2433" s="16" t="s">
        <v>1969</v>
      </c>
      <c r="H2433" s="42">
        <v>164630310.56999999</v>
      </c>
      <c r="I2433" s="42">
        <v>51226306.619999997</v>
      </c>
      <c r="J2433" s="42">
        <v>3315856.3878125194</v>
      </c>
      <c r="K2433" s="42">
        <v>0</v>
      </c>
      <c r="L2433" s="42">
        <v>164848058.26689601</v>
      </c>
      <c r="M2433" s="42">
        <v>20156722.215291038</v>
      </c>
      <c r="N2433" s="50">
        <v>0</v>
      </c>
      <c r="O2433" s="50">
        <v>0</v>
      </c>
      <c r="P2433" s="50">
        <v>0</v>
      </c>
      <c r="Q2433" s="50">
        <v>0</v>
      </c>
      <c r="R2433" s="50">
        <v>0</v>
      </c>
      <c r="S2433" s="50">
        <v>0</v>
      </c>
      <c r="T2433" s="50">
        <v>0</v>
      </c>
      <c r="U2433" s="47">
        <v>0</v>
      </c>
      <c r="V2433" s="43">
        <v>0</v>
      </c>
      <c r="W2433" s="54">
        <v>36161</v>
      </c>
    </row>
    <row r="2434" spans="1:23" ht="15.75" hidden="1" thickBot="1" x14ac:dyDescent="0.3">
      <c r="A2434" s="7">
        <v>1</v>
      </c>
      <c r="B2434" s="14" t="s">
        <v>4245</v>
      </c>
      <c r="C2434" s="15" t="s">
        <v>17</v>
      </c>
      <c r="D2434" s="16"/>
      <c r="E2434" s="17">
        <v>900226715</v>
      </c>
      <c r="F2434" s="16">
        <v>3</v>
      </c>
      <c r="G2434" s="16" t="s">
        <v>1969</v>
      </c>
      <c r="H2434" s="42">
        <v>165700428.25</v>
      </c>
      <c r="I2434" s="42">
        <v>201399754.53999999</v>
      </c>
      <c r="J2434" s="42">
        <v>5217858.746511762</v>
      </c>
      <c r="K2434" s="42">
        <v>0</v>
      </c>
      <c r="L2434" s="42">
        <v>14131368.082850801</v>
      </c>
      <c r="M2434" s="42">
        <v>17324916.820637465</v>
      </c>
      <c r="N2434" s="50">
        <v>0</v>
      </c>
      <c r="O2434" s="50">
        <v>0</v>
      </c>
      <c r="P2434" s="50">
        <v>0</v>
      </c>
      <c r="Q2434" s="50">
        <v>0</v>
      </c>
      <c r="R2434" s="50">
        <v>0</v>
      </c>
      <c r="S2434" s="50">
        <v>0</v>
      </c>
      <c r="T2434" s="50">
        <v>0</v>
      </c>
      <c r="U2434" s="47">
        <v>0</v>
      </c>
      <c r="V2434" s="43">
        <v>0</v>
      </c>
      <c r="W2434" s="54">
        <v>36161</v>
      </c>
    </row>
    <row r="2435" spans="1:23" ht="15.75" hidden="1" thickBot="1" x14ac:dyDescent="0.3">
      <c r="A2435" s="7">
        <v>1</v>
      </c>
      <c r="B2435" s="14" t="s">
        <v>4246</v>
      </c>
      <c r="C2435" s="15" t="s">
        <v>17</v>
      </c>
      <c r="D2435" s="16"/>
      <c r="E2435" s="17">
        <v>804002105</v>
      </c>
      <c r="F2435" s="16">
        <v>0</v>
      </c>
      <c r="G2435" s="16" t="s">
        <v>1995</v>
      </c>
      <c r="H2435" s="42">
        <v>111437770.31999999</v>
      </c>
      <c r="I2435" s="42">
        <v>168574250.34999999</v>
      </c>
      <c r="J2435" s="42">
        <v>5823188.7399999965</v>
      </c>
      <c r="K2435" s="42">
        <v>0</v>
      </c>
      <c r="L2435" s="42">
        <v>0</v>
      </c>
      <c r="M2435" s="42">
        <v>0</v>
      </c>
      <c r="N2435" s="50">
        <v>0</v>
      </c>
      <c r="O2435" s="50">
        <v>0</v>
      </c>
      <c r="P2435" s="50">
        <v>0</v>
      </c>
      <c r="Q2435" s="50">
        <v>0</v>
      </c>
      <c r="R2435" s="50">
        <v>0</v>
      </c>
      <c r="S2435" s="50">
        <v>0</v>
      </c>
      <c r="T2435" s="50">
        <v>0</v>
      </c>
      <c r="U2435" s="47">
        <v>0</v>
      </c>
      <c r="V2435" s="43">
        <v>0</v>
      </c>
      <c r="W2435" s="54">
        <v>36161</v>
      </c>
    </row>
    <row r="2436" spans="1:23" ht="15.75" hidden="1" thickBot="1" x14ac:dyDescent="0.3">
      <c r="A2436" s="7">
        <v>1</v>
      </c>
      <c r="B2436" s="14" t="s">
        <v>4247</v>
      </c>
      <c r="C2436" s="15" t="s">
        <v>17</v>
      </c>
      <c r="D2436" s="16"/>
      <c r="E2436" s="17">
        <v>804002105</v>
      </c>
      <c r="F2436" s="16">
        <v>0</v>
      </c>
      <c r="G2436" s="16" t="s">
        <v>1995</v>
      </c>
      <c r="H2436" s="42">
        <v>115972862.81</v>
      </c>
      <c r="I2436" s="42">
        <v>156783099.38</v>
      </c>
      <c r="J2436" s="42">
        <v>1743739.2871785387</v>
      </c>
      <c r="K2436" s="42">
        <v>0</v>
      </c>
      <c r="L2436" s="42">
        <v>0</v>
      </c>
      <c r="M2436" s="42">
        <v>10294801.112821463</v>
      </c>
      <c r="N2436" s="50">
        <v>0</v>
      </c>
      <c r="O2436" s="50">
        <v>0</v>
      </c>
      <c r="P2436" s="50">
        <v>0</v>
      </c>
      <c r="Q2436" s="50">
        <v>0</v>
      </c>
      <c r="R2436" s="50">
        <v>0</v>
      </c>
      <c r="S2436" s="50">
        <v>0</v>
      </c>
      <c r="T2436" s="50">
        <v>0</v>
      </c>
      <c r="U2436" s="47">
        <v>0</v>
      </c>
      <c r="V2436" s="43">
        <v>0</v>
      </c>
      <c r="W2436" s="54">
        <v>36161</v>
      </c>
    </row>
    <row r="2437" spans="1:23" ht="15.75" hidden="1" thickBot="1" x14ac:dyDescent="0.3">
      <c r="A2437" s="7">
        <v>1</v>
      </c>
      <c r="B2437" s="14" t="s">
        <v>4248</v>
      </c>
      <c r="C2437" s="15" t="s">
        <v>17</v>
      </c>
      <c r="D2437" s="16"/>
      <c r="E2437" s="17">
        <v>804002105</v>
      </c>
      <c r="F2437" s="16">
        <v>0</v>
      </c>
      <c r="G2437" s="16" t="s">
        <v>1995</v>
      </c>
      <c r="H2437" s="42">
        <v>117400860.15000001</v>
      </c>
      <c r="I2437" s="42">
        <v>163484080.41</v>
      </c>
      <c r="J2437" s="42">
        <v>1882316.029617934</v>
      </c>
      <c r="K2437" s="42">
        <v>0</v>
      </c>
      <c r="L2437" s="42">
        <v>0</v>
      </c>
      <c r="M2437" s="42">
        <v>9816538.5103822965</v>
      </c>
      <c r="N2437" s="50">
        <v>0</v>
      </c>
      <c r="O2437" s="50">
        <v>0</v>
      </c>
      <c r="P2437" s="50">
        <v>0</v>
      </c>
      <c r="Q2437" s="50">
        <v>0</v>
      </c>
      <c r="R2437" s="50">
        <v>0</v>
      </c>
      <c r="S2437" s="50">
        <v>0</v>
      </c>
      <c r="T2437" s="50">
        <v>0</v>
      </c>
      <c r="U2437" s="47">
        <v>0</v>
      </c>
      <c r="V2437" s="43">
        <v>0</v>
      </c>
      <c r="W2437" s="54">
        <v>36161</v>
      </c>
    </row>
    <row r="2438" spans="1:23" ht="15.75" hidden="1" thickBot="1" x14ac:dyDescent="0.3">
      <c r="A2438" s="7">
        <v>1</v>
      </c>
      <c r="B2438" s="14" t="s">
        <v>4249</v>
      </c>
      <c r="C2438" s="15" t="s">
        <v>17</v>
      </c>
      <c r="D2438" s="16"/>
      <c r="E2438" s="17">
        <v>804002105</v>
      </c>
      <c r="F2438" s="16">
        <v>0</v>
      </c>
      <c r="G2438" s="16" t="s">
        <v>1995</v>
      </c>
      <c r="H2438" s="42">
        <v>117262768.26000001</v>
      </c>
      <c r="I2438" s="42">
        <v>159950589.46000001</v>
      </c>
      <c r="J2438" s="42">
        <v>191462.15573726621</v>
      </c>
      <c r="K2438" s="42">
        <v>0</v>
      </c>
      <c r="L2438" s="42">
        <v>0</v>
      </c>
      <c r="M2438" s="42">
        <v>11142544.784262974</v>
      </c>
      <c r="N2438" s="50">
        <v>0</v>
      </c>
      <c r="O2438" s="50">
        <v>0</v>
      </c>
      <c r="P2438" s="50">
        <v>0</v>
      </c>
      <c r="Q2438" s="50">
        <v>0</v>
      </c>
      <c r="R2438" s="50">
        <v>0</v>
      </c>
      <c r="S2438" s="50">
        <v>0</v>
      </c>
      <c r="T2438" s="50">
        <v>0</v>
      </c>
      <c r="U2438" s="47">
        <v>0</v>
      </c>
      <c r="V2438" s="43">
        <v>0</v>
      </c>
      <c r="W2438" s="54">
        <v>36161</v>
      </c>
    </row>
    <row r="2439" spans="1:23" ht="15.75" hidden="1" thickBot="1" x14ac:dyDescent="0.3">
      <c r="A2439" s="7">
        <v>1</v>
      </c>
      <c r="B2439" s="14" t="s">
        <v>4250</v>
      </c>
      <c r="C2439" s="15" t="s">
        <v>17</v>
      </c>
      <c r="D2439" s="16"/>
      <c r="E2439" s="17">
        <v>804002105</v>
      </c>
      <c r="F2439" s="16">
        <v>0</v>
      </c>
      <c r="G2439" s="16" t="s">
        <v>1995</v>
      </c>
      <c r="H2439" s="42">
        <v>116138040.2</v>
      </c>
      <c r="I2439" s="42">
        <v>159369366.44</v>
      </c>
      <c r="J2439" s="42">
        <v>1852397.2627870801</v>
      </c>
      <c r="K2439" s="42">
        <v>0</v>
      </c>
      <c r="L2439" s="42">
        <v>0</v>
      </c>
      <c r="M2439" s="42">
        <v>7466168.2172129173</v>
      </c>
      <c r="N2439" s="50">
        <v>0</v>
      </c>
      <c r="O2439" s="50">
        <v>0</v>
      </c>
      <c r="P2439" s="50">
        <v>0</v>
      </c>
      <c r="Q2439" s="50">
        <v>0</v>
      </c>
      <c r="R2439" s="50">
        <v>0</v>
      </c>
      <c r="S2439" s="50">
        <v>0</v>
      </c>
      <c r="T2439" s="50">
        <v>0</v>
      </c>
      <c r="U2439" s="47">
        <v>0</v>
      </c>
      <c r="V2439" s="43">
        <v>0</v>
      </c>
      <c r="W2439" s="54">
        <v>36161</v>
      </c>
    </row>
    <row r="2440" spans="1:23" ht="15.75" hidden="1" thickBot="1" x14ac:dyDescent="0.3">
      <c r="A2440" s="7">
        <v>1</v>
      </c>
      <c r="B2440" s="14" t="s">
        <v>4251</v>
      </c>
      <c r="C2440" s="15" t="s">
        <v>17</v>
      </c>
      <c r="D2440" s="16"/>
      <c r="E2440" s="17">
        <v>804002105</v>
      </c>
      <c r="F2440" s="16">
        <v>0</v>
      </c>
      <c r="G2440" s="16" t="s">
        <v>1995</v>
      </c>
      <c r="H2440" s="42">
        <v>116359653.11</v>
      </c>
      <c r="I2440" s="42">
        <v>159773685.63</v>
      </c>
      <c r="J2440" s="42">
        <v>1896305.6420896517</v>
      </c>
      <c r="K2440" s="42">
        <v>0</v>
      </c>
      <c r="L2440" s="42">
        <v>0</v>
      </c>
      <c r="M2440" s="42">
        <v>7958603.9879104579</v>
      </c>
      <c r="N2440" s="50">
        <v>0</v>
      </c>
      <c r="O2440" s="50">
        <v>0</v>
      </c>
      <c r="P2440" s="50">
        <v>0</v>
      </c>
      <c r="Q2440" s="50">
        <v>0</v>
      </c>
      <c r="R2440" s="50">
        <v>0</v>
      </c>
      <c r="S2440" s="50">
        <v>0</v>
      </c>
      <c r="T2440" s="50">
        <v>0</v>
      </c>
      <c r="U2440" s="47">
        <v>0</v>
      </c>
      <c r="V2440" s="43">
        <v>0</v>
      </c>
      <c r="W2440" s="54">
        <v>36161</v>
      </c>
    </row>
    <row r="2441" spans="1:23" ht="15.75" hidden="1" thickBot="1" x14ac:dyDescent="0.3">
      <c r="A2441" s="7">
        <v>1</v>
      </c>
      <c r="B2441" s="14" t="s">
        <v>4252</v>
      </c>
      <c r="C2441" s="15" t="s">
        <v>17</v>
      </c>
      <c r="D2441" s="16"/>
      <c r="E2441" s="17">
        <v>804002105</v>
      </c>
      <c r="F2441" s="16">
        <v>0</v>
      </c>
      <c r="G2441" s="16" t="s">
        <v>1995</v>
      </c>
      <c r="H2441" s="42">
        <v>116137033.42</v>
      </c>
      <c r="I2441" s="42">
        <v>156025751.41999999</v>
      </c>
      <c r="J2441" s="42">
        <v>2083398.8790235373</v>
      </c>
      <c r="K2441" s="42">
        <v>0</v>
      </c>
      <c r="L2441" s="42">
        <v>0</v>
      </c>
      <c r="M2441" s="42">
        <v>8031365.6509764725</v>
      </c>
      <c r="N2441" s="50">
        <v>0</v>
      </c>
      <c r="O2441" s="50">
        <v>0</v>
      </c>
      <c r="P2441" s="50">
        <v>0</v>
      </c>
      <c r="Q2441" s="50">
        <v>0</v>
      </c>
      <c r="R2441" s="50">
        <v>0</v>
      </c>
      <c r="S2441" s="50">
        <v>0</v>
      </c>
      <c r="T2441" s="50">
        <v>0</v>
      </c>
      <c r="U2441" s="47">
        <v>0</v>
      </c>
      <c r="V2441" s="43">
        <v>0</v>
      </c>
      <c r="W2441" s="54">
        <v>36161</v>
      </c>
    </row>
    <row r="2442" spans="1:23" ht="15.75" hidden="1" thickBot="1" x14ac:dyDescent="0.3">
      <c r="A2442" s="7">
        <v>1</v>
      </c>
      <c r="B2442" s="14" t="s">
        <v>4253</v>
      </c>
      <c r="C2442" s="15" t="s">
        <v>17</v>
      </c>
      <c r="D2442" s="16"/>
      <c r="E2442" s="17">
        <v>804002105</v>
      </c>
      <c r="F2442" s="16">
        <v>0</v>
      </c>
      <c r="G2442" s="16" t="s">
        <v>1995</v>
      </c>
      <c r="H2442" s="42">
        <v>116467175.70999999</v>
      </c>
      <c r="I2442" s="42">
        <v>93632470.319999993</v>
      </c>
      <c r="J2442" s="42">
        <v>5438237.6679188311</v>
      </c>
      <c r="K2442" s="42">
        <v>0</v>
      </c>
      <c r="L2442" s="42">
        <v>61479033.996936403</v>
      </c>
      <c r="M2442" s="42">
        <v>7347933.6051447606</v>
      </c>
      <c r="N2442" s="50">
        <v>0</v>
      </c>
      <c r="O2442" s="50">
        <v>0</v>
      </c>
      <c r="P2442" s="50">
        <v>0</v>
      </c>
      <c r="Q2442" s="50">
        <v>0</v>
      </c>
      <c r="R2442" s="50">
        <v>0</v>
      </c>
      <c r="S2442" s="50">
        <v>0</v>
      </c>
      <c r="T2442" s="50">
        <v>0</v>
      </c>
      <c r="U2442" s="47">
        <v>0</v>
      </c>
      <c r="V2442" s="43">
        <v>0</v>
      </c>
      <c r="W2442" s="54">
        <v>36161</v>
      </c>
    </row>
    <row r="2443" spans="1:23" ht="15.75" hidden="1" thickBot="1" x14ac:dyDescent="0.3">
      <c r="A2443" s="7">
        <v>1</v>
      </c>
      <c r="B2443" s="14" t="s">
        <v>4254</v>
      </c>
      <c r="C2443" s="15" t="s">
        <v>17</v>
      </c>
      <c r="D2443" s="16"/>
      <c r="E2443" s="17">
        <v>804002105</v>
      </c>
      <c r="F2443" s="16">
        <v>0</v>
      </c>
      <c r="G2443" s="16" t="s">
        <v>1995</v>
      </c>
      <c r="H2443" s="42">
        <v>116433455.62</v>
      </c>
      <c r="I2443" s="42">
        <v>156321900.55000001</v>
      </c>
      <c r="J2443" s="42">
        <v>1938217.0375407026</v>
      </c>
      <c r="K2443" s="42">
        <v>0</v>
      </c>
      <c r="L2443" s="42">
        <v>0</v>
      </c>
      <c r="M2443" s="42">
        <v>8623649.2324594054</v>
      </c>
      <c r="N2443" s="50">
        <v>0</v>
      </c>
      <c r="O2443" s="50">
        <v>0</v>
      </c>
      <c r="P2443" s="50">
        <v>0</v>
      </c>
      <c r="Q2443" s="50">
        <v>0</v>
      </c>
      <c r="R2443" s="50">
        <v>0</v>
      </c>
      <c r="S2443" s="50">
        <v>0</v>
      </c>
      <c r="T2443" s="50">
        <v>0</v>
      </c>
      <c r="U2443" s="47">
        <v>0</v>
      </c>
      <c r="V2443" s="43">
        <v>0</v>
      </c>
      <c r="W2443" s="54">
        <v>36161</v>
      </c>
    </row>
    <row r="2444" spans="1:23" ht="15.75" hidden="1" thickBot="1" x14ac:dyDescent="0.3">
      <c r="A2444" s="7">
        <v>1</v>
      </c>
      <c r="B2444" s="14" t="s">
        <v>4255</v>
      </c>
      <c r="C2444" s="15" t="s">
        <v>17</v>
      </c>
      <c r="D2444" s="16"/>
      <c r="E2444" s="17">
        <v>804002105</v>
      </c>
      <c r="F2444" s="16">
        <v>0</v>
      </c>
      <c r="G2444" s="16" t="s">
        <v>1995</v>
      </c>
      <c r="H2444" s="42">
        <v>114926319.45999999</v>
      </c>
      <c r="I2444" s="42">
        <v>155685482.61000001</v>
      </c>
      <c r="J2444" s="42">
        <v>1808994.9502612527</v>
      </c>
      <c r="K2444" s="42">
        <v>0</v>
      </c>
      <c r="L2444" s="42">
        <v>0</v>
      </c>
      <c r="M2444" s="42">
        <v>11149528.329738755</v>
      </c>
      <c r="N2444" s="50">
        <v>0</v>
      </c>
      <c r="O2444" s="50">
        <v>0</v>
      </c>
      <c r="P2444" s="50">
        <v>0</v>
      </c>
      <c r="Q2444" s="50">
        <v>0</v>
      </c>
      <c r="R2444" s="50">
        <v>0</v>
      </c>
      <c r="S2444" s="50">
        <v>0</v>
      </c>
      <c r="T2444" s="50">
        <v>0</v>
      </c>
      <c r="U2444" s="47">
        <v>0</v>
      </c>
      <c r="V2444" s="43">
        <v>0</v>
      </c>
      <c r="W2444" s="54">
        <v>36161</v>
      </c>
    </row>
    <row r="2445" spans="1:23" ht="15.75" hidden="1" thickBot="1" x14ac:dyDescent="0.3">
      <c r="A2445" s="7">
        <v>1</v>
      </c>
      <c r="B2445" s="14" t="s">
        <v>4256</v>
      </c>
      <c r="C2445" s="15" t="s">
        <v>17</v>
      </c>
      <c r="D2445" s="16"/>
      <c r="E2445" s="17">
        <v>804002105</v>
      </c>
      <c r="F2445" s="16">
        <v>0</v>
      </c>
      <c r="G2445" s="16" t="s">
        <v>1995</v>
      </c>
      <c r="H2445" s="42">
        <v>117194773.70999999</v>
      </c>
      <c r="I2445" s="42">
        <v>36466282.5</v>
      </c>
      <c r="J2445" s="42">
        <v>2360446.4920346532</v>
      </c>
      <c r="K2445" s="42">
        <v>0</v>
      </c>
      <c r="L2445" s="42">
        <v>117349780.97514001</v>
      </c>
      <c r="M2445" s="42">
        <v>14348891.712824926</v>
      </c>
      <c r="N2445" s="50">
        <v>0</v>
      </c>
      <c r="O2445" s="50">
        <v>0</v>
      </c>
      <c r="P2445" s="50">
        <v>0</v>
      </c>
      <c r="Q2445" s="50">
        <v>0</v>
      </c>
      <c r="R2445" s="50">
        <v>0</v>
      </c>
      <c r="S2445" s="50">
        <v>0</v>
      </c>
      <c r="T2445" s="50">
        <v>0</v>
      </c>
      <c r="U2445" s="47">
        <v>0</v>
      </c>
      <c r="V2445" s="43">
        <v>0</v>
      </c>
      <c r="W2445" s="54">
        <v>36161</v>
      </c>
    </row>
    <row r="2446" spans="1:23" ht="15.75" hidden="1" thickBot="1" x14ac:dyDescent="0.3">
      <c r="A2446" s="7">
        <v>1</v>
      </c>
      <c r="B2446" s="14" t="s">
        <v>4257</v>
      </c>
      <c r="C2446" s="15" t="s">
        <v>17</v>
      </c>
      <c r="D2446" s="16"/>
      <c r="E2446" s="17">
        <v>804002105</v>
      </c>
      <c r="F2446" s="16">
        <v>0</v>
      </c>
      <c r="G2446" s="16" t="s">
        <v>1995</v>
      </c>
      <c r="H2446" s="42">
        <v>116120754.2</v>
      </c>
      <c r="I2446" s="42">
        <v>141138388.37</v>
      </c>
      <c r="J2446" s="42">
        <v>3656609.0960406973</v>
      </c>
      <c r="K2446" s="42">
        <v>0</v>
      </c>
      <c r="L2446" s="42">
        <v>9903083.1575875208</v>
      </c>
      <c r="M2446" s="42">
        <v>12141081.526371786</v>
      </c>
      <c r="N2446" s="50">
        <v>0</v>
      </c>
      <c r="O2446" s="50">
        <v>0</v>
      </c>
      <c r="P2446" s="50">
        <v>0</v>
      </c>
      <c r="Q2446" s="50">
        <v>0</v>
      </c>
      <c r="R2446" s="50">
        <v>0</v>
      </c>
      <c r="S2446" s="50">
        <v>0</v>
      </c>
      <c r="T2446" s="50">
        <v>0</v>
      </c>
      <c r="U2446" s="47">
        <v>0</v>
      </c>
      <c r="V2446" s="43">
        <v>0</v>
      </c>
      <c r="W2446" s="54">
        <v>36161</v>
      </c>
    </row>
    <row r="2447" spans="1:23" ht="15.75" hidden="1" thickBot="1" x14ac:dyDescent="0.3">
      <c r="A2447" s="7">
        <v>1</v>
      </c>
      <c r="B2447" s="14" t="s">
        <v>4258</v>
      </c>
      <c r="C2447" s="15" t="s">
        <v>17</v>
      </c>
      <c r="D2447" s="16"/>
      <c r="E2447" s="17">
        <v>806008394</v>
      </c>
      <c r="F2447" s="16">
        <v>7</v>
      </c>
      <c r="G2447" s="16" t="s">
        <v>2008</v>
      </c>
      <c r="H2447" s="42">
        <v>27285.93</v>
      </c>
      <c r="I2447" s="42">
        <v>21936.22</v>
      </c>
      <c r="J2447" s="42">
        <v>1274.0701531015829</v>
      </c>
      <c r="K2447" s="42">
        <v>0</v>
      </c>
      <c r="L2447" s="42">
        <v>14403.3061885267</v>
      </c>
      <c r="M2447" s="42">
        <v>1721.4736583717101</v>
      </c>
      <c r="N2447" s="50">
        <v>0</v>
      </c>
      <c r="O2447" s="50">
        <v>0</v>
      </c>
      <c r="P2447" s="50">
        <v>0</v>
      </c>
      <c r="Q2447" s="50">
        <v>0</v>
      </c>
      <c r="R2447" s="50">
        <v>0</v>
      </c>
      <c r="S2447" s="50">
        <v>0</v>
      </c>
      <c r="T2447" s="50">
        <v>0</v>
      </c>
      <c r="U2447" s="47">
        <v>0</v>
      </c>
      <c r="V2447" s="43">
        <v>0</v>
      </c>
      <c r="W2447" s="54">
        <v>36161</v>
      </c>
    </row>
    <row r="2448" spans="1:23" ht="15.75" hidden="1" thickBot="1" x14ac:dyDescent="0.3">
      <c r="A2448" s="7">
        <v>1</v>
      </c>
      <c r="B2448" s="14" t="s">
        <v>4259</v>
      </c>
      <c r="C2448" s="15" t="s">
        <v>17</v>
      </c>
      <c r="D2448" s="16"/>
      <c r="E2448" s="17">
        <v>806008394</v>
      </c>
      <c r="F2448" s="16">
        <v>7</v>
      </c>
      <c r="G2448" s="16" t="s">
        <v>2008</v>
      </c>
      <c r="H2448" s="42">
        <v>27378.9</v>
      </c>
      <c r="I2448" s="42">
        <v>36758.519999999997</v>
      </c>
      <c r="J2448" s="42">
        <v>455.76387231565769</v>
      </c>
      <c r="K2448" s="42">
        <v>0</v>
      </c>
      <c r="L2448" s="42">
        <v>0</v>
      </c>
      <c r="M2448" s="42">
        <v>2027.8161276843689</v>
      </c>
      <c r="N2448" s="50">
        <v>0</v>
      </c>
      <c r="O2448" s="50">
        <v>0</v>
      </c>
      <c r="P2448" s="50">
        <v>0</v>
      </c>
      <c r="Q2448" s="50">
        <v>0</v>
      </c>
      <c r="R2448" s="50">
        <v>0</v>
      </c>
      <c r="S2448" s="50">
        <v>0</v>
      </c>
      <c r="T2448" s="50">
        <v>0</v>
      </c>
      <c r="U2448" s="47">
        <v>0</v>
      </c>
      <c r="V2448" s="43">
        <v>0</v>
      </c>
      <c r="W2448" s="54">
        <v>36161</v>
      </c>
    </row>
    <row r="2449" spans="1:23" ht="15.75" hidden="1" thickBot="1" x14ac:dyDescent="0.3">
      <c r="A2449" s="7">
        <v>1</v>
      </c>
      <c r="B2449" s="14" t="s">
        <v>4260</v>
      </c>
      <c r="C2449" s="15" t="s">
        <v>17</v>
      </c>
      <c r="D2449" s="16"/>
      <c r="E2449" s="17">
        <v>806008394</v>
      </c>
      <c r="F2449" s="16">
        <v>7</v>
      </c>
      <c r="G2449" s="16" t="s">
        <v>2008</v>
      </c>
      <c r="H2449" s="42">
        <v>27000.38</v>
      </c>
      <c r="I2449" s="42">
        <v>36576.19</v>
      </c>
      <c r="J2449" s="42">
        <v>424.99892753396171</v>
      </c>
      <c r="K2449" s="42">
        <v>0</v>
      </c>
      <c r="L2449" s="42">
        <v>0</v>
      </c>
      <c r="M2449" s="42">
        <v>2619.4310724660377</v>
      </c>
      <c r="N2449" s="50">
        <v>0</v>
      </c>
      <c r="O2449" s="50">
        <v>0</v>
      </c>
      <c r="P2449" s="50">
        <v>0</v>
      </c>
      <c r="Q2449" s="50">
        <v>0</v>
      </c>
      <c r="R2449" s="50">
        <v>0</v>
      </c>
      <c r="S2449" s="50">
        <v>0</v>
      </c>
      <c r="T2449" s="50">
        <v>0</v>
      </c>
      <c r="U2449" s="47">
        <v>0</v>
      </c>
      <c r="V2449" s="43">
        <v>0</v>
      </c>
      <c r="W2449" s="54">
        <v>36161</v>
      </c>
    </row>
    <row r="2450" spans="1:23" ht="15.75" hidden="1" thickBot="1" x14ac:dyDescent="0.3">
      <c r="A2450" s="7">
        <v>1</v>
      </c>
      <c r="B2450" s="14" t="s">
        <v>4261</v>
      </c>
      <c r="C2450" s="15" t="s">
        <v>17</v>
      </c>
      <c r="D2450" s="16"/>
      <c r="E2450" s="17">
        <v>806008394</v>
      </c>
      <c r="F2450" s="16">
        <v>7</v>
      </c>
      <c r="G2450" s="16" t="s">
        <v>2008</v>
      </c>
      <c r="H2450" s="42">
        <v>105770.83</v>
      </c>
      <c r="I2450" s="42">
        <v>32911.61</v>
      </c>
      <c r="J2450" s="42">
        <v>2130.3541078051398</v>
      </c>
      <c r="K2450" s="42">
        <v>0</v>
      </c>
      <c r="L2450" s="42">
        <v>105910.720193845</v>
      </c>
      <c r="M2450" s="42">
        <v>12950.185698350086</v>
      </c>
      <c r="N2450" s="50">
        <v>0</v>
      </c>
      <c r="O2450" s="50">
        <v>0</v>
      </c>
      <c r="P2450" s="50">
        <v>0</v>
      </c>
      <c r="Q2450" s="50">
        <v>0</v>
      </c>
      <c r="R2450" s="50">
        <v>0</v>
      </c>
      <c r="S2450" s="50">
        <v>0</v>
      </c>
      <c r="T2450" s="50">
        <v>0</v>
      </c>
      <c r="U2450" s="47">
        <v>0</v>
      </c>
      <c r="V2450" s="43">
        <v>0</v>
      </c>
      <c r="W2450" s="54">
        <v>36161</v>
      </c>
    </row>
    <row r="2451" spans="1:23" ht="15.75" hidden="1" thickBot="1" x14ac:dyDescent="0.3">
      <c r="A2451" s="7">
        <v>1</v>
      </c>
      <c r="B2451" s="14" t="s">
        <v>4262</v>
      </c>
      <c r="C2451" s="15" t="s">
        <v>17</v>
      </c>
      <c r="D2451" s="16"/>
      <c r="E2451" s="17">
        <v>806008394</v>
      </c>
      <c r="F2451" s="16">
        <v>7</v>
      </c>
      <c r="G2451" s="16" t="s">
        <v>2008</v>
      </c>
      <c r="H2451" s="42">
        <v>106564.58</v>
      </c>
      <c r="I2451" s="42">
        <v>129523.39</v>
      </c>
      <c r="J2451" s="42">
        <v>3355.6886494162181</v>
      </c>
      <c r="K2451" s="42">
        <v>0</v>
      </c>
      <c r="L2451" s="42">
        <v>9088.1094679012695</v>
      </c>
      <c r="M2451" s="42">
        <v>11141.931882682507</v>
      </c>
      <c r="N2451" s="50">
        <v>0</v>
      </c>
      <c r="O2451" s="50">
        <v>0</v>
      </c>
      <c r="P2451" s="50">
        <v>0</v>
      </c>
      <c r="Q2451" s="50">
        <v>0</v>
      </c>
      <c r="R2451" s="50">
        <v>0</v>
      </c>
      <c r="S2451" s="50">
        <v>0</v>
      </c>
      <c r="T2451" s="50">
        <v>0</v>
      </c>
      <c r="U2451" s="47">
        <v>0</v>
      </c>
      <c r="V2451" s="43">
        <v>0</v>
      </c>
      <c r="W2451" s="54">
        <v>36161</v>
      </c>
    </row>
    <row r="2452" spans="1:23" ht="15.75" hidden="1" thickBot="1" x14ac:dyDescent="0.3">
      <c r="A2452" s="7">
        <v>1</v>
      </c>
      <c r="B2452" s="14" t="s">
        <v>4263</v>
      </c>
      <c r="C2452" s="15" t="s">
        <v>17</v>
      </c>
      <c r="D2452" s="16"/>
      <c r="E2452" s="17">
        <v>830003564</v>
      </c>
      <c r="F2452" s="16">
        <v>7</v>
      </c>
      <c r="G2452" s="16" t="s">
        <v>1896</v>
      </c>
      <c r="H2452" s="42">
        <v>0</v>
      </c>
      <c r="I2452" s="42">
        <v>-161283.29999999999</v>
      </c>
      <c r="J2452" s="42">
        <v>0</v>
      </c>
      <c r="K2452" s="42">
        <v>0</v>
      </c>
      <c r="L2452" s="42">
        <v>0</v>
      </c>
      <c r="M2452" s="42">
        <v>0</v>
      </c>
      <c r="N2452" s="50">
        <v>0</v>
      </c>
      <c r="O2452" s="50">
        <v>0</v>
      </c>
      <c r="P2452" s="50">
        <v>0</v>
      </c>
      <c r="Q2452" s="50">
        <v>0</v>
      </c>
      <c r="R2452" s="50">
        <v>0</v>
      </c>
      <c r="S2452" s="50">
        <v>0</v>
      </c>
      <c r="T2452" s="50">
        <v>0</v>
      </c>
      <c r="U2452" s="47">
        <v>0</v>
      </c>
      <c r="V2452" s="43">
        <v>0</v>
      </c>
      <c r="W2452" s="54">
        <v>36161</v>
      </c>
    </row>
    <row r="2453" spans="1:23" ht="15.75" hidden="1" thickBot="1" x14ac:dyDescent="0.3">
      <c r="A2453" s="7">
        <v>1</v>
      </c>
      <c r="B2453" s="14" t="s">
        <v>4264</v>
      </c>
      <c r="C2453" s="15" t="s">
        <v>17</v>
      </c>
      <c r="D2453" s="16"/>
      <c r="E2453" s="17">
        <v>830003564</v>
      </c>
      <c r="F2453" s="16">
        <v>7</v>
      </c>
      <c r="G2453" s="16" t="s">
        <v>1896</v>
      </c>
      <c r="H2453" s="42">
        <v>6258.97</v>
      </c>
      <c r="I2453" s="42">
        <v>8835.17</v>
      </c>
      <c r="J2453" s="42">
        <v>90.774731708128371</v>
      </c>
      <c r="K2453" s="42">
        <v>0</v>
      </c>
      <c r="L2453" s="42">
        <v>0</v>
      </c>
      <c r="M2453" s="42">
        <v>540.0252682918715</v>
      </c>
      <c r="N2453" s="50">
        <v>0</v>
      </c>
      <c r="O2453" s="50">
        <v>0</v>
      </c>
      <c r="P2453" s="50">
        <v>0</v>
      </c>
      <c r="Q2453" s="50">
        <v>0</v>
      </c>
      <c r="R2453" s="50">
        <v>0</v>
      </c>
      <c r="S2453" s="50">
        <v>0</v>
      </c>
      <c r="T2453" s="50">
        <v>0</v>
      </c>
      <c r="U2453" s="47">
        <v>0</v>
      </c>
      <c r="V2453" s="43">
        <v>0</v>
      </c>
      <c r="W2453" s="54">
        <v>36161</v>
      </c>
    </row>
    <row r="2454" spans="1:23" ht="15.75" hidden="1" thickBot="1" x14ac:dyDescent="0.3">
      <c r="A2454" s="7">
        <v>1</v>
      </c>
      <c r="B2454" s="14" t="s">
        <v>4265</v>
      </c>
      <c r="C2454" s="15" t="s">
        <v>17</v>
      </c>
      <c r="D2454" s="16"/>
      <c r="E2454" s="17">
        <v>830003564</v>
      </c>
      <c r="F2454" s="16">
        <v>7</v>
      </c>
      <c r="G2454" s="16" t="s">
        <v>1896</v>
      </c>
      <c r="H2454" s="42">
        <v>0</v>
      </c>
      <c r="I2454" s="42">
        <v>-14295.4</v>
      </c>
      <c r="J2454" s="42">
        <v>0</v>
      </c>
      <c r="K2454" s="42">
        <v>0</v>
      </c>
      <c r="L2454" s="42">
        <v>0</v>
      </c>
      <c r="M2454" s="42">
        <v>0</v>
      </c>
      <c r="N2454" s="50">
        <v>0</v>
      </c>
      <c r="O2454" s="50">
        <v>0</v>
      </c>
      <c r="P2454" s="50">
        <v>0</v>
      </c>
      <c r="Q2454" s="50">
        <v>0</v>
      </c>
      <c r="R2454" s="50">
        <v>0</v>
      </c>
      <c r="S2454" s="50">
        <v>0</v>
      </c>
      <c r="T2454" s="50">
        <v>0</v>
      </c>
      <c r="U2454" s="47">
        <v>0</v>
      </c>
      <c r="V2454" s="43">
        <v>0</v>
      </c>
      <c r="W2454" s="54">
        <v>36161</v>
      </c>
    </row>
    <row r="2455" spans="1:23" ht="15.75" hidden="1" thickBot="1" x14ac:dyDescent="0.3">
      <c r="A2455" s="7">
        <v>1</v>
      </c>
      <c r="B2455" s="14" t="s">
        <v>4266</v>
      </c>
      <c r="C2455" s="15" t="s">
        <v>17</v>
      </c>
      <c r="D2455" s="16"/>
      <c r="E2455" s="17">
        <v>830003564</v>
      </c>
      <c r="F2455" s="16">
        <v>7</v>
      </c>
      <c r="G2455" s="16" t="s">
        <v>1896</v>
      </c>
      <c r="H2455" s="42">
        <v>18190.900000000001</v>
      </c>
      <c r="I2455" s="42">
        <v>27191.17</v>
      </c>
      <c r="J2455" s="42">
        <v>291.30399259567554</v>
      </c>
      <c r="K2455" s="42">
        <v>0</v>
      </c>
      <c r="L2455" s="42">
        <v>0</v>
      </c>
      <c r="M2455" s="42">
        <v>1243.3260074043085</v>
      </c>
      <c r="N2455" s="50">
        <v>0</v>
      </c>
      <c r="O2455" s="50">
        <v>0</v>
      </c>
      <c r="P2455" s="50">
        <v>0</v>
      </c>
      <c r="Q2455" s="50">
        <v>0</v>
      </c>
      <c r="R2455" s="50">
        <v>0</v>
      </c>
      <c r="S2455" s="50">
        <v>0</v>
      </c>
      <c r="T2455" s="50">
        <v>0</v>
      </c>
      <c r="U2455" s="47">
        <v>0</v>
      </c>
      <c r="V2455" s="43">
        <v>0</v>
      </c>
      <c r="W2455" s="54">
        <v>36161</v>
      </c>
    </row>
    <row r="2456" spans="1:23" ht="15.75" hidden="1" thickBot="1" x14ac:dyDescent="0.3">
      <c r="A2456" s="7">
        <v>1</v>
      </c>
      <c r="B2456" s="14" t="s">
        <v>4267</v>
      </c>
      <c r="C2456" s="15" t="s">
        <v>17</v>
      </c>
      <c r="D2456" s="16"/>
      <c r="E2456" s="17">
        <v>900156264</v>
      </c>
      <c r="F2456" s="16">
        <v>2</v>
      </c>
      <c r="G2456" s="16" t="s">
        <v>1927</v>
      </c>
      <c r="H2456" s="42">
        <v>1219262.3700000001</v>
      </c>
      <c r="I2456" s="42">
        <v>1993725.48</v>
      </c>
      <c r="J2456" s="42">
        <v>63997.05</v>
      </c>
      <c r="K2456" s="42">
        <v>0</v>
      </c>
      <c r="L2456" s="42">
        <v>0</v>
      </c>
      <c r="M2456" s="42">
        <v>0</v>
      </c>
      <c r="N2456" s="50">
        <v>0</v>
      </c>
      <c r="O2456" s="50">
        <v>0</v>
      </c>
      <c r="P2456" s="50">
        <v>0</v>
      </c>
      <c r="Q2456" s="50">
        <v>0</v>
      </c>
      <c r="R2456" s="50">
        <v>0</v>
      </c>
      <c r="S2456" s="50">
        <v>0</v>
      </c>
      <c r="T2456" s="50">
        <v>0</v>
      </c>
      <c r="U2456" s="47">
        <v>0</v>
      </c>
      <c r="V2456" s="43">
        <v>0</v>
      </c>
      <c r="W2456" s="54">
        <v>36161</v>
      </c>
    </row>
    <row r="2457" spans="1:23" ht="15.75" hidden="1" thickBot="1" x14ac:dyDescent="0.3">
      <c r="A2457" s="7">
        <v>1</v>
      </c>
      <c r="B2457" s="14" t="s">
        <v>4268</v>
      </c>
      <c r="C2457" s="15" t="s">
        <v>17</v>
      </c>
      <c r="D2457" s="16"/>
      <c r="E2457" s="17">
        <v>900156264</v>
      </c>
      <c r="F2457" s="16">
        <v>2</v>
      </c>
      <c r="G2457" s="16" t="s">
        <v>1927</v>
      </c>
      <c r="H2457" s="42">
        <v>1164801.73</v>
      </c>
      <c r="I2457" s="42">
        <v>1644235.3</v>
      </c>
      <c r="J2457" s="42">
        <v>16893.412134631348</v>
      </c>
      <c r="K2457" s="42">
        <v>0</v>
      </c>
      <c r="L2457" s="42">
        <v>0</v>
      </c>
      <c r="M2457" s="42">
        <v>100500.09786536859</v>
      </c>
      <c r="N2457" s="50">
        <v>0</v>
      </c>
      <c r="O2457" s="50">
        <v>0</v>
      </c>
      <c r="P2457" s="50">
        <v>0</v>
      </c>
      <c r="Q2457" s="50">
        <v>0</v>
      </c>
      <c r="R2457" s="50">
        <v>0</v>
      </c>
      <c r="S2457" s="50">
        <v>0</v>
      </c>
      <c r="T2457" s="50">
        <v>0</v>
      </c>
      <c r="U2457" s="47">
        <v>0</v>
      </c>
      <c r="V2457" s="43">
        <v>0</v>
      </c>
      <c r="W2457" s="54">
        <v>36161</v>
      </c>
    </row>
    <row r="2458" spans="1:23" ht="15.75" hidden="1" thickBot="1" x14ac:dyDescent="0.3">
      <c r="A2458" s="7">
        <v>1</v>
      </c>
      <c r="B2458" s="14" t="s">
        <v>4269</v>
      </c>
      <c r="C2458" s="15" t="s">
        <v>17</v>
      </c>
      <c r="D2458" s="16"/>
      <c r="E2458" s="17">
        <v>900156264</v>
      </c>
      <c r="F2458" s="16">
        <v>2</v>
      </c>
      <c r="G2458" s="16" t="s">
        <v>1927</v>
      </c>
      <c r="H2458" s="42">
        <v>1313880.5</v>
      </c>
      <c r="I2458" s="42">
        <v>1873843.14</v>
      </c>
      <c r="J2458" s="42">
        <v>20705.285039570004</v>
      </c>
      <c r="K2458" s="42">
        <v>0</v>
      </c>
      <c r="L2458" s="42">
        <v>0</v>
      </c>
      <c r="M2458" s="42">
        <v>109783.89496042731</v>
      </c>
      <c r="N2458" s="50">
        <v>0</v>
      </c>
      <c r="O2458" s="50">
        <v>0</v>
      </c>
      <c r="P2458" s="50">
        <v>0</v>
      </c>
      <c r="Q2458" s="50">
        <v>0</v>
      </c>
      <c r="R2458" s="50">
        <v>0</v>
      </c>
      <c r="S2458" s="50">
        <v>0</v>
      </c>
      <c r="T2458" s="50">
        <v>0</v>
      </c>
      <c r="U2458" s="47">
        <v>0</v>
      </c>
      <c r="V2458" s="43">
        <v>0</v>
      </c>
      <c r="W2458" s="54">
        <v>36161</v>
      </c>
    </row>
    <row r="2459" spans="1:23" ht="15.75" hidden="1" thickBot="1" x14ac:dyDescent="0.3">
      <c r="A2459" s="7">
        <v>1</v>
      </c>
      <c r="B2459" s="14" t="s">
        <v>4270</v>
      </c>
      <c r="C2459" s="15" t="s">
        <v>17</v>
      </c>
      <c r="D2459" s="16"/>
      <c r="E2459" s="17">
        <v>900156264</v>
      </c>
      <c r="F2459" s="16">
        <v>2</v>
      </c>
      <c r="G2459" s="16" t="s">
        <v>1927</v>
      </c>
      <c r="H2459" s="42">
        <v>840241.68</v>
      </c>
      <c r="I2459" s="42">
        <v>1214243.6399999999</v>
      </c>
      <c r="J2459" s="42">
        <v>1370.9540179676751</v>
      </c>
      <c r="K2459" s="42">
        <v>0</v>
      </c>
      <c r="L2459" s="42">
        <v>0</v>
      </c>
      <c r="M2459" s="42">
        <v>79785.525982032326</v>
      </c>
      <c r="N2459" s="50">
        <v>0</v>
      </c>
      <c r="O2459" s="50">
        <v>0</v>
      </c>
      <c r="P2459" s="50">
        <v>0</v>
      </c>
      <c r="Q2459" s="50">
        <v>0</v>
      </c>
      <c r="R2459" s="50">
        <v>0</v>
      </c>
      <c r="S2459" s="50">
        <v>0</v>
      </c>
      <c r="T2459" s="50">
        <v>0</v>
      </c>
      <c r="U2459" s="47">
        <v>0</v>
      </c>
      <c r="V2459" s="43">
        <v>0</v>
      </c>
      <c r="W2459" s="54">
        <v>36161</v>
      </c>
    </row>
    <row r="2460" spans="1:23" ht="15.75" hidden="1" thickBot="1" x14ac:dyDescent="0.3">
      <c r="A2460" s="7">
        <v>1</v>
      </c>
      <c r="B2460" s="14" t="s">
        <v>4271</v>
      </c>
      <c r="C2460" s="15" t="s">
        <v>17</v>
      </c>
      <c r="D2460" s="16"/>
      <c r="E2460" s="17">
        <v>900156264</v>
      </c>
      <c r="F2460" s="16">
        <v>2</v>
      </c>
      <c r="G2460" s="16" t="s">
        <v>1927</v>
      </c>
      <c r="H2460" s="42">
        <v>1340029.55</v>
      </c>
      <c r="I2460" s="42">
        <v>2001337.58</v>
      </c>
      <c r="J2460" s="42">
        <v>20988.859523696876</v>
      </c>
      <c r="K2460" s="42">
        <v>0</v>
      </c>
      <c r="L2460" s="42">
        <v>0</v>
      </c>
      <c r="M2460" s="42">
        <v>86086.150476302078</v>
      </c>
      <c r="N2460" s="50">
        <v>0</v>
      </c>
      <c r="O2460" s="50">
        <v>0</v>
      </c>
      <c r="P2460" s="50">
        <v>0</v>
      </c>
      <c r="Q2460" s="50">
        <v>0</v>
      </c>
      <c r="R2460" s="50">
        <v>0</v>
      </c>
      <c r="S2460" s="50">
        <v>0</v>
      </c>
      <c r="T2460" s="50">
        <v>0</v>
      </c>
      <c r="U2460" s="47">
        <v>0</v>
      </c>
      <c r="V2460" s="43">
        <v>0</v>
      </c>
      <c r="W2460" s="54">
        <v>36161</v>
      </c>
    </row>
    <row r="2461" spans="1:23" ht="15.75" hidden="1" thickBot="1" x14ac:dyDescent="0.3">
      <c r="A2461" s="7">
        <v>1</v>
      </c>
      <c r="B2461" s="14" t="s">
        <v>4272</v>
      </c>
      <c r="C2461" s="15" t="s">
        <v>17</v>
      </c>
      <c r="D2461" s="16"/>
      <c r="E2461" s="17">
        <v>900156264</v>
      </c>
      <c r="F2461" s="16">
        <v>2</v>
      </c>
      <c r="G2461" s="16" t="s">
        <v>1927</v>
      </c>
      <c r="H2461" s="42">
        <v>1290094.6599999999</v>
      </c>
      <c r="I2461" s="42">
        <v>1928391.72</v>
      </c>
      <c r="J2461" s="42">
        <v>20659.182422438666</v>
      </c>
      <c r="K2461" s="42">
        <v>0</v>
      </c>
      <c r="L2461" s="42">
        <v>0</v>
      </c>
      <c r="M2461" s="42">
        <v>88176.267577560284</v>
      </c>
      <c r="N2461" s="50">
        <v>0</v>
      </c>
      <c r="O2461" s="50">
        <v>0</v>
      </c>
      <c r="P2461" s="50">
        <v>0</v>
      </c>
      <c r="Q2461" s="50">
        <v>0</v>
      </c>
      <c r="R2461" s="50">
        <v>0</v>
      </c>
      <c r="S2461" s="50">
        <v>0</v>
      </c>
      <c r="T2461" s="50">
        <v>0</v>
      </c>
      <c r="U2461" s="47">
        <v>0</v>
      </c>
      <c r="V2461" s="43">
        <v>0</v>
      </c>
      <c r="W2461" s="54">
        <v>36161</v>
      </c>
    </row>
    <row r="2462" spans="1:23" ht="15.75" hidden="1" thickBot="1" x14ac:dyDescent="0.3">
      <c r="A2462" s="7">
        <v>1</v>
      </c>
      <c r="B2462" s="14" t="s">
        <v>4273</v>
      </c>
      <c r="C2462" s="15" t="s">
        <v>17</v>
      </c>
      <c r="D2462" s="16"/>
      <c r="E2462" s="17">
        <v>900156264</v>
      </c>
      <c r="F2462" s="16">
        <v>2</v>
      </c>
      <c r="G2462" s="16" t="s">
        <v>1927</v>
      </c>
      <c r="H2462" s="42">
        <v>1072971.1599999999</v>
      </c>
      <c r="I2462" s="42">
        <v>1595890.03</v>
      </c>
      <c r="J2462" s="42">
        <v>18908.238375741232</v>
      </c>
      <c r="K2462" s="42">
        <v>0</v>
      </c>
      <c r="L2462" s="42">
        <v>0</v>
      </c>
      <c r="M2462" s="42">
        <v>74148.501624257871</v>
      </c>
      <c r="N2462" s="50">
        <v>0</v>
      </c>
      <c r="O2462" s="50">
        <v>0</v>
      </c>
      <c r="P2462" s="50">
        <v>0</v>
      </c>
      <c r="Q2462" s="50">
        <v>0</v>
      </c>
      <c r="R2462" s="50">
        <v>0</v>
      </c>
      <c r="S2462" s="50">
        <v>0</v>
      </c>
      <c r="T2462" s="50">
        <v>0</v>
      </c>
      <c r="U2462" s="47">
        <v>0</v>
      </c>
      <c r="V2462" s="43">
        <v>0</v>
      </c>
      <c r="W2462" s="54">
        <v>36161</v>
      </c>
    </row>
    <row r="2463" spans="1:23" ht="15.75" hidden="1" thickBot="1" x14ac:dyDescent="0.3">
      <c r="A2463" s="7">
        <v>1</v>
      </c>
      <c r="B2463" s="14" t="s">
        <v>4274</v>
      </c>
      <c r="C2463" s="15" t="s">
        <v>17</v>
      </c>
      <c r="D2463" s="16"/>
      <c r="E2463" s="17">
        <v>900156264</v>
      </c>
      <c r="F2463" s="16">
        <v>2</v>
      </c>
      <c r="G2463" s="16" t="s">
        <v>1927</v>
      </c>
      <c r="H2463" s="42">
        <v>1419723.52</v>
      </c>
      <c r="I2463" s="42">
        <v>1397945.65</v>
      </c>
      <c r="J2463" s="42">
        <v>72669.449451570312</v>
      </c>
      <c r="K2463" s="42">
        <v>0</v>
      </c>
      <c r="L2463" s="42">
        <v>670606.94153609697</v>
      </c>
      <c r="M2463" s="42">
        <v>89507.849012324441</v>
      </c>
      <c r="N2463" s="50">
        <v>0</v>
      </c>
      <c r="O2463" s="50">
        <v>0</v>
      </c>
      <c r="P2463" s="50">
        <v>0</v>
      </c>
      <c r="Q2463" s="50">
        <v>0</v>
      </c>
      <c r="R2463" s="50">
        <v>0</v>
      </c>
      <c r="S2463" s="50">
        <v>0</v>
      </c>
      <c r="T2463" s="50">
        <v>0</v>
      </c>
      <c r="U2463" s="47">
        <v>0</v>
      </c>
      <c r="V2463" s="43">
        <v>0</v>
      </c>
      <c r="W2463" s="54">
        <v>36161</v>
      </c>
    </row>
    <row r="2464" spans="1:23" ht="15.75" hidden="1" thickBot="1" x14ac:dyDescent="0.3">
      <c r="A2464" s="7">
        <v>1</v>
      </c>
      <c r="B2464" s="14" t="s">
        <v>4275</v>
      </c>
      <c r="C2464" s="15" t="s">
        <v>17</v>
      </c>
      <c r="D2464" s="16"/>
      <c r="E2464" s="17">
        <v>900156264</v>
      </c>
      <c r="F2464" s="16">
        <v>2</v>
      </c>
      <c r="G2464" s="16" t="s">
        <v>1927</v>
      </c>
      <c r="H2464" s="42">
        <v>1641400.96</v>
      </c>
      <c r="I2464" s="42">
        <v>2530262.38</v>
      </c>
      <c r="J2464" s="42">
        <v>26856.135404726872</v>
      </c>
      <c r="K2464" s="42">
        <v>0</v>
      </c>
      <c r="L2464" s="42">
        <v>0</v>
      </c>
      <c r="M2464" s="42">
        <v>122496.54459527157</v>
      </c>
      <c r="N2464" s="50">
        <v>0</v>
      </c>
      <c r="O2464" s="50">
        <v>0</v>
      </c>
      <c r="P2464" s="50">
        <v>0</v>
      </c>
      <c r="Q2464" s="50">
        <v>0</v>
      </c>
      <c r="R2464" s="50">
        <v>0</v>
      </c>
      <c r="S2464" s="50">
        <v>0</v>
      </c>
      <c r="T2464" s="50">
        <v>0</v>
      </c>
      <c r="U2464" s="47">
        <v>0</v>
      </c>
      <c r="V2464" s="43">
        <v>0</v>
      </c>
      <c r="W2464" s="54">
        <v>36161</v>
      </c>
    </row>
    <row r="2465" spans="1:23" ht="15.75" hidden="1" thickBot="1" x14ac:dyDescent="0.3">
      <c r="A2465" s="7">
        <v>1</v>
      </c>
      <c r="B2465" s="14" t="s">
        <v>4276</v>
      </c>
      <c r="C2465" s="15" t="s">
        <v>17</v>
      </c>
      <c r="D2465" s="16"/>
      <c r="E2465" s="17">
        <v>900156264</v>
      </c>
      <c r="F2465" s="16">
        <v>2</v>
      </c>
      <c r="G2465" s="16" t="s">
        <v>1927</v>
      </c>
      <c r="H2465" s="42">
        <v>1499881.34</v>
      </c>
      <c r="I2465" s="42">
        <v>2280122.14</v>
      </c>
      <c r="J2465" s="42">
        <v>23188.699341293766</v>
      </c>
      <c r="K2465" s="42">
        <v>0</v>
      </c>
      <c r="L2465" s="42">
        <v>0</v>
      </c>
      <c r="M2465" s="42">
        <v>146618.82065870613</v>
      </c>
      <c r="N2465" s="50">
        <v>0</v>
      </c>
      <c r="O2465" s="50">
        <v>0</v>
      </c>
      <c r="P2465" s="50">
        <v>0</v>
      </c>
      <c r="Q2465" s="50">
        <v>0</v>
      </c>
      <c r="R2465" s="50">
        <v>0</v>
      </c>
      <c r="S2465" s="50">
        <v>0</v>
      </c>
      <c r="T2465" s="50">
        <v>0</v>
      </c>
      <c r="U2465" s="47">
        <v>0</v>
      </c>
      <c r="V2465" s="43">
        <v>0</v>
      </c>
      <c r="W2465" s="54">
        <v>36161</v>
      </c>
    </row>
    <row r="2466" spans="1:23" ht="15.75" hidden="1" thickBot="1" x14ac:dyDescent="0.3">
      <c r="A2466" s="7">
        <v>1</v>
      </c>
      <c r="B2466" s="14" t="s">
        <v>4277</v>
      </c>
      <c r="C2466" s="15" t="s">
        <v>17</v>
      </c>
      <c r="D2466" s="16"/>
      <c r="E2466" s="17">
        <v>900156264</v>
      </c>
      <c r="F2466" s="16">
        <v>2</v>
      </c>
      <c r="G2466" s="16" t="s">
        <v>1927</v>
      </c>
      <c r="H2466" s="42">
        <v>1485817.33</v>
      </c>
      <c r="I2466" s="42">
        <v>656818.92000000004</v>
      </c>
      <c r="J2466" s="42">
        <v>29550.974825071386</v>
      </c>
      <c r="K2466" s="42">
        <v>0</v>
      </c>
      <c r="L2466" s="42">
        <v>1481127.58513395</v>
      </c>
      <c r="M2466" s="42">
        <v>183303.7500409628</v>
      </c>
      <c r="N2466" s="50">
        <v>0</v>
      </c>
      <c r="O2466" s="50">
        <v>0</v>
      </c>
      <c r="P2466" s="50">
        <v>0</v>
      </c>
      <c r="Q2466" s="50">
        <v>0</v>
      </c>
      <c r="R2466" s="50">
        <v>0</v>
      </c>
      <c r="S2466" s="50">
        <v>0</v>
      </c>
      <c r="T2466" s="50">
        <v>0</v>
      </c>
      <c r="U2466" s="47">
        <v>0</v>
      </c>
      <c r="V2466" s="43">
        <v>0</v>
      </c>
      <c r="W2466" s="54">
        <v>36161</v>
      </c>
    </row>
    <row r="2467" spans="1:23" ht="15.75" hidden="1" thickBot="1" x14ac:dyDescent="0.3">
      <c r="A2467" s="7">
        <v>1</v>
      </c>
      <c r="B2467" s="14" t="s">
        <v>4278</v>
      </c>
      <c r="C2467" s="15" t="s">
        <v>17</v>
      </c>
      <c r="D2467" s="16"/>
      <c r="E2467" s="17">
        <v>900156264</v>
      </c>
      <c r="F2467" s="16">
        <v>2</v>
      </c>
      <c r="G2467" s="16" t="s">
        <v>1927</v>
      </c>
      <c r="H2467" s="42">
        <v>1518237.38</v>
      </c>
      <c r="I2467" s="42">
        <v>2077405.59</v>
      </c>
      <c r="J2467" s="42">
        <v>46905.605403219168</v>
      </c>
      <c r="K2467" s="42">
        <v>0</v>
      </c>
      <c r="L2467" s="42">
        <v>129479.264504641</v>
      </c>
      <c r="M2467" s="42">
        <v>159949.55009213631</v>
      </c>
      <c r="N2467" s="50">
        <v>0</v>
      </c>
      <c r="O2467" s="50">
        <v>0</v>
      </c>
      <c r="P2467" s="50">
        <v>0</v>
      </c>
      <c r="Q2467" s="50">
        <v>0</v>
      </c>
      <c r="R2467" s="50">
        <v>0</v>
      </c>
      <c r="S2467" s="50">
        <v>0</v>
      </c>
      <c r="T2467" s="50">
        <v>0</v>
      </c>
      <c r="U2467" s="47">
        <v>0</v>
      </c>
      <c r="V2467" s="43">
        <v>0</v>
      </c>
      <c r="W2467" s="54">
        <v>36161</v>
      </c>
    </row>
    <row r="2468" spans="1:23" ht="15.75" thickBot="1" x14ac:dyDescent="0.3">
      <c r="A2468" s="7">
        <v>1</v>
      </c>
      <c r="B2468" s="14" t="s">
        <v>4279</v>
      </c>
      <c r="C2468" s="15" t="s">
        <v>17</v>
      </c>
      <c r="D2468" s="16"/>
      <c r="E2468" s="17">
        <v>900156264</v>
      </c>
      <c r="F2468" s="16">
        <v>2</v>
      </c>
      <c r="G2468" s="16" t="s">
        <v>1940</v>
      </c>
      <c r="H2468" s="42">
        <v>9411057.0099999998</v>
      </c>
      <c r="I2468" s="42">
        <v>15388865.109999999</v>
      </c>
      <c r="J2468" s="42">
        <v>493970.7399999997</v>
      </c>
      <c r="K2468" s="42">
        <v>0</v>
      </c>
      <c r="L2468" s="42">
        <v>0</v>
      </c>
      <c r="M2468" s="42">
        <v>0</v>
      </c>
      <c r="N2468" s="50">
        <v>0</v>
      </c>
      <c r="O2468" s="50">
        <v>0</v>
      </c>
      <c r="P2468" s="50">
        <v>0</v>
      </c>
      <c r="Q2468" s="50">
        <v>0</v>
      </c>
      <c r="R2468" s="50">
        <v>0</v>
      </c>
      <c r="S2468" s="50">
        <v>0</v>
      </c>
      <c r="T2468" s="50">
        <v>0</v>
      </c>
      <c r="U2468" s="47">
        <v>0</v>
      </c>
      <c r="V2468" s="43">
        <v>0</v>
      </c>
      <c r="W2468" s="54">
        <v>36161</v>
      </c>
    </row>
    <row r="2469" spans="1:23" ht="15.75" thickBot="1" x14ac:dyDescent="0.3">
      <c r="A2469" s="7">
        <v>1</v>
      </c>
      <c r="B2469" s="14" t="s">
        <v>4280</v>
      </c>
      <c r="C2469" s="15" t="s">
        <v>17</v>
      </c>
      <c r="D2469" s="16"/>
      <c r="E2469" s="17">
        <v>900156264</v>
      </c>
      <c r="F2469" s="16">
        <v>2</v>
      </c>
      <c r="G2469" s="16" t="s">
        <v>1940</v>
      </c>
      <c r="H2469" s="42">
        <v>10363654.800000001</v>
      </c>
      <c r="I2469" s="42">
        <v>14629345.609999999</v>
      </c>
      <c r="J2469" s="42">
        <v>150306.6945408051</v>
      </c>
      <c r="K2469" s="42">
        <v>0</v>
      </c>
      <c r="L2469" s="42">
        <v>0</v>
      </c>
      <c r="M2469" s="42">
        <v>894185.10545919463</v>
      </c>
      <c r="N2469" s="50">
        <v>0</v>
      </c>
      <c r="O2469" s="50">
        <v>0</v>
      </c>
      <c r="P2469" s="50">
        <v>0</v>
      </c>
      <c r="Q2469" s="50">
        <v>0</v>
      </c>
      <c r="R2469" s="50">
        <v>0</v>
      </c>
      <c r="S2469" s="50">
        <v>0</v>
      </c>
      <c r="T2469" s="50">
        <v>0</v>
      </c>
      <c r="U2469" s="47">
        <v>0</v>
      </c>
      <c r="V2469" s="43">
        <v>0</v>
      </c>
      <c r="W2469" s="54">
        <v>36161</v>
      </c>
    </row>
    <row r="2470" spans="1:23" ht="15.75" thickBot="1" x14ac:dyDescent="0.3">
      <c r="A2470" s="7">
        <v>1</v>
      </c>
      <c r="B2470" s="14" t="s">
        <v>4281</v>
      </c>
      <c r="C2470" s="15" t="s">
        <v>17</v>
      </c>
      <c r="D2470" s="16"/>
      <c r="E2470" s="17">
        <v>900156264</v>
      </c>
      <c r="F2470" s="16">
        <v>2</v>
      </c>
      <c r="G2470" s="16" t="s">
        <v>1940</v>
      </c>
      <c r="H2470" s="42">
        <v>11396253.279999999</v>
      </c>
      <c r="I2470" s="42">
        <v>16253221.6</v>
      </c>
      <c r="J2470" s="42">
        <v>179592.18446104266</v>
      </c>
      <c r="K2470" s="42">
        <v>0</v>
      </c>
      <c r="L2470" s="42">
        <v>0</v>
      </c>
      <c r="M2470" s="42">
        <v>952236.56553893443</v>
      </c>
      <c r="N2470" s="50">
        <v>0</v>
      </c>
      <c r="O2470" s="50">
        <v>0</v>
      </c>
      <c r="P2470" s="50">
        <v>0</v>
      </c>
      <c r="Q2470" s="50">
        <v>0</v>
      </c>
      <c r="R2470" s="50">
        <v>0</v>
      </c>
      <c r="S2470" s="50">
        <v>0</v>
      </c>
      <c r="T2470" s="50">
        <v>0</v>
      </c>
      <c r="U2470" s="47">
        <v>0</v>
      </c>
      <c r="V2470" s="43">
        <v>0</v>
      </c>
      <c r="W2470" s="54">
        <v>36161</v>
      </c>
    </row>
    <row r="2471" spans="1:23" ht="15.75" thickBot="1" x14ac:dyDescent="0.3">
      <c r="A2471" s="7">
        <v>1</v>
      </c>
      <c r="B2471" s="14" t="s">
        <v>4282</v>
      </c>
      <c r="C2471" s="15" t="s">
        <v>17</v>
      </c>
      <c r="D2471" s="16"/>
      <c r="E2471" s="17">
        <v>900156264</v>
      </c>
      <c r="F2471" s="16">
        <v>2</v>
      </c>
      <c r="G2471" s="16" t="s">
        <v>1940</v>
      </c>
      <c r="H2471" s="42">
        <v>11031519.23</v>
      </c>
      <c r="I2471" s="42">
        <v>15941784.890000001</v>
      </c>
      <c r="J2471" s="42">
        <v>17999.232565642484</v>
      </c>
      <c r="K2471" s="42">
        <v>0</v>
      </c>
      <c r="L2471" s="42">
        <v>0</v>
      </c>
      <c r="M2471" s="42">
        <v>1047502.8474343574</v>
      </c>
      <c r="N2471" s="50">
        <v>0</v>
      </c>
      <c r="O2471" s="50">
        <v>0</v>
      </c>
      <c r="P2471" s="50">
        <v>0</v>
      </c>
      <c r="Q2471" s="50">
        <v>0</v>
      </c>
      <c r="R2471" s="50">
        <v>0</v>
      </c>
      <c r="S2471" s="50">
        <v>0</v>
      </c>
      <c r="T2471" s="50">
        <v>0</v>
      </c>
      <c r="U2471" s="47">
        <v>0</v>
      </c>
      <c r="V2471" s="43">
        <v>0</v>
      </c>
      <c r="W2471" s="54">
        <v>36161</v>
      </c>
    </row>
    <row r="2472" spans="1:23" ht="15.75" thickBot="1" x14ac:dyDescent="0.3">
      <c r="A2472" s="7">
        <v>1</v>
      </c>
      <c r="B2472" s="14" t="s">
        <v>4283</v>
      </c>
      <c r="C2472" s="15" t="s">
        <v>17</v>
      </c>
      <c r="D2472" s="16"/>
      <c r="E2472" s="17">
        <v>900156264</v>
      </c>
      <c r="F2472" s="16">
        <v>2</v>
      </c>
      <c r="G2472" s="16" t="s">
        <v>1940</v>
      </c>
      <c r="H2472" s="42">
        <v>11525199.859999999</v>
      </c>
      <c r="I2472" s="42">
        <v>17212915.670000002</v>
      </c>
      <c r="J2472" s="42">
        <v>180519.00985101398</v>
      </c>
      <c r="K2472" s="42">
        <v>0</v>
      </c>
      <c r="L2472" s="42">
        <v>0</v>
      </c>
      <c r="M2472" s="42">
        <v>740401.67014897743</v>
      </c>
      <c r="N2472" s="50">
        <v>0</v>
      </c>
      <c r="O2472" s="50">
        <v>0</v>
      </c>
      <c r="P2472" s="50">
        <v>0</v>
      </c>
      <c r="Q2472" s="50">
        <v>0</v>
      </c>
      <c r="R2472" s="50">
        <v>0</v>
      </c>
      <c r="S2472" s="50">
        <v>0</v>
      </c>
      <c r="T2472" s="50">
        <v>0</v>
      </c>
      <c r="U2472" s="47">
        <v>0</v>
      </c>
      <c r="V2472" s="43">
        <v>0</v>
      </c>
      <c r="W2472" s="54">
        <v>36161</v>
      </c>
    </row>
    <row r="2473" spans="1:23" ht="15.75" thickBot="1" x14ac:dyDescent="0.3">
      <c r="A2473" s="7">
        <v>1</v>
      </c>
      <c r="B2473" s="14" t="s">
        <v>4284</v>
      </c>
      <c r="C2473" s="15" t="s">
        <v>17</v>
      </c>
      <c r="D2473" s="16"/>
      <c r="E2473" s="17">
        <v>900156264</v>
      </c>
      <c r="F2473" s="16">
        <v>2</v>
      </c>
      <c r="G2473" s="16" t="s">
        <v>1940</v>
      </c>
      <c r="H2473" s="42">
        <v>12949050.640000001</v>
      </c>
      <c r="I2473" s="42">
        <v>19355821.579999998</v>
      </c>
      <c r="J2473" s="42">
        <v>207362.13985191399</v>
      </c>
      <c r="K2473" s="42">
        <v>0</v>
      </c>
      <c r="L2473" s="42">
        <v>0</v>
      </c>
      <c r="M2473" s="42">
        <v>885050.49014807492</v>
      </c>
      <c r="N2473" s="50">
        <v>0</v>
      </c>
      <c r="O2473" s="50">
        <v>0</v>
      </c>
      <c r="P2473" s="50">
        <v>0</v>
      </c>
      <c r="Q2473" s="50">
        <v>0</v>
      </c>
      <c r="R2473" s="50">
        <v>0</v>
      </c>
      <c r="S2473" s="50">
        <v>0</v>
      </c>
      <c r="T2473" s="50">
        <v>0</v>
      </c>
      <c r="U2473" s="47">
        <v>0</v>
      </c>
      <c r="V2473" s="43">
        <v>0</v>
      </c>
      <c r="W2473" s="54">
        <v>36161</v>
      </c>
    </row>
    <row r="2474" spans="1:23" ht="15.75" thickBot="1" x14ac:dyDescent="0.3">
      <c r="A2474" s="7">
        <v>1</v>
      </c>
      <c r="B2474" s="14" t="s">
        <v>4285</v>
      </c>
      <c r="C2474" s="15" t="s">
        <v>17</v>
      </c>
      <c r="D2474" s="16"/>
      <c r="E2474" s="17">
        <v>900156264</v>
      </c>
      <c r="F2474" s="16">
        <v>2</v>
      </c>
      <c r="G2474" s="16" t="s">
        <v>1940</v>
      </c>
      <c r="H2474" s="42">
        <v>13875180.49</v>
      </c>
      <c r="I2474" s="42">
        <v>20637332.190000001</v>
      </c>
      <c r="J2474" s="42">
        <v>244512.83684642205</v>
      </c>
      <c r="K2474" s="42">
        <v>0</v>
      </c>
      <c r="L2474" s="42">
        <v>0</v>
      </c>
      <c r="M2474" s="42">
        <v>958855.08315356576</v>
      </c>
      <c r="N2474" s="50">
        <v>0</v>
      </c>
      <c r="O2474" s="50">
        <v>0</v>
      </c>
      <c r="P2474" s="50">
        <v>0</v>
      </c>
      <c r="Q2474" s="50">
        <v>0</v>
      </c>
      <c r="R2474" s="50">
        <v>0</v>
      </c>
      <c r="S2474" s="50">
        <v>0</v>
      </c>
      <c r="T2474" s="50">
        <v>0</v>
      </c>
      <c r="U2474" s="47">
        <v>0</v>
      </c>
      <c r="V2474" s="43">
        <v>0</v>
      </c>
      <c r="W2474" s="54">
        <v>36161</v>
      </c>
    </row>
    <row r="2475" spans="1:23" ht="15.75" thickBot="1" x14ac:dyDescent="0.3">
      <c r="A2475" s="7">
        <v>1</v>
      </c>
      <c r="B2475" s="14" t="s">
        <v>4286</v>
      </c>
      <c r="C2475" s="15" t="s">
        <v>17</v>
      </c>
      <c r="D2475" s="16"/>
      <c r="E2475" s="17">
        <v>900156264</v>
      </c>
      <c r="F2475" s="16">
        <v>2</v>
      </c>
      <c r="G2475" s="16" t="s">
        <v>1940</v>
      </c>
      <c r="H2475" s="42">
        <v>14418675.01</v>
      </c>
      <c r="I2475" s="42">
        <v>14197499.460000001</v>
      </c>
      <c r="J2475" s="42">
        <v>738029.02709086426</v>
      </c>
      <c r="K2475" s="42">
        <v>0</v>
      </c>
      <c r="L2475" s="42">
        <v>6810666.5504890606</v>
      </c>
      <c r="M2475" s="42">
        <v>909039.37241999363</v>
      </c>
      <c r="N2475" s="50">
        <v>0</v>
      </c>
      <c r="O2475" s="50">
        <v>0</v>
      </c>
      <c r="P2475" s="50">
        <v>0</v>
      </c>
      <c r="Q2475" s="50">
        <v>0</v>
      </c>
      <c r="R2475" s="50">
        <v>0</v>
      </c>
      <c r="S2475" s="50">
        <v>0</v>
      </c>
      <c r="T2475" s="50">
        <v>0</v>
      </c>
      <c r="U2475" s="47">
        <v>0</v>
      </c>
      <c r="V2475" s="43">
        <v>0</v>
      </c>
      <c r="W2475" s="54">
        <v>36161</v>
      </c>
    </row>
    <row r="2476" spans="1:23" ht="15.75" thickBot="1" x14ac:dyDescent="0.3">
      <c r="A2476" s="7">
        <v>1</v>
      </c>
      <c r="B2476" s="14" t="s">
        <v>4287</v>
      </c>
      <c r="C2476" s="15" t="s">
        <v>17</v>
      </c>
      <c r="D2476" s="16"/>
      <c r="E2476" s="17">
        <v>900156264</v>
      </c>
      <c r="F2476" s="16">
        <v>2</v>
      </c>
      <c r="G2476" s="16" t="s">
        <v>1940</v>
      </c>
      <c r="H2476" s="42">
        <v>15422706.689999999</v>
      </c>
      <c r="I2476" s="42">
        <v>23774504.620000001</v>
      </c>
      <c r="J2476" s="42">
        <v>252341.93111879966</v>
      </c>
      <c r="K2476" s="42">
        <v>0</v>
      </c>
      <c r="L2476" s="42">
        <v>0</v>
      </c>
      <c r="M2476" s="42">
        <v>1150985.2088811863</v>
      </c>
      <c r="N2476" s="50">
        <v>0</v>
      </c>
      <c r="O2476" s="50">
        <v>0</v>
      </c>
      <c r="P2476" s="50">
        <v>0</v>
      </c>
      <c r="Q2476" s="50">
        <v>0</v>
      </c>
      <c r="R2476" s="50">
        <v>0</v>
      </c>
      <c r="S2476" s="50">
        <v>0</v>
      </c>
      <c r="T2476" s="50">
        <v>0</v>
      </c>
      <c r="U2476" s="47">
        <v>0</v>
      </c>
      <c r="V2476" s="43">
        <v>0</v>
      </c>
      <c r="W2476" s="54">
        <v>36161</v>
      </c>
    </row>
    <row r="2477" spans="1:23" ht="15.75" thickBot="1" x14ac:dyDescent="0.3">
      <c r="A2477" s="7">
        <v>1</v>
      </c>
      <c r="B2477" s="14" t="s">
        <v>4288</v>
      </c>
      <c r="C2477" s="15" t="s">
        <v>17</v>
      </c>
      <c r="D2477" s="16"/>
      <c r="E2477" s="17">
        <v>900156264</v>
      </c>
      <c r="F2477" s="16">
        <v>2</v>
      </c>
      <c r="G2477" s="16" t="s">
        <v>1940</v>
      </c>
      <c r="H2477" s="42">
        <v>16452865.07</v>
      </c>
      <c r="I2477" s="42">
        <v>25011673.109999999</v>
      </c>
      <c r="J2477" s="42">
        <v>254367.15231927182</v>
      </c>
      <c r="K2477" s="42">
        <v>0</v>
      </c>
      <c r="L2477" s="42">
        <v>0</v>
      </c>
      <c r="M2477" s="42">
        <v>1608327.0276807279</v>
      </c>
      <c r="N2477" s="50">
        <v>0</v>
      </c>
      <c r="O2477" s="50">
        <v>0</v>
      </c>
      <c r="P2477" s="50">
        <v>0</v>
      </c>
      <c r="Q2477" s="50">
        <v>0</v>
      </c>
      <c r="R2477" s="50">
        <v>0</v>
      </c>
      <c r="S2477" s="50">
        <v>0</v>
      </c>
      <c r="T2477" s="50">
        <v>0</v>
      </c>
      <c r="U2477" s="47">
        <v>0</v>
      </c>
      <c r="V2477" s="43">
        <v>0</v>
      </c>
      <c r="W2477" s="54">
        <v>36161</v>
      </c>
    </row>
    <row r="2478" spans="1:23" ht="15.75" thickBot="1" x14ac:dyDescent="0.3">
      <c r="A2478" s="7">
        <v>1</v>
      </c>
      <c r="B2478" s="14" t="s">
        <v>4289</v>
      </c>
      <c r="C2478" s="15" t="s">
        <v>17</v>
      </c>
      <c r="D2478" s="16"/>
      <c r="E2478" s="17">
        <v>900156264</v>
      </c>
      <c r="F2478" s="16">
        <v>2</v>
      </c>
      <c r="G2478" s="16" t="s">
        <v>1940</v>
      </c>
      <c r="H2478" s="42">
        <v>17625281.57</v>
      </c>
      <c r="I2478" s="42">
        <v>7791414.3300000001</v>
      </c>
      <c r="J2478" s="42">
        <v>350543.93320971314</v>
      </c>
      <c r="K2478" s="42">
        <v>0</v>
      </c>
      <c r="L2478" s="42">
        <v>17569650.150348499</v>
      </c>
      <c r="M2478" s="42">
        <v>2174412.7864416093</v>
      </c>
      <c r="N2478" s="50">
        <v>0</v>
      </c>
      <c r="O2478" s="50">
        <v>0</v>
      </c>
      <c r="P2478" s="50">
        <v>0</v>
      </c>
      <c r="Q2478" s="50">
        <v>0</v>
      </c>
      <c r="R2478" s="50">
        <v>0</v>
      </c>
      <c r="S2478" s="50">
        <v>0</v>
      </c>
      <c r="T2478" s="50">
        <v>0</v>
      </c>
      <c r="U2478" s="47">
        <v>0</v>
      </c>
      <c r="V2478" s="43">
        <v>0</v>
      </c>
      <c r="W2478" s="54">
        <v>36161</v>
      </c>
    </row>
    <row r="2479" spans="1:23" ht="15.75" thickBot="1" x14ac:dyDescent="0.3">
      <c r="A2479" s="7">
        <v>1</v>
      </c>
      <c r="B2479" s="14" t="s">
        <v>4290</v>
      </c>
      <c r="C2479" s="15" t="s">
        <v>17</v>
      </c>
      <c r="D2479" s="16"/>
      <c r="E2479" s="17">
        <v>900156264</v>
      </c>
      <c r="F2479" s="16">
        <v>2</v>
      </c>
      <c r="G2479" s="16" t="s">
        <v>1940</v>
      </c>
      <c r="H2479" s="42">
        <v>17868978.559999999</v>
      </c>
      <c r="I2479" s="42">
        <v>24450139.510000002</v>
      </c>
      <c r="J2479" s="42">
        <v>552058.11172460509</v>
      </c>
      <c r="K2479" s="42">
        <v>0</v>
      </c>
      <c r="L2479" s="42">
        <v>1523913.3501305799</v>
      </c>
      <c r="M2479" s="42">
        <v>1882535.0581447715</v>
      </c>
      <c r="N2479" s="50">
        <v>0</v>
      </c>
      <c r="O2479" s="50">
        <v>0</v>
      </c>
      <c r="P2479" s="50">
        <v>0</v>
      </c>
      <c r="Q2479" s="50">
        <v>0</v>
      </c>
      <c r="R2479" s="50">
        <v>0</v>
      </c>
      <c r="S2479" s="50">
        <v>0</v>
      </c>
      <c r="T2479" s="50">
        <v>0</v>
      </c>
      <c r="U2479" s="47">
        <v>0</v>
      </c>
      <c r="V2479" s="43">
        <v>0</v>
      </c>
      <c r="W2479" s="54">
        <v>36161</v>
      </c>
    </row>
    <row r="2480" spans="1:23" ht="15.75" hidden="1" thickBot="1" x14ac:dyDescent="0.3">
      <c r="A2480" s="7">
        <v>1</v>
      </c>
      <c r="B2480" s="14" t="s">
        <v>4291</v>
      </c>
      <c r="C2480" s="15" t="s">
        <v>17</v>
      </c>
      <c r="D2480" s="16"/>
      <c r="E2480" s="17">
        <v>900226715</v>
      </c>
      <c r="F2480" s="16">
        <v>3</v>
      </c>
      <c r="G2480" s="16" t="s">
        <v>1969</v>
      </c>
      <c r="H2480" s="42">
        <v>196005284.62</v>
      </c>
      <c r="I2480" s="42">
        <v>320505856.56999999</v>
      </c>
      <c r="J2480" s="42">
        <v>10287991.510000005</v>
      </c>
      <c r="K2480" s="42">
        <v>0</v>
      </c>
      <c r="L2480" s="42">
        <v>0</v>
      </c>
      <c r="M2480" s="42">
        <v>0</v>
      </c>
      <c r="N2480" s="50">
        <v>0</v>
      </c>
      <c r="O2480" s="50">
        <v>0</v>
      </c>
      <c r="P2480" s="50">
        <v>0</v>
      </c>
      <c r="Q2480" s="50">
        <v>0</v>
      </c>
      <c r="R2480" s="50">
        <v>0</v>
      </c>
      <c r="S2480" s="50">
        <v>0</v>
      </c>
      <c r="T2480" s="50">
        <v>0</v>
      </c>
      <c r="U2480" s="47">
        <v>0</v>
      </c>
      <c r="V2480" s="43">
        <v>0</v>
      </c>
      <c r="W2480" s="54">
        <v>36161</v>
      </c>
    </row>
    <row r="2481" spans="1:23" ht="15.75" hidden="1" thickBot="1" x14ac:dyDescent="0.3">
      <c r="A2481" s="7">
        <v>1</v>
      </c>
      <c r="B2481" s="14" t="s">
        <v>4292</v>
      </c>
      <c r="C2481" s="15" t="s">
        <v>17</v>
      </c>
      <c r="D2481" s="16"/>
      <c r="E2481" s="17">
        <v>900226715</v>
      </c>
      <c r="F2481" s="16">
        <v>3</v>
      </c>
      <c r="G2481" s="16" t="s">
        <v>1969</v>
      </c>
      <c r="H2481" s="42">
        <v>209602245.5</v>
      </c>
      <c r="I2481" s="42">
        <v>295874741.86000001</v>
      </c>
      <c r="J2481" s="42">
        <v>3039914.1285928707</v>
      </c>
      <c r="K2481" s="42">
        <v>0</v>
      </c>
      <c r="L2481" s="42">
        <v>0</v>
      </c>
      <c r="M2481" s="42">
        <v>18084663.121407136</v>
      </c>
      <c r="N2481" s="50">
        <v>0</v>
      </c>
      <c r="O2481" s="50">
        <v>0</v>
      </c>
      <c r="P2481" s="50">
        <v>0</v>
      </c>
      <c r="Q2481" s="50">
        <v>0</v>
      </c>
      <c r="R2481" s="50">
        <v>0</v>
      </c>
      <c r="S2481" s="50">
        <v>0</v>
      </c>
      <c r="T2481" s="50">
        <v>0</v>
      </c>
      <c r="U2481" s="47">
        <v>0</v>
      </c>
      <c r="V2481" s="43">
        <v>0</v>
      </c>
      <c r="W2481" s="54">
        <v>36161</v>
      </c>
    </row>
    <row r="2482" spans="1:23" ht="15.75" hidden="1" thickBot="1" x14ac:dyDescent="0.3">
      <c r="A2482" s="7">
        <v>1</v>
      </c>
      <c r="B2482" s="14" t="s">
        <v>4293</v>
      </c>
      <c r="C2482" s="15" t="s">
        <v>17</v>
      </c>
      <c r="D2482" s="16"/>
      <c r="E2482" s="17">
        <v>900226715</v>
      </c>
      <c r="F2482" s="16">
        <v>3</v>
      </c>
      <c r="G2482" s="16" t="s">
        <v>1969</v>
      </c>
      <c r="H2482" s="42">
        <v>208426827.22</v>
      </c>
      <c r="I2482" s="42">
        <v>297256240.95999998</v>
      </c>
      <c r="J2482" s="42">
        <v>3284573.3004991612</v>
      </c>
      <c r="K2482" s="42">
        <v>0</v>
      </c>
      <c r="L2482" s="42">
        <v>0</v>
      </c>
      <c r="M2482" s="42">
        <v>17415517.319500424</v>
      </c>
      <c r="N2482" s="50">
        <v>0</v>
      </c>
      <c r="O2482" s="50">
        <v>0</v>
      </c>
      <c r="P2482" s="50">
        <v>0</v>
      </c>
      <c r="Q2482" s="50">
        <v>0</v>
      </c>
      <c r="R2482" s="50">
        <v>0</v>
      </c>
      <c r="S2482" s="50">
        <v>0</v>
      </c>
      <c r="T2482" s="50">
        <v>0</v>
      </c>
      <c r="U2482" s="47">
        <v>0</v>
      </c>
      <c r="V2482" s="43">
        <v>0</v>
      </c>
      <c r="W2482" s="54">
        <v>36161</v>
      </c>
    </row>
    <row r="2483" spans="1:23" ht="15.75" hidden="1" thickBot="1" x14ac:dyDescent="0.3">
      <c r="A2483" s="7">
        <v>1</v>
      </c>
      <c r="B2483" s="14" t="s">
        <v>4294</v>
      </c>
      <c r="C2483" s="15" t="s">
        <v>17</v>
      </c>
      <c r="D2483" s="16"/>
      <c r="E2483" s="17">
        <v>900226715</v>
      </c>
      <c r="F2483" s="16">
        <v>3</v>
      </c>
      <c r="G2483" s="16" t="s">
        <v>1969</v>
      </c>
      <c r="H2483" s="42">
        <v>209265200.09</v>
      </c>
      <c r="I2483" s="42">
        <v>302411729.24000001</v>
      </c>
      <c r="J2483" s="42">
        <v>341441.00341647601</v>
      </c>
      <c r="K2483" s="42">
        <v>0</v>
      </c>
      <c r="L2483" s="42">
        <v>0</v>
      </c>
      <c r="M2483" s="42">
        <v>19870870.716583528</v>
      </c>
      <c r="N2483" s="50">
        <v>0</v>
      </c>
      <c r="O2483" s="50">
        <v>0</v>
      </c>
      <c r="P2483" s="50">
        <v>0</v>
      </c>
      <c r="Q2483" s="50">
        <v>0</v>
      </c>
      <c r="R2483" s="50">
        <v>0</v>
      </c>
      <c r="S2483" s="50">
        <v>0</v>
      </c>
      <c r="T2483" s="50">
        <v>0</v>
      </c>
      <c r="U2483" s="47">
        <v>0</v>
      </c>
      <c r="V2483" s="43">
        <v>0</v>
      </c>
      <c r="W2483" s="54">
        <v>36161</v>
      </c>
    </row>
    <row r="2484" spans="1:23" ht="15.75" hidden="1" thickBot="1" x14ac:dyDescent="0.3">
      <c r="A2484" s="7">
        <v>1</v>
      </c>
      <c r="B2484" s="14" t="s">
        <v>4295</v>
      </c>
      <c r="C2484" s="15" t="s">
        <v>17</v>
      </c>
      <c r="D2484" s="16"/>
      <c r="E2484" s="17">
        <v>900226715</v>
      </c>
      <c r="F2484" s="16">
        <v>3</v>
      </c>
      <c r="G2484" s="16" t="s">
        <v>1969</v>
      </c>
      <c r="H2484" s="42">
        <v>208271731.59</v>
      </c>
      <c r="I2484" s="42">
        <v>311054367.43000001</v>
      </c>
      <c r="J2484" s="42">
        <v>3262156.6006253632</v>
      </c>
      <c r="K2484" s="42">
        <v>0</v>
      </c>
      <c r="L2484" s="42">
        <v>0</v>
      </c>
      <c r="M2484" s="42">
        <v>13379788.629374463</v>
      </c>
      <c r="N2484" s="50">
        <v>0</v>
      </c>
      <c r="O2484" s="50">
        <v>0</v>
      </c>
      <c r="P2484" s="50">
        <v>0</v>
      </c>
      <c r="Q2484" s="50">
        <v>0</v>
      </c>
      <c r="R2484" s="50">
        <v>0</v>
      </c>
      <c r="S2484" s="50">
        <v>0</v>
      </c>
      <c r="T2484" s="50">
        <v>0</v>
      </c>
      <c r="U2484" s="47">
        <v>0</v>
      </c>
      <c r="V2484" s="43">
        <v>0</v>
      </c>
      <c r="W2484" s="54">
        <v>36161</v>
      </c>
    </row>
    <row r="2485" spans="1:23" ht="15.75" hidden="1" thickBot="1" x14ac:dyDescent="0.3">
      <c r="A2485" s="7">
        <v>1</v>
      </c>
      <c r="B2485" s="14" t="s">
        <v>4296</v>
      </c>
      <c r="C2485" s="15" t="s">
        <v>17</v>
      </c>
      <c r="D2485" s="16"/>
      <c r="E2485" s="17">
        <v>900226715</v>
      </c>
      <c r="F2485" s="16">
        <v>3</v>
      </c>
      <c r="G2485" s="16" t="s">
        <v>1969</v>
      </c>
      <c r="H2485" s="42">
        <v>206879624.80000001</v>
      </c>
      <c r="I2485" s="42">
        <v>309236963.94</v>
      </c>
      <c r="J2485" s="42">
        <v>3312907.0737328702</v>
      </c>
      <c r="K2485" s="42">
        <v>0</v>
      </c>
      <c r="L2485" s="42">
        <v>0</v>
      </c>
      <c r="M2485" s="42">
        <v>14139948.746266937</v>
      </c>
      <c r="N2485" s="50">
        <v>0</v>
      </c>
      <c r="O2485" s="50">
        <v>0</v>
      </c>
      <c r="P2485" s="50">
        <v>0</v>
      </c>
      <c r="Q2485" s="50">
        <v>0</v>
      </c>
      <c r="R2485" s="50">
        <v>0</v>
      </c>
      <c r="S2485" s="50">
        <v>0</v>
      </c>
      <c r="T2485" s="50">
        <v>0</v>
      </c>
      <c r="U2485" s="47">
        <v>0</v>
      </c>
      <c r="V2485" s="43">
        <v>0</v>
      </c>
      <c r="W2485" s="54">
        <v>36161</v>
      </c>
    </row>
    <row r="2486" spans="1:23" ht="15.75" hidden="1" thickBot="1" x14ac:dyDescent="0.3">
      <c r="A2486" s="7">
        <v>1</v>
      </c>
      <c r="B2486" s="14" t="s">
        <v>4297</v>
      </c>
      <c r="C2486" s="15" t="s">
        <v>17</v>
      </c>
      <c r="D2486" s="16"/>
      <c r="E2486" s="17">
        <v>900226715</v>
      </c>
      <c r="F2486" s="16">
        <v>3</v>
      </c>
      <c r="G2486" s="16" t="s">
        <v>1969</v>
      </c>
      <c r="H2486" s="42">
        <v>206188809.34999999</v>
      </c>
      <c r="I2486" s="42">
        <v>306676151.45999998</v>
      </c>
      <c r="J2486" s="42">
        <v>3633524.6647777869</v>
      </c>
      <c r="K2486" s="42">
        <v>0</v>
      </c>
      <c r="L2486" s="42">
        <v>0</v>
      </c>
      <c r="M2486" s="42">
        <v>14248837.155222034</v>
      </c>
      <c r="N2486" s="50">
        <v>0</v>
      </c>
      <c r="O2486" s="50">
        <v>0</v>
      </c>
      <c r="P2486" s="50">
        <v>0</v>
      </c>
      <c r="Q2486" s="50">
        <v>0</v>
      </c>
      <c r="R2486" s="50">
        <v>0</v>
      </c>
      <c r="S2486" s="50">
        <v>0</v>
      </c>
      <c r="T2486" s="50">
        <v>0</v>
      </c>
      <c r="U2486" s="47">
        <v>0</v>
      </c>
      <c r="V2486" s="43">
        <v>0</v>
      </c>
      <c r="W2486" s="54">
        <v>36161</v>
      </c>
    </row>
    <row r="2487" spans="1:23" ht="15.75" hidden="1" thickBot="1" x14ac:dyDescent="0.3">
      <c r="A2487" s="7">
        <v>1</v>
      </c>
      <c r="B2487" s="14" t="s">
        <v>4298</v>
      </c>
      <c r="C2487" s="15" t="s">
        <v>17</v>
      </c>
      <c r="D2487" s="16"/>
      <c r="E2487" s="17">
        <v>900226715</v>
      </c>
      <c r="F2487" s="16">
        <v>3</v>
      </c>
      <c r="G2487" s="16" t="s">
        <v>1969</v>
      </c>
      <c r="H2487" s="42">
        <v>205298562.47</v>
      </c>
      <c r="I2487" s="42">
        <v>202149381.25</v>
      </c>
      <c r="J2487" s="42">
        <v>10508337.153458299</v>
      </c>
      <c r="K2487" s="42">
        <v>0</v>
      </c>
      <c r="L2487" s="42">
        <v>96972852.997974008</v>
      </c>
      <c r="M2487" s="42">
        <v>12943247.298566472</v>
      </c>
      <c r="N2487" s="50">
        <v>0</v>
      </c>
      <c r="O2487" s="50">
        <v>0</v>
      </c>
      <c r="P2487" s="50">
        <v>0</v>
      </c>
      <c r="Q2487" s="50">
        <v>0</v>
      </c>
      <c r="R2487" s="50">
        <v>0</v>
      </c>
      <c r="S2487" s="50">
        <v>0</v>
      </c>
      <c r="T2487" s="50">
        <v>0</v>
      </c>
      <c r="U2487" s="47">
        <v>0</v>
      </c>
      <c r="V2487" s="43">
        <v>0</v>
      </c>
      <c r="W2487" s="54">
        <v>36161</v>
      </c>
    </row>
    <row r="2488" spans="1:23" ht="15.75" hidden="1" thickBot="1" x14ac:dyDescent="0.3">
      <c r="A2488" s="7">
        <v>1</v>
      </c>
      <c r="B2488" s="14" t="s">
        <v>4299</v>
      </c>
      <c r="C2488" s="15" t="s">
        <v>17</v>
      </c>
      <c r="D2488" s="16"/>
      <c r="E2488" s="17">
        <v>900226715</v>
      </c>
      <c r="F2488" s="16">
        <v>3</v>
      </c>
      <c r="G2488" s="16" t="s">
        <v>1969</v>
      </c>
      <c r="H2488" s="42">
        <v>204072853.34999999</v>
      </c>
      <c r="I2488" s="42">
        <v>314583626.04000002</v>
      </c>
      <c r="J2488" s="42">
        <v>3338981.8734765309</v>
      </c>
      <c r="K2488" s="42">
        <v>0</v>
      </c>
      <c r="L2488" s="42">
        <v>0</v>
      </c>
      <c r="M2488" s="42">
        <v>15229806.366523284</v>
      </c>
      <c r="N2488" s="50">
        <v>0</v>
      </c>
      <c r="O2488" s="50">
        <v>0</v>
      </c>
      <c r="P2488" s="50">
        <v>0</v>
      </c>
      <c r="Q2488" s="50">
        <v>0</v>
      </c>
      <c r="R2488" s="50">
        <v>0</v>
      </c>
      <c r="S2488" s="50">
        <v>0</v>
      </c>
      <c r="T2488" s="50">
        <v>0</v>
      </c>
      <c r="U2488" s="47">
        <v>0</v>
      </c>
      <c r="V2488" s="43">
        <v>0</v>
      </c>
      <c r="W2488" s="54">
        <v>36161</v>
      </c>
    </row>
    <row r="2489" spans="1:23" ht="15.75" hidden="1" thickBot="1" x14ac:dyDescent="0.3">
      <c r="A2489" s="7">
        <v>1</v>
      </c>
      <c r="B2489" s="14" t="s">
        <v>4300</v>
      </c>
      <c r="C2489" s="15" t="s">
        <v>17</v>
      </c>
      <c r="D2489" s="16"/>
      <c r="E2489" s="17">
        <v>900226715</v>
      </c>
      <c r="F2489" s="16">
        <v>3</v>
      </c>
      <c r="G2489" s="16" t="s">
        <v>1969</v>
      </c>
      <c r="H2489" s="42">
        <v>203184214.59</v>
      </c>
      <c r="I2489" s="42">
        <v>308880984.24000001</v>
      </c>
      <c r="J2489" s="42">
        <v>3141300.2983394559</v>
      </c>
      <c r="K2489" s="42">
        <v>0</v>
      </c>
      <c r="L2489" s="42">
        <v>0</v>
      </c>
      <c r="M2489" s="42">
        <v>19861991.321660545</v>
      </c>
      <c r="N2489" s="50">
        <v>0</v>
      </c>
      <c r="O2489" s="50">
        <v>0</v>
      </c>
      <c r="P2489" s="50">
        <v>0</v>
      </c>
      <c r="Q2489" s="50">
        <v>0</v>
      </c>
      <c r="R2489" s="50">
        <v>0</v>
      </c>
      <c r="S2489" s="50">
        <v>0</v>
      </c>
      <c r="T2489" s="50">
        <v>0</v>
      </c>
      <c r="U2489" s="47">
        <v>0</v>
      </c>
      <c r="V2489" s="43">
        <v>0</v>
      </c>
      <c r="W2489" s="54">
        <v>36161</v>
      </c>
    </row>
    <row r="2490" spans="1:23" ht="15.75" hidden="1" thickBot="1" x14ac:dyDescent="0.3">
      <c r="A2490" s="7">
        <v>1</v>
      </c>
      <c r="B2490" s="14" t="s">
        <v>4301</v>
      </c>
      <c r="C2490" s="15" t="s">
        <v>17</v>
      </c>
      <c r="D2490" s="16"/>
      <c r="E2490" s="17">
        <v>900226715</v>
      </c>
      <c r="F2490" s="16">
        <v>3</v>
      </c>
      <c r="G2490" s="16" t="s">
        <v>1969</v>
      </c>
      <c r="H2490" s="42">
        <v>202025862.09999999</v>
      </c>
      <c r="I2490" s="42">
        <v>89307350.319999993</v>
      </c>
      <c r="J2490" s="42">
        <v>4018031.7119635753</v>
      </c>
      <c r="K2490" s="42">
        <v>0</v>
      </c>
      <c r="L2490" s="42">
        <v>201388199.26451901</v>
      </c>
      <c r="M2490" s="42">
        <v>24923721.973515481</v>
      </c>
      <c r="N2490" s="50">
        <v>0</v>
      </c>
      <c r="O2490" s="50">
        <v>0</v>
      </c>
      <c r="P2490" s="50">
        <v>0</v>
      </c>
      <c r="Q2490" s="50">
        <v>0</v>
      </c>
      <c r="R2490" s="50">
        <v>0</v>
      </c>
      <c r="S2490" s="50">
        <v>0</v>
      </c>
      <c r="T2490" s="50">
        <v>0</v>
      </c>
      <c r="U2490" s="47">
        <v>0</v>
      </c>
      <c r="V2490" s="43">
        <v>0</v>
      </c>
      <c r="W2490" s="54">
        <v>36161</v>
      </c>
    </row>
    <row r="2491" spans="1:23" ht="15.75" hidden="1" thickBot="1" x14ac:dyDescent="0.3">
      <c r="A2491" s="7">
        <v>1</v>
      </c>
      <c r="B2491" s="14" t="s">
        <v>4302</v>
      </c>
      <c r="C2491" s="15" t="s">
        <v>17</v>
      </c>
      <c r="D2491" s="16"/>
      <c r="E2491" s="17">
        <v>900226715</v>
      </c>
      <c r="F2491" s="16">
        <v>3</v>
      </c>
      <c r="G2491" s="16" t="s">
        <v>1969</v>
      </c>
      <c r="H2491" s="42">
        <v>201749746.06</v>
      </c>
      <c r="I2491" s="42">
        <v>276054359.89999998</v>
      </c>
      <c r="J2491" s="42">
        <v>6233013.4528718991</v>
      </c>
      <c r="K2491" s="42">
        <v>0</v>
      </c>
      <c r="L2491" s="42">
        <v>17205747.3853647</v>
      </c>
      <c r="M2491" s="42">
        <v>21254766.651762906</v>
      </c>
      <c r="N2491" s="50">
        <v>0</v>
      </c>
      <c r="O2491" s="50">
        <v>0</v>
      </c>
      <c r="P2491" s="50">
        <v>0</v>
      </c>
      <c r="Q2491" s="50">
        <v>0</v>
      </c>
      <c r="R2491" s="50">
        <v>0</v>
      </c>
      <c r="S2491" s="50">
        <v>0</v>
      </c>
      <c r="T2491" s="50">
        <v>0</v>
      </c>
      <c r="U2491" s="47">
        <v>0</v>
      </c>
      <c r="V2491" s="43">
        <v>0</v>
      </c>
      <c r="W2491" s="54">
        <v>36161</v>
      </c>
    </row>
    <row r="2492" spans="1:23" ht="15.75" hidden="1" thickBot="1" x14ac:dyDescent="0.3">
      <c r="A2492" s="7">
        <v>1</v>
      </c>
      <c r="B2492" s="14" t="s">
        <v>4303</v>
      </c>
      <c r="C2492" s="15" t="s">
        <v>17</v>
      </c>
      <c r="D2492" s="16"/>
      <c r="E2492" s="17">
        <v>891080005</v>
      </c>
      <c r="F2492" s="16">
        <v>1</v>
      </c>
      <c r="G2492" s="16" t="s">
        <v>1816</v>
      </c>
      <c r="H2492" s="42">
        <v>49313059.539999999</v>
      </c>
      <c r="I2492" s="42">
        <v>58910587.539999999</v>
      </c>
      <c r="J2492" s="42">
        <v>2563921.8899999983</v>
      </c>
      <c r="K2492" s="42">
        <v>0</v>
      </c>
      <c r="L2492" s="42">
        <v>0</v>
      </c>
      <c r="M2492" s="42">
        <v>0</v>
      </c>
      <c r="N2492" s="50">
        <v>0</v>
      </c>
      <c r="O2492" s="50">
        <v>0</v>
      </c>
      <c r="P2492" s="50">
        <v>0</v>
      </c>
      <c r="Q2492" s="50">
        <v>0</v>
      </c>
      <c r="R2492" s="50">
        <v>0</v>
      </c>
      <c r="S2492" s="50">
        <v>0</v>
      </c>
      <c r="T2492" s="50">
        <v>0</v>
      </c>
      <c r="U2492" s="47">
        <v>0</v>
      </c>
      <c r="V2492" s="43">
        <v>0</v>
      </c>
      <c r="W2492" s="54">
        <v>36161</v>
      </c>
    </row>
    <row r="2493" spans="1:23" ht="15.75" hidden="1" thickBot="1" x14ac:dyDescent="0.3">
      <c r="A2493" s="7">
        <v>1</v>
      </c>
      <c r="B2493" s="14" t="s">
        <v>4304</v>
      </c>
      <c r="C2493" s="15" t="s">
        <v>17</v>
      </c>
      <c r="D2493" s="16"/>
      <c r="E2493" s="17">
        <v>891080005</v>
      </c>
      <c r="F2493" s="16">
        <v>1</v>
      </c>
      <c r="G2493" s="16" t="s">
        <v>1816</v>
      </c>
      <c r="H2493" s="42">
        <v>52201331.140000001</v>
      </c>
      <c r="I2493" s="42">
        <v>53844276.310000002</v>
      </c>
      <c r="J2493" s="42">
        <v>783654.96875836526</v>
      </c>
      <c r="K2493" s="42">
        <v>0</v>
      </c>
      <c r="L2493" s="42">
        <v>0</v>
      </c>
      <c r="M2493" s="42">
        <v>4769492.8412417453</v>
      </c>
      <c r="N2493" s="50">
        <v>0</v>
      </c>
      <c r="O2493" s="50">
        <v>0</v>
      </c>
      <c r="P2493" s="50">
        <v>0</v>
      </c>
      <c r="Q2493" s="50">
        <v>0</v>
      </c>
      <c r="R2493" s="50">
        <v>0</v>
      </c>
      <c r="S2493" s="50">
        <v>0</v>
      </c>
      <c r="T2493" s="50">
        <v>0</v>
      </c>
      <c r="U2493" s="47">
        <v>0</v>
      </c>
      <c r="V2493" s="43">
        <v>0</v>
      </c>
      <c r="W2493" s="54">
        <v>36161</v>
      </c>
    </row>
    <row r="2494" spans="1:23" ht="15.75" hidden="1" thickBot="1" x14ac:dyDescent="0.3">
      <c r="A2494" s="7">
        <v>1</v>
      </c>
      <c r="B2494" s="14" t="s">
        <v>4305</v>
      </c>
      <c r="C2494" s="15" t="s">
        <v>17</v>
      </c>
      <c r="D2494" s="16"/>
      <c r="E2494" s="17">
        <v>891080005</v>
      </c>
      <c r="F2494" s="16">
        <v>1</v>
      </c>
      <c r="G2494" s="16" t="s">
        <v>1816</v>
      </c>
      <c r="H2494" s="42">
        <v>51867665.700000003</v>
      </c>
      <c r="I2494" s="42">
        <v>56168057.530000001</v>
      </c>
      <c r="J2494" s="42">
        <v>843691.96289910492</v>
      </c>
      <c r="K2494" s="42">
        <v>0</v>
      </c>
      <c r="L2494" s="42">
        <v>0</v>
      </c>
      <c r="M2494" s="42">
        <v>4315023.8771009417</v>
      </c>
      <c r="N2494" s="50">
        <v>0</v>
      </c>
      <c r="O2494" s="50">
        <v>0</v>
      </c>
      <c r="P2494" s="50">
        <v>0</v>
      </c>
      <c r="Q2494" s="50">
        <v>0</v>
      </c>
      <c r="R2494" s="50">
        <v>0</v>
      </c>
      <c r="S2494" s="50">
        <v>0</v>
      </c>
      <c r="T2494" s="50">
        <v>0</v>
      </c>
      <c r="U2494" s="47">
        <v>0</v>
      </c>
      <c r="V2494" s="43">
        <v>0</v>
      </c>
      <c r="W2494" s="54">
        <v>36161</v>
      </c>
    </row>
    <row r="2495" spans="1:23" ht="15.75" hidden="1" thickBot="1" x14ac:dyDescent="0.3">
      <c r="A2495" s="7">
        <v>1</v>
      </c>
      <c r="B2495" s="14" t="s">
        <v>4306</v>
      </c>
      <c r="C2495" s="15" t="s">
        <v>17</v>
      </c>
      <c r="D2495" s="16"/>
      <c r="E2495" s="17">
        <v>891080005</v>
      </c>
      <c r="F2495" s="16">
        <v>1</v>
      </c>
      <c r="G2495" s="16" t="s">
        <v>1816</v>
      </c>
      <c r="H2495" s="42">
        <v>0</v>
      </c>
      <c r="I2495" s="42">
        <v>-407272.57</v>
      </c>
      <c r="J2495" s="42">
        <v>0</v>
      </c>
      <c r="K2495" s="42">
        <v>0</v>
      </c>
      <c r="L2495" s="42">
        <v>0</v>
      </c>
      <c r="M2495" s="42">
        <v>0</v>
      </c>
      <c r="N2495" s="50">
        <v>0</v>
      </c>
      <c r="O2495" s="50">
        <v>0</v>
      </c>
      <c r="P2495" s="50">
        <v>0</v>
      </c>
      <c r="Q2495" s="50">
        <v>0</v>
      </c>
      <c r="R2495" s="50">
        <v>0</v>
      </c>
      <c r="S2495" s="50">
        <v>0</v>
      </c>
      <c r="T2495" s="50">
        <v>0</v>
      </c>
      <c r="U2495" s="47">
        <v>0</v>
      </c>
      <c r="V2495" s="43">
        <v>0</v>
      </c>
      <c r="W2495" s="54">
        <v>36161</v>
      </c>
    </row>
    <row r="2496" spans="1:23" ht="15.75" hidden="1" thickBot="1" x14ac:dyDescent="0.3">
      <c r="A2496" s="7">
        <v>1</v>
      </c>
      <c r="B2496" s="14" t="s">
        <v>4307</v>
      </c>
      <c r="C2496" s="15" t="s">
        <v>17</v>
      </c>
      <c r="D2496" s="16"/>
      <c r="E2496" s="17">
        <v>891080005</v>
      </c>
      <c r="F2496" s="16">
        <v>1</v>
      </c>
      <c r="G2496" s="16" t="s">
        <v>1816</v>
      </c>
      <c r="H2496" s="42">
        <v>72234.009999999995</v>
      </c>
      <c r="I2496" s="42">
        <v>78234.570000000007</v>
      </c>
      <c r="J2496" s="42">
        <v>1170.0830806825397</v>
      </c>
      <c r="K2496" s="42">
        <v>0</v>
      </c>
      <c r="L2496" s="42">
        <v>0</v>
      </c>
      <c r="M2496" s="42">
        <v>4620.2369193173445</v>
      </c>
      <c r="N2496" s="50">
        <v>0</v>
      </c>
      <c r="O2496" s="50">
        <v>0</v>
      </c>
      <c r="P2496" s="50">
        <v>0</v>
      </c>
      <c r="Q2496" s="50">
        <v>0</v>
      </c>
      <c r="R2496" s="50">
        <v>0</v>
      </c>
      <c r="S2496" s="50">
        <v>0</v>
      </c>
      <c r="T2496" s="50">
        <v>0</v>
      </c>
      <c r="U2496" s="47">
        <v>0</v>
      </c>
      <c r="V2496" s="43">
        <v>0</v>
      </c>
      <c r="W2496" s="54">
        <v>36161</v>
      </c>
    </row>
    <row r="2497" spans="1:23" ht="15.75" hidden="1" thickBot="1" x14ac:dyDescent="0.3">
      <c r="A2497" s="7">
        <v>1</v>
      </c>
      <c r="B2497" s="14" t="s">
        <v>4308</v>
      </c>
      <c r="C2497" s="15" t="s">
        <v>17</v>
      </c>
      <c r="D2497" s="16"/>
      <c r="E2497" s="17">
        <v>891080005</v>
      </c>
      <c r="F2497" s="16">
        <v>1</v>
      </c>
      <c r="G2497" s="16" t="s">
        <v>1816</v>
      </c>
      <c r="H2497" s="42">
        <v>0</v>
      </c>
      <c r="I2497" s="42">
        <v>-279255.84000000003</v>
      </c>
      <c r="J2497" s="42">
        <v>0</v>
      </c>
      <c r="K2497" s="42">
        <v>0</v>
      </c>
      <c r="L2497" s="42">
        <v>0</v>
      </c>
      <c r="M2497" s="42">
        <v>0</v>
      </c>
      <c r="N2497" s="50">
        <v>0</v>
      </c>
      <c r="O2497" s="50">
        <v>0</v>
      </c>
      <c r="P2497" s="50">
        <v>0</v>
      </c>
      <c r="Q2497" s="50">
        <v>0</v>
      </c>
      <c r="R2497" s="50">
        <v>0</v>
      </c>
      <c r="S2497" s="50">
        <v>0</v>
      </c>
      <c r="T2497" s="50">
        <v>0</v>
      </c>
      <c r="U2497" s="47">
        <v>0</v>
      </c>
      <c r="V2497" s="43">
        <v>0</v>
      </c>
      <c r="W2497" s="54">
        <v>36161</v>
      </c>
    </row>
    <row r="2498" spans="1:23" ht="15.75" hidden="1" thickBot="1" x14ac:dyDescent="0.3">
      <c r="A2498" s="7">
        <v>1</v>
      </c>
      <c r="B2498" s="14" t="s">
        <v>4309</v>
      </c>
      <c r="C2498" s="15" t="s">
        <v>17</v>
      </c>
      <c r="D2498" s="16"/>
      <c r="E2498" s="17">
        <v>891080005</v>
      </c>
      <c r="F2498" s="16">
        <v>1</v>
      </c>
      <c r="G2498" s="16" t="s">
        <v>1816</v>
      </c>
      <c r="H2498" s="42">
        <v>0</v>
      </c>
      <c r="I2498" s="42">
        <v>-1277254.8999999999</v>
      </c>
      <c r="J2498" s="42">
        <v>0</v>
      </c>
      <c r="K2498" s="42">
        <v>0</v>
      </c>
      <c r="L2498" s="42">
        <v>0</v>
      </c>
      <c r="M2498" s="42">
        <v>0</v>
      </c>
      <c r="N2498" s="50">
        <v>0</v>
      </c>
      <c r="O2498" s="50">
        <v>0</v>
      </c>
      <c r="P2498" s="50">
        <v>0</v>
      </c>
      <c r="Q2498" s="50">
        <v>0</v>
      </c>
      <c r="R2498" s="50">
        <v>0</v>
      </c>
      <c r="S2498" s="50">
        <v>0</v>
      </c>
      <c r="T2498" s="50">
        <v>0</v>
      </c>
      <c r="U2498" s="47">
        <v>0</v>
      </c>
      <c r="V2498" s="43">
        <v>0</v>
      </c>
      <c r="W2498" s="54">
        <v>36161</v>
      </c>
    </row>
    <row r="2499" spans="1:23" ht="15.75" hidden="1" thickBot="1" x14ac:dyDescent="0.3">
      <c r="A2499" s="7">
        <v>1</v>
      </c>
      <c r="B2499" s="14" t="s">
        <v>4310</v>
      </c>
      <c r="C2499" s="15" t="s">
        <v>17</v>
      </c>
      <c r="D2499" s="16"/>
      <c r="E2499" s="17">
        <v>891080005</v>
      </c>
      <c r="F2499" s="16">
        <v>1</v>
      </c>
      <c r="G2499" s="16" t="s">
        <v>1816</v>
      </c>
      <c r="H2499" s="42">
        <v>0</v>
      </c>
      <c r="I2499" s="42">
        <v>-3895989.3</v>
      </c>
      <c r="J2499" s="42">
        <v>0</v>
      </c>
      <c r="K2499" s="42">
        <v>0</v>
      </c>
      <c r="L2499" s="42">
        <v>0</v>
      </c>
      <c r="M2499" s="42">
        <v>0</v>
      </c>
      <c r="N2499" s="50">
        <v>0</v>
      </c>
      <c r="O2499" s="50">
        <v>0</v>
      </c>
      <c r="P2499" s="50">
        <v>0</v>
      </c>
      <c r="Q2499" s="50">
        <v>0</v>
      </c>
      <c r="R2499" s="50">
        <v>0</v>
      </c>
      <c r="S2499" s="50">
        <v>0</v>
      </c>
      <c r="T2499" s="50">
        <v>0</v>
      </c>
      <c r="U2499" s="47">
        <v>0</v>
      </c>
      <c r="V2499" s="43">
        <v>0</v>
      </c>
      <c r="W2499" s="54">
        <v>36161</v>
      </c>
    </row>
    <row r="2500" spans="1:23" ht="15.75" hidden="1" thickBot="1" x14ac:dyDescent="0.3">
      <c r="A2500" s="7">
        <v>1</v>
      </c>
      <c r="B2500" s="14" t="s">
        <v>4311</v>
      </c>
      <c r="C2500" s="15" t="s">
        <v>17</v>
      </c>
      <c r="D2500" s="16"/>
      <c r="E2500" s="17">
        <v>891080005</v>
      </c>
      <c r="F2500" s="16">
        <v>1</v>
      </c>
      <c r="G2500" s="16" t="s">
        <v>1816</v>
      </c>
      <c r="H2500" s="42">
        <v>91243.63</v>
      </c>
      <c r="I2500" s="42">
        <v>103263.97</v>
      </c>
      <c r="J2500" s="42">
        <v>1540.8512913244795</v>
      </c>
      <c r="K2500" s="42">
        <v>0</v>
      </c>
      <c r="L2500" s="42">
        <v>0</v>
      </c>
      <c r="M2500" s="42">
        <v>6651.768708675515</v>
      </c>
      <c r="N2500" s="50">
        <v>0</v>
      </c>
      <c r="O2500" s="50">
        <v>0</v>
      </c>
      <c r="P2500" s="50">
        <v>0</v>
      </c>
      <c r="Q2500" s="50">
        <v>0</v>
      </c>
      <c r="R2500" s="50">
        <v>0</v>
      </c>
      <c r="S2500" s="50">
        <v>0</v>
      </c>
      <c r="T2500" s="50">
        <v>0</v>
      </c>
      <c r="U2500" s="47">
        <v>0</v>
      </c>
      <c r="V2500" s="43">
        <v>0</v>
      </c>
      <c r="W2500" s="54">
        <v>36161</v>
      </c>
    </row>
    <row r="2501" spans="1:23" ht="15.75" hidden="1" thickBot="1" x14ac:dyDescent="0.3">
      <c r="A2501" s="7">
        <v>1</v>
      </c>
      <c r="B2501" s="14" t="s">
        <v>4312</v>
      </c>
      <c r="C2501" s="15" t="s">
        <v>17</v>
      </c>
      <c r="D2501" s="16"/>
      <c r="E2501" s="17">
        <v>891080005</v>
      </c>
      <c r="F2501" s="16">
        <v>1</v>
      </c>
      <c r="G2501" s="16" t="s">
        <v>1816</v>
      </c>
      <c r="H2501" s="42">
        <v>23342.92</v>
      </c>
      <c r="I2501" s="42">
        <v>25524.82</v>
      </c>
      <c r="J2501" s="42">
        <v>373.04666944207469</v>
      </c>
      <c r="K2501" s="42">
        <v>0</v>
      </c>
      <c r="L2501" s="42">
        <v>0</v>
      </c>
      <c r="M2501" s="42">
        <v>2229.0133305579247</v>
      </c>
      <c r="N2501" s="50">
        <v>0</v>
      </c>
      <c r="O2501" s="50">
        <v>0</v>
      </c>
      <c r="P2501" s="50">
        <v>0</v>
      </c>
      <c r="Q2501" s="50">
        <v>0</v>
      </c>
      <c r="R2501" s="50">
        <v>0</v>
      </c>
      <c r="S2501" s="50">
        <v>0</v>
      </c>
      <c r="T2501" s="50">
        <v>0</v>
      </c>
      <c r="U2501" s="47">
        <v>0</v>
      </c>
      <c r="V2501" s="43">
        <v>0</v>
      </c>
      <c r="W2501" s="54">
        <v>36161</v>
      </c>
    </row>
    <row r="2502" spans="1:23" ht="15.75" hidden="1" thickBot="1" x14ac:dyDescent="0.3">
      <c r="A2502" s="7">
        <v>1</v>
      </c>
      <c r="B2502" s="14" t="s">
        <v>4313</v>
      </c>
      <c r="C2502" s="15" t="s">
        <v>17</v>
      </c>
      <c r="D2502" s="16"/>
      <c r="E2502" s="17">
        <v>891080005</v>
      </c>
      <c r="F2502" s="16">
        <v>1</v>
      </c>
      <c r="G2502" s="16" t="s">
        <v>1816</v>
      </c>
      <c r="H2502" s="42">
        <v>341389.57</v>
      </c>
      <c r="I2502" s="42">
        <v>16544.37</v>
      </c>
      <c r="J2502" s="42">
        <v>6937.0378572561867</v>
      </c>
      <c r="K2502" s="42">
        <v>0</v>
      </c>
      <c r="L2502" s="42">
        <v>341931.49807664502</v>
      </c>
      <c r="M2502" s="42">
        <v>41141.624066099059</v>
      </c>
      <c r="N2502" s="50">
        <v>0</v>
      </c>
      <c r="O2502" s="50">
        <v>0</v>
      </c>
      <c r="P2502" s="50">
        <v>0</v>
      </c>
      <c r="Q2502" s="50">
        <v>0</v>
      </c>
      <c r="R2502" s="50">
        <v>0</v>
      </c>
      <c r="S2502" s="50">
        <v>0</v>
      </c>
      <c r="T2502" s="50">
        <v>0</v>
      </c>
      <c r="U2502" s="47">
        <v>0</v>
      </c>
      <c r="V2502" s="43">
        <v>0</v>
      </c>
      <c r="W2502" s="54">
        <v>36161</v>
      </c>
    </row>
    <row r="2503" spans="1:23" ht="15.75" hidden="1" thickBot="1" x14ac:dyDescent="0.3">
      <c r="A2503" s="7">
        <v>1</v>
      </c>
      <c r="B2503" s="14" t="s">
        <v>4314</v>
      </c>
      <c r="C2503" s="15" t="s">
        <v>17</v>
      </c>
      <c r="D2503" s="16"/>
      <c r="E2503" s="17">
        <v>891080005</v>
      </c>
      <c r="F2503" s="16">
        <v>1</v>
      </c>
      <c r="G2503" s="16" t="s">
        <v>1816</v>
      </c>
      <c r="H2503" s="42">
        <v>0</v>
      </c>
      <c r="I2503" s="42">
        <v>0</v>
      </c>
      <c r="J2503" s="42">
        <v>0</v>
      </c>
      <c r="K2503" s="42">
        <v>0</v>
      </c>
      <c r="L2503" s="42">
        <v>0</v>
      </c>
      <c r="M2503" s="42">
        <v>0</v>
      </c>
      <c r="N2503" s="50">
        <v>0</v>
      </c>
      <c r="O2503" s="50">
        <v>0</v>
      </c>
      <c r="P2503" s="50">
        <v>0</v>
      </c>
      <c r="Q2503" s="50">
        <v>0</v>
      </c>
      <c r="R2503" s="50">
        <v>0</v>
      </c>
      <c r="S2503" s="50">
        <v>0</v>
      </c>
      <c r="T2503" s="50">
        <v>0</v>
      </c>
      <c r="U2503" s="47">
        <v>0</v>
      </c>
      <c r="V2503" s="43">
        <v>0</v>
      </c>
      <c r="W2503" s="54">
        <v>36161</v>
      </c>
    </row>
    <row r="2504" spans="1:23" ht="15.75" hidden="1" thickBot="1" x14ac:dyDescent="0.3">
      <c r="A2504" s="7">
        <v>1</v>
      </c>
      <c r="B2504" s="14" t="s">
        <v>4315</v>
      </c>
      <c r="C2504" s="15" t="s">
        <v>17</v>
      </c>
      <c r="D2504" s="16"/>
      <c r="E2504" s="17">
        <v>890102044</v>
      </c>
      <c r="F2504" s="16">
        <v>1</v>
      </c>
      <c r="G2504" s="16" t="s">
        <v>1818</v>
      </c>
      <c r="H2504" s="42">
        <v>74425044.200000003</v>
      </c>
      <c r="I2504" s="42">
        <v>88909978.879999995</v>
      </c>
      <c r="J2504" s="42">
        <v>3869563.1900000051</v>
      </c>
      <c r="K2504" s="42">
        <v>0</v>
      </c>
      <c r="L2504" s="42">
        <v>0</v>
      </c>
      <c r="M2504" s="42">
        <v>0</v>
      </c>
      <c r="N2504" s="50">
        <v>0</v>
      </c>
      <c r="O2504" s="50">
        <v>0</v>
      </c>
      <c r="P2504" s="50">
        <v>0</v>
      </c>
      <c r="Q2504" s="50">
        <v>0</v>
      </c>
      <c r="R2504" s="50">
        <v>0</v>
      </c>
      <c r="S2504" s="50">
        <v>0</v>
      </c>
      <c r="T2504" s="50">
        <v>0</v>
      </c>
      <c r="U2504" s="47">
        <v>0</v>
      </c>
      <c r="V2504" s="43">
        <v>0</v>
      </c>
      <c r="W2504" s="54">
        <v>36161</v>
      </c>
    </row>
    <row r="2505" spans="1:23" ht="15.75" hidden="1" thickBot="1" x14ac:dyDescent="0.3">
      <c r="A2505" s="7">
        <v>1</v>
      </c>
      <c r="B2505" s="14" t="s">
        <v>4316</v>
      </c>
      <c r="C2505" s="15" t="s">
        <v>17</v>
      </c>
      <c r="D2505" s="16"/>
      <c r="E2505" s="17">
        <v>890102044</v>
      </c>
      <c r="F2505" s="16">
        <v>1</v>
      </c>
      <c r="G2505" s="16" t="s">
        <v>1818</v>
      </c>
      <c r="H2505" s="42">
        <v>78326976.129999995</v>
      </c>
      <c r="I2505" s="42">
        <v>80792180.090000004</v>
      </c>
      <c r="J2505" s="42">
        <v>1175857.448095629</v>
      </c>
      <c r="K2505" s="42">
        <v>0</v>
      </c>
      <c r="L2505" s="42">
        <v>0</v>
      </c>
      <c r="M2505" s="42">
        <v>7156521.5619045496</v>
      </c>
      <c r="N2505" s="50">
        <v>0</v>
      </c>
      <c r="O2505" s="50">
        <v>0</v>
      </c>
      <c r="P2505" s="50">
        <v>0</v>
      </c>
      <c r="Q2505" s="50">
        <v>0</v>
      </c>
      <c r="R2505" s="50">
        <v>0</v>
      </c>
      <c r="S2505" s="50">
        <v>0</v>
      </c>
      <c r="T2505" s="50">
        <v>0</v>
      </c>
      <c r="U2505" s="47">
        <v>0</v>
      </c>
      <c r="V2505" s="43">
        <v>0</v>
      </c>
      <c r="W2505" s="54">
        <v>36161</v>
      </c>
    </row>
    <row r="2506" spans="1:23" ht="15.75" hidden="1" thickBot="1" x14ac:dyDescent="0.3">
      <c r="A2506" s="7">
        <v>1</v>
      </c>
      <c r="B2506" s="14" t="s">
        <v>4317</v>
      </c>
      <c r="C2506" s="15" t="s">
        <v>17</v>
      </c>
      <c r="D2506" s="16"/>
      <c r="E2506" s="17">
        <v>890102044</v>
      </c>
      <c r="F2506" s="16">
        <v>1</v>
      </c>
      <c r="G2506" s="16" t="s">
        <v>1818</v>
      </c>
      <c r="H2506" s="42">
        <v>76878485.640000001</v>
      </c>
      <c r="I2506" s="42">
        <v>83252545.609999999</v>
      </c>
      <c r="J2506" s="42">
        <v>1250523.9942133066</v>
      </c>
      <c r="K2506" s="42">
        <v>0</v>
      </c>
      <c r="L2506" s="42">
        <v>0</v>
      </c>
      <c r="M2506" s="42">
        <v>6395747.6557867667</v>
      </c>
      <c r="N2506" s="50">
        <v>0</v>
      </c>
      <c r="O2506" s="50">
        <v>0</v>
      </c>
      <c r="P2506" s="50">
        <v>0</v>
      </c>
      <c r="Q2506" s="50">
        <v>0</v>
      </c>
      <c r="R2506" s="50">
        <v>0</v>
      </c>
      <c r="S2506" s="50">
        <v>0</v>
      </c>
      <c r="T2506" s="50">
        <v>0</v>
      </c>
      <c r="U2506" s="47">
        <v>0</v>
      </c>
      <c r="V2506" s="43">
        <v>0</v>
      </c>
      <c r="W2506" s="54">
        <v>36161</v>
      </c>
    </row>
    <row r="2507" spans="1:23" ht="15.75" hidden="1" thickBot="1" x14ac:dyDescent="0.3">
      <c r="A2507" s="7">
        <v>1</v>
      </c>
      <c r="B2507" s="14" t="s">
        <v>4318</v>
      </c>
      <c r="C2507" s="15" t="s">
        <v>17</v>
      </c>
      <c r="D2507" s="16"/>
      <c r="E2507" s="17">
        <v>890102044</v>
      </c>
      <c r="F2507" s="16">
        <v>1</v>
      </c>
      <c r="G2507" s="16" t="s">
        <v>1818</v>
      </c>
      <c r="H2507" s="42">
        <v>88980729.459999993</v>
      </c>
      <c r="I2507" s="42">
        <v>98382323.730000004</v>
      </c>
      <c r="J2507" s="42">
        <v>144550.04971315913</v>
      </c>
      <c r="K2507" s="42">
        <v>0</v>
      </c>
      <c r="L2507" s="42">
        <v>0</v>
      </c>
      <c r="M2507" s="42">
        <v>8412394.1402868442</v>
      </c>
      <c r="N2507" s="50">
        <v>0</v>
      </c>
      <c r="O2507" s="50">
        <v>0</v>
      </c>
      <c r="P2507" s="50">
        <v>0</v>
      </c>
      <c r="Q2507" s="50">
        <v>0</v>
      </c>
      <c r="R2507" s="50">
        <v>0</v>
      </c>
      <c r="S2507" s="50">
        <v>0</v>
      </c>
      <c r="T2507" s="50">
        <v>0</v>
      </c>
      <c r="U2507" s="47">
        <v>0</v>
      </c>
      <c r="V2507" s="43">
        <v>0</v>
      </c>
      <c r="W2507" s="54">
        <v>36161</v>
      </c>
    </row>
    <row r="2508" spans="1:23" ht="15.75" hidden="1" thickBot="1" x14ac:dyDescent="0.3">
      <c r="A2508" s="7">
        <v>1</v>
      </c>
      <c r="B2508" s="14" t="s">
        <v>4319</v>
      </c>
      <c r="C2508" s="15" t="s">
        <v>17</v>
      </c>
      <c r="D2508" s="16"/>
      <c r="E2508" s="17">
        <v>890102044</v>
      </c>
      <c r="F2508" s="16">
        <v>1</v>
      </c>
      <c r="G2508" s="16" t="s">
        <v>1818</v>
      </c>
      <c r="H2508" s="42">
        <v>89309907.950000003</v>
      </c>
      <c r="I2508" s="42">
        <v>96728973.799999997</v>
      </c>
      <c r="J2508" s="42">
        <v>1446687.6841619788</v>
      </c>
      <c r="K2508" s="42">
        <v>0</v>
      </c>
      <c r="L2508" s="42">
        <v>0</v>
      </c>
      <c r="M2508" s="42">
        <v>5712448.9358378751</v>
      </c>
      <c r="N2508" s="50">
        <v>0</v>
      </c>
      <c r="O2508" s="50">
        <v>0</v>
      </c>
      <c r="P2508" s="50">
        <v>0</v>
      </c>
      <c r="Q2508" s="50">
        <v>0</v>
      </c>
      <c r="R2508" s="50">
        <v>0</v>
      </c>
      <c r="S2508" s="50">
        <v>0</v>
      </c>
      <c r="T2508" s="50">
        <v>0</v>
      </c>
      <c r="U2508" s="47">
        <v>0</v>
      </c>
      <c r="V2508" s="43">
        <v>0</v>
      </c>
      <c r="W2508" s="54">
        <v>36161</v>
      </c>
    </row>
    <row r="2509" spans="1:23" ht="15.75" hidden="1" thickBot="1" x14ac:dyDescent="0.3">
      <c r="A2509" s="7">
        <v>1</v>
      </c>
      <c r="B2509" s="14" t="s">
        <v>4320</v>
      </c>
      <c r="C2509" s="15" t="s">
        <v>17</v>
      </c>
      <c r="D2509" s="16"/>
      <c r="E2509" s="17">
        <v>890102044</v>
      </c>
      <c r="F2509" s="16">
        <v>1</v>
      </c>
      <c r="G2509" s="16" t="s">
        <v>1818</v>
      </c>
      <c r="H2509" s="42">
        <v>89561005.230000004</v>
      </c>
      <c r="I2509" s="42">
        <v>98084107.060000002</v>
      </c>
      <c r="J2509" s="42">
        <v>1481248.3423047476</v>
      </c>
      <c r="K2509" s="42">
        <v>0</v>
      </c>
      <c r="L2509" s="42">
        <v>0</v>
      </c>
      <c r="M2509" s="42">
        <v>6094707.1776952539</v>
      </c>
      <c r="N2509" s="50">
        <v>0</v>
      </c>
      <c r="O2509" s="50">
        <v>0</v>
      </c>
      <c r="P2509" s="50">
        <v>0</v>
      </c>
      <c r="Q2509" s="50">
        <v>0</v>
      </c>
      <c r="R2509" s="50">
        <v>0</v>
      </c>
      <c r="S2509" s="50">
        <v>0</v>
      </c>
      <c r="T2509" s="50">
        <v>0</v>
      </c>
      <c r="U2509" s="47">
        <v>0</v>
      </c>
      <c r="V2509" s="43">
        <v>0</v>
      </c>
      <c r="W2509" s="54">
        <v>36161</v>
      </c>
    </row>
    <row r="2510" spans="1:23" ht="15.75" hidden="1" thickBot="1" x14ac:dyDescent="0.3">
      <c r="A2510" s="7">
        <v>1</v>
      </c>
      <c r="B2510" s="14" t="s">
        <v>4321</v>
      </c>
      <c r="C2510" s="15" t="s">
        <v>17</v>
      </c>
      <c r="D2510" s="16"/>
      <c r="E2510" s="17">
        <v>890102044</v>
      </c>
      <c r="F2510" s="16">
        <v>1</v>
      </c>
      <c r="G2510" s="16" t="s">
        <v>1818</v>
      </c>
      <c r="H2510" s="42">
        <v>87179179.620000005</v>
      </c>
      <c r="I2510" s="42">
        <v>94664478.120000005</v>
      </c>
      <c r="J2510" s="42">
        <v>1587672.0729037886</v>
      </c>
      <c r="K2510" s="42">
        <v>0</v>
      </c>
      <c r="L2510" s="42">
        <v>0</v>
      </c>
      <c r="M2510" s="42">
        <v>5998337.0170962038</v>
      </c>
      <c r="N2510" s="50">
        <v>0</v>
      </c>
      <c r="O2510" s="50">
        <v>0</v>
      </c>
      <c r="P2510" s="50">
        <v>0</v>
      </c>
      <c r="Q2510" s="50">
        <v>0</v>
      </c>
      <c r="R2510" s="50">
        <v>0</v>
      </c>
      <c r="S2510" s="50">
        <v>0</v>
      </c>
      <c r="T2510" s="50">
        <v>0</v>
      </c>
      <c r="U2510" s="47">
        <v>0</v>
      </c>
      <c r="V2510" s="43">
        <v>0</v>
      </c>
      <c r="W2510" s="54">
        <v>36161</v>
      </c>
    </row>
    <row r="2511" spans="1:23" ht="15.75" hidden="1" thickBot="1" x14ac:dyDescent="0.3">
      <c r="A2511" s="7">
        <v>1</v>
      </c>
      <c r="B2511" s="14" t="s">
        <v>4322</v>
      </c>
      <c r="C2511" s="15" t="s">
        <v>17</v>
      </c>
      <c r="D2511" s="16"/>
      <c r="E2511" s="17">
        <v>890102044</v>
      </c>
      <c r="F2511" s="16">
        <v>1</v>
      </c>
      <c r="G2511" s="16" t="s">
        <v>1818</v>
      </c>
      <c r="H2511" s="42">
        <v>89426998.900000006</v>
      </c>
      <c r="I2511" s="42">
        <v>55290410.869999997</v>
      </c>
      <c r="J2511" s="42">
        <v>4438271.1713661095</v>
      </c>
      <c r="K2511" s="42">
        <v>0</v>
      </c>
      <c r="L2511" s="42">
        <v>40496546.755116895</v>
      </c>
      <c r="M2511" s="42">
        <v>5613448.2435179222</v>
      </c>
      <c r="N2511" s="50">
        <v>0</v>
      </c>
      <c r="O2511" s="50">
        <v>0</v>
      </c>
      <c r="P2511" s="50">
        <v>0</v>
      </c>
      <c r="Q2511" s="50">
        <v>0</v>
      </c>
      <c r="R2511" s="50">
        <v>0</v>
      </c>
      <c r="S2511" s="50">
        <v>0</v>
      </c>
      <c r="T2511" s="50">
        <v>0</v>
      </c>
      <c r="U2511" s="47">
        <v>0</v>
      </c>
      <c r="V2511" s="43">
        <v>0</v>
      </c>
      <c r="W2511" s="54">
        <v>36161</v>
      </c>
    </row>
    <row r="2512" spans="1:23" ht="15.75" hidden="1" thickBot="1" x14ac:dyDescent="0.3">
      <c r="A2512" s="7">
        <v>1</v>
      </c>
      <c r="B2512" s="14" t="s">
        <v>4323</v>
      </c>
      <c r="C2512" s="15" t="s">
        <v>17</v>
      </c>
      <c r="D2512" s="16"/>
      <c r="E2512" s="17">
        <v>890102044</v>
      </c>
      <c r="F2512" s="16">
        <v>1</v>
      </c>
      <c r="G2512" s="16" t="s">
        <v>1818</v>
      </c>
      <c r="H2512" s="42">
        <v>88952291.120000005</v>
      </c>
      <c r="I2512" s="42">
        <v>100670782.86</v>
      </c>
      <c r="J2512" s="42">
        <v>1502156.2325255403</v>
      </c>
      <c r="K2512" s="42">
        <v>0</v>
      </c>
      <c r="L2512" s="42">
        <v>0</v>
      </c>
      <c r="M2512" s="42">
        <v>6484724.3074744614</v>
      </c>
      <c r="N2512" s="50">
        <v>0</v>
      </c>
      <c r="O2512" s="50">
        <v>0</v>
      </c>
      <c r="P2512" s="50">
        <v>0</v>
      </c>
      <c r="Q2512" s="50">
        <v>0</v>
      </c>
      <c r="R2512" s="50">
        <v>0</v>
      </c>
      <c r="S2512" s="50">
        <v>0</v>
      </c>
      <c r="T2512" s="50">
        <v>0</v>
      </c>
      <c r="U2512" s="47">
        <v>0</v>
      </c>
      <c r="V2512" s="43">
        <v>0</v>
      </c>
      <c r="W2512" s="54">
        <v>36161</v>
      </c>
    </row>
    <row r="2513" spans="1:23" ht="15.75" hidden="1" thickBot="1" x14ac:dyDescent="0.3">
      <c r="A2513" s="7">
        <v>1</v>
      </c>
      <c r="B2513" s="14" t="s">
        <v>4324</v>
      </c>
      <c r="C2513" s="15" t="s">
        <v>17</v>
      </c>
      <c r="D2513" s="16"/>
      <c r="E2513" s="17">
        <v>890102044</v>
      </c>
      <c r="F2513" s="16">
        <v>1</v>
      </c>
      <c r="G2513" s="16" t="s">
        <v>1818</v>
      </c>
      <c r="H2513" s="42">
        <v>85761110.510000005</v>
      </c>
      <c r="I2513" s="42">
        <v>93777329.260000005</v>
      </c>
      <c r="J2513" s="42">
        <v>1370562.8859942011</v>
      </c>
      <c r="K2513" s="42">
        <v>0</v>
      </c>
      <c r="L2513" s="42">
        <v>0</v>
      </c>
      <c r="M2513" s="42">
        <v>8189331.7740058014</v>
      </c>
      <c r="N2513" s="50">
        <v>0</v>
      </c>
      <c r="O2513" s="50">
        <v>0</v>
      </c>
      <c r="P2513" s="50">
        <v>0</v>
      </c>
      <c r="Q2513" s="50">
        <v>0</v>
      </c>
      <c r="R2513" s="50">
        <v>0</v>
      </c>
      <c r="S2513" s="50">
        <v>0</v>
      </c>
      <c r="T2513" s="50">
        <v>0</v>
      </c>
      <c r="U2513" s="47">
        <v>0</v>
      </c>
      <c r="V2513" s="43">
        <v>0</v>
      </c>
      <c r="W2513" s="54">
        <v>36161</v>
      </c>
    </row>
    <row r="2514" spans="1:23" ht="15.75" hidden="1" thickBot="1" x14ac:dyDescent="0.3">
      <c r="A2514" s="7">
        <v>1</v>
      </c>
      <c r="B2514" s="14" t="s">
        <v>4325</v>
      </c>
      <c r="C2514" s="15" t="s">
        <v>17</v>
      </c>
      <c r="D2514" s="16"/>
      <c r="E2514" s="17">
        <v>890102044</v>
      </c>
      <c r="F2514" s="16">
        <v>1</v>
      </c>
      <c r="G2514" s="16" t="s">
        <v>1818</v>
      </c>
      <c r="H2514" s="42">
        <v>110364127.44</v>
      </c>
      <c r="I2514" s="42">
        <v>5348448.55</v>
      </c>
      <c r="J2514" s="42">
        <v>2242599.6583242738</v>
      </c>
      <c r="K2514" s="42">
        <v>0</v>
      </c>
      <c r="L2514" s="42">
        <v>110539321.903065</v>
      </c>
      <c r="M2514" s="42">
        <v>13300228.998610767</v>
      </c>
      <c r="N2514" s="50">
        <v>0</v>
      </c>
      <c r="O2514" s="50">
        <v>0</v>
      </c>
      <c r="P2514" s="50">
        <v>0</v>
      </c>
      <c r="Q2514" s="50">
        <v>0</v>
      </c>
      <c r="R2514" s="50">
        <v>0</v>
      </c>
      <c r="S2514" s="50">
        <v>0</v>
      </c>
      <c r="T2514" s="50">
        <v>0</v>
      </c>
      <c r="U2514" s="47">
        <v>0</v>
      </c>
      <c r="V2514" s="43">
        <v>0</v>
      </c>
      <c r="W2514" s="54">
        <v>36161</v>
      </c>
    </row>
    <row r="2515" spans="1:23" ht="15.75" hidden="1" thickBot="1" x14ac:dyDescent="0.3">
      <c r="A2515" s="7">
        <v>1</v>
      </c>
      <c r="B2515" s="14" t="s">
        <v>4326</v>
      </c>
      <c r="C2515" s="15" t="s">
        <v>17</v>
      </c>
      <c r="D2515" s="16"/>
      <c r="E2515" s="17">
        <v>890102044</v>
      </c>
      <c r="F2515" s="16">
        <v>1</v>
      </c>
      <c r="G2515" s="16" t="s">
        <v>1818</v>
      </c>
      <c r="H2515" s="42">
        <v>113754523.05</v>
      </c>
      <c r="I2515" s="42">
        <v>108948759.55</v>
      </c>
      <c r="J2515" s="42">
        <v>3641665.8031755667</v>
      </c>
      <c r="K2515" s="42">
        <v>0</v>
      </c>
      <c r="L2515" s="42">
        <v>9701286.1550607197</v>
      </c>
      <c r="M2515" s="42">
        <v>11706775.471763212</v>
      </c>
      <c r="N2515" s="50">
        <v>0</v>
      </c>
      <c r="O2515" s="50">
        <v>0</v>
      </c>
      <c r="P2515" s="50">
        <v>0</v>
      </c>
      <c r="Q2515" s="50">
        <v>0</v>
      </c>
      <c r="R2515" s="50">
        <v>0</v>
      </c>
      <c r="S2515" s="50">
        <v>0</v>
      </c>
      <c r="T2515" s="50">
        <v>0</v>
      </c>
      <c r="U2515" s="47">
        <v>0</v>
      </c>
      <c r="V2515" s="43">
        <v>0</v>
      </c>
      <c r="W2515" s="54">
        <v>36161</v>
      </c>
    </row>
    <row r="2516" spans="1:23" ht="15.75" hidden="1" thickBot="1" x14ac:dyDescent="0.3">
      <c r="A2516" s="7">
        <v>1</v>
      </c>
      <c r="B2516" s="14" t="s">
        <v>4327</v>
      </c>
      <c r="C2516" s="15" t="s">
        <v>17</v>
      </c>
      <c r="D2516" s="16"/>
      <c r="E2516" s="17">
        <v>830074184</v>
      </c>
      <c r="F2516" s="16">
        <v>5</v>
      </c>
      <c r="G2516" s="16" t="s">
        <v>1844</v>
      </c>
      <c r="H2516" s="42">
        <v>2976529.97</v>
      </c>
      <c r="I2516" s="42">
        <v>3555835.54</v>
      </c>
      <c r="J2516" s="42">
        <v>154757.99999999959</v>
      </c>
      <c r="K2516" s="42">
        <v>0</v>
      </c>
      <c r="L2516" s="42">
        <v>0</v>
      </c>
      <c r="M2516" s="42">
        <v>0</v>
      </c>
      <c r="N2516" s="50">
        <v>0</v>
      </c>
      <c r="O2516" s="50">
        <v>0</v>
      </c>
      <c r="P2516" s="50">
        <v>0</v>
      </c>
      <c r="Q2516" s="50">
        <v>0</v>
      </c>
      <c r="R2516" s="50">
        <v>0</v>
      </c>
      <c r="S2516" s="50">
        <v>0</v>
      </c>
      <c r="T2516" s="50">
        <v>0</v>
      </c>
      <c r="U2516" s="47">
        <v>0</v>
      </c>
      <c r="V2516" s="43">
        <v>0</v>
      </c>
      <c r="W2516" s="54">
        <v>36161</v>
      </c>
    </row>
    <row r="2517" spans="1:23" ht="15.75" hidden="1" thickBot="1" x14ac:dyDescent="0.3">
      <c r="A2517" s="7">
        <v>1</v>
      </c>
      <c r="B2517" s="14" t="s">
        <v>4328</v>
      </c>
      <c r="C2517" s="15" t="s">
        <v>17</v>
      </c>
      <c r="D2517" s="16"/>
      <c r="E2517" s="17">
        <v>830074184</v>
      </c>
      <c r="F2517" s="16">
        <v>5</v>
      </c>
      <c r="G2517" s="16" t="s">
        <v>1844</v>
      </c>
      <c r="H2517" s="42">
        <v>1960847.13</v>
      </c>
      <c r="I2517" s="42">
        <v>2022561.34</v>
      </c>
      <c r="J2517" s="42">
        <v>29436.559842297534</v>
      </c>
      <c r="K2517" s="42">
        <v>0</v>
      </c>
      <c r="L2517" s="42">
        <v>0</v>
      </c>
      <c r="M2517" s="42">
        <v>179157.24015770649</v>
      </c>
      <c r="N2517" s="50">
        <v>0</v>
      </c>
      <c r="O2517" s="50">
        <v>0</v>
      </c>
      <c r="P2517" s="50">
        <v>0</v>
      </c>
      <c r="Q2517" s="50">
        <v>0</v>
      </c>
      <c r="R2517" s="50">
        <v>0</v>
      </c>
      <c r="S2517" s="50">
        <v>0</v>
      </c>
      <c r="T2517" s="50">
        <v>0</v>
      </c>
      <c r="U2517" s="47">
        <v>0</v>
      </c>
      <c r="V2517" s="43">
        <v>0</v>
      </c>
      <c r="W2517" s="54">
        <v>36161</v>
      </c>
    </row>
    <row r="2518" spans="1:23" ht="15.75" hidden="1" thickBot="1" x14ac:dyDescent="0.3">
      <c r="A2518" s="7">
        <v>1</v>
      </c>
      <c r="B2518" s="14" t="s">
        <v>4329</v>
      </c>
      <c r="C2518" s="15" t="s">
        <v>17</v>
      </c>
      <c r="D2518" s="16"/>
      <c r="E2518" s="17">
        <v>830074184</v>
      </c>
      <c r="F2518" s="16">
        <v>5</v>
      </c>
      <c r="G2518" s="16" t="s">
        <v>1844</v>
      </c>
      <c r="H2518" s="42">
        <v>1769490.66</v>
      </c>
      <c r="I2518" s="42">
        <v>1916200.61</v>
      </c>
      <c r="J2518" s="42">
        <v>28782.961672828944</v>
      </c>
      <c r="K2518" s="42">
        <v>0</v>
      </c>
      <c r="L2518" s="42">
        <v>0</v>
      </c>
      <c r="M2518" s="42">
        <v>147209.1383271729</v>
      </c>
      <c r="N2518" s="50">
        <v>0</v>
      </c>
      <c r="O2518" s="50">
        <v>0</v>
      </c>
      <c r="P2518" s="50">
        <v>0</v>
      </c>
      <c r="Q2518" s="50">
        <v>0</v>
      </c>
      <c r="R2518" s="50">
        <v>0</v>
      </c>
      <c r="S2518" s="50">
        <v>0</v>
      </c>
      <c r="T2518" s="50">
        <v>0</v>
      </c>
      <c r="U2518" s="47">
        <v>0</v>
      </c>
      <c r="V2518" s="43">
        <v>0</v>
      </c>
      <c r="W2518" s="54">
        <v>36161</v>
      </c>
    </row>
    <row r="2519" spans="1:23" ht="15.75" hidden="1" thickBot="1" x14ac:dyDescent="0.3">
      <c r="A2519" s="7">
        <v>1</v>
      </c>
      <c r="B2519" s="14" t="s">
        <v>4330</v>
      </c>
      <c r="C2519" s="15" t="s">
        <v>17</v>
      </c>
      <c r="D2519" s="16"/>
      <c r="E2519" s="17">
        <v>830074184</v>
      </c>
      <c r="F2519" s="16">
        <v>5</v>
      </c>
      <c r="G2519" s="16" t="s">
        <v>1844</v>
      </c>
      <c r="H2519" s="42">
        <v>1636128.27</v>
      </c>
      <c r="I2519" s="42">
        <v>1808999.57</v>
      </c>
      <c r="J2519" s="42">
        <v>2657.9060776701517</v>
      </c>
      <c r="K2519" s="42">
        <v>0</v>
      </c>
      <c r="L2519" s="42">
        <v>0</v>
      </c>
      <c r="M2519" s="42">
        <v>154682.43392232986</v>
      </c>
      <c r="N2519" s="50">
        <v>0</v>
      </c>
      <c r="O2519" s="50">
        <v>0</v>
      </c>
      <c r="P2519" s="50">
        <v>0</v>
      </c>
      <c r="Q2519" s="50">
        <v>0</v>
      </c>
      <c r="R2519" s="50">
        <v>0</v>
      </c>
      <c r="S2519" s="50">
        <v>0</v>
      </c>
      <c r="T2519" s="50">
        <v>0</v>
      </c>
      <c r="U2519" s="47">
        <v>0</v>
      </c>
      <c r="V2519" s="43">
        <v>0</v>
      </c>
      <c r="W2519" s="54">
        <v>36161</v>
      </c>
    </row>
    <row r="2520" spans="1:23" ht="15.75" hidden="1" thickBot="1" x14ac:dyDescent="0.3">
      <c r="A2520" s="7">
        <v>1</v>
      </c>
      <c r="B2520" s="14" t="s">
        <v>4331</v>
      </c>
      <c r="C2520" s="15" t="s">
        <v>17</v>
      </c>
      <c r="D2520" s="16"/>
      <c r="E2520" s="17">
        <v>830074184</v>
      </c>
      <c r="F2520" s="16">
        <v>5</v>
      </c>
      <c r="G2520" s="16" t="s">
        <v>1844</v>
      </c>
      <c r="H2520" s="42">
        <v>1745738.36</v>
      </c>
      <c r="I2520" s="42">
        <v>1890758.65</v>
      </c>
      <c r="J2520" s="42">
        <v>28278.365058411317</v>
      </c>
      <c r="K2520" s="42">
        <v>0</v>
      </c>
      <c r="L2520" s="42">
        <v>0</v>
      </c>
      <c r="M2520" s="42">
        <v>111661.08494158584</v>
      </c>
      <c r="N2520" s="50">
        <v>0</v>
      </c>
      <c r="O2520" s="50">
        <v>0</v>
      </c>
      <c r="P2520" s="50">
        <v>0</v>
      </c>
      <c r="Q2520" s="50">
        <v>0</v>
      </c>
      <c r="R2520" s="50">
        <v>0</v>
      </c>
      <c r="S2520" s="50">
        <v>0</v>
      </c>
      <c r="T2520" s="50">
        <v>0</v>
      </c>
      <c r="U2520" s="47">
        <v>0</v>
      </c>
      <c r="V2520" s="43">
        <v>0</v>
      </c>
      <c r="W2520" s="54">
        <v>36161</v>
      </c>
    </row>
    <row r="2521" spans="1:23" ht="15.75" hidden="1" thickBot="1" x14ac:dyDescent="0.3">
      <c r="A2521" s="7">
        <v>1</v>
      </c>
      <c r="B2521" s="14" t="s">
        <v>4332</v>
      </c>
      <c r="C2521" s="15" t="s">
        <v>17</v>
      </c>
      <c r="D2521" s="16"/>
      <c r="E2521" s="17">
        <v>830074184</v>
      </c>
      <c r="F2521" s="16">
        <v>5</v>
      </c>
      <c r="G2521" s="16" t="s">
        <v>1844</v>
      </c>
      <c r="H2521" s="42">
        <v>1992945.88</v>
      </c>
      <c r="I2521" s="42">
        <v>2182605.2200000002</v>
      </c>
      <c r="J2521" s="42">
        <v>32961.30663899998</v>
      </c>
      <c r="K2521" s="42">
        <v>0</v>
      </c>
      <c r="L2521" s="42">
        <v>0</v>
      </c>
      <c r="M2521" s="42">
        <v>135621.76336099999</v>
      </c>
      <c r="N2521" s="50">
        <v>0</v>
      </c>
      <c r="O2521" s="50">
        <v>0</v>
      </c>
      <c r="P2521" s="50">
        <v>0</v>
      </c>
      <c r="Q2521" s="50">
        <v>0</v>
      </c>
      <c r="R2521" s="50">
        <v>0</v>
      </c>
      <c r="S2521" s="50">
        <v>0</v>
      </c>
      <c r="T2521" s="50">
        <v>0</v>
      </c>
      <c r="U2521" s="47">
        <v>0</v>
      </c>
      <c r="V2521" s="43">
        <v>0</v>
      </c>
      <c r="W2521" s="54">
        <v>36161</v>
      </c>
    </row>
    <row r="2522" spans="1:23" ht="15.75" hidden="1" thickBot="1" x14ac:dyDescent="0.3">
      <c r="A2522" s="7">
        <v>1</v>
      </c>
      <c r="B2522" s="14" t="s">
        <v>4333</v>
      </c>
      <c r="C2522" s="15" t="s">
        <v>17</v>
      </c>
      <c r="D2522" s="16"/>
      <c r="E2522" s="17">
        <v>830074184</v>
      </c>
      <c r="F2522" s="16">
        <v>5</v>
      </c>
      <c r="G2522" s="16" t="s">
        <v>1844</v>
      </c>
      <c r="H2522" s="42">
        <v>1753573.6</v>
      </c>
      <c r="I2522" s="42">
        <v>1904137.33</v>
      </c>
      <c r="J2522" s="42">
        <v>31935.376446393362</v>
      </c>
      <c r="K2522" s="42">
        <v>0</v>
      </c>
      <c r="L2522" s="42">
        <v>0</v>
      </c>
      <c r="M2522" s="42">
        <v>120654.10355360666</v>
      </c>
      <c r="N2522" s="50">
        <v>0</v>
      </c>
      <c r="O2522" s="50">
        <v>0</v>
      </c>
      <c r="P2522" s="50">
        <v>0</v>
      </c>
      <c r="Q2522" s="50">
        <v>0</v>
      </c>
      <c r="R2522" s="50">
        <v>0</v>
      </c>
      <c r="S2522" s="50">
        <v>0</v>
      </c>
      <c r="T2522" s="50">
        <v>0</v>
      </c>
      <c r="U2522" s="47">
        <v>0</v>
      </c>
      <c r="V2522" s="43">
        <v>0</v>
      </c>
      <c r="W2522" s="54">
        <v>36161</v>
      </c>
    </row>
    <row r="2523" spans="1:23" ht="15.75" hidden="1" thickBot="1" x14ac:dyDescent="0.3">
      <c r="A2523" s="7">
        <v>1</v>
      </c>
      <c r="B2523" s="14" t="s">
        <v>4334</v>
      </c>
      <c r="C2523" s="15" t="s">
        <v>17</v>
      </c>
      <c r="D2523" s="16"/>
      <c r="E2523" s="17">
        <v>830074184</v>
      </c>
      <c r="F2523" s="16">
        <v>5</v>
      </c>
      <c r="G2523" s="16" t="s">
        <v>1844</v>
      </c>
      <c r="H2523" s="42">
        <v>1745072.16</v>
      </c>
      <c r="I2523" s="42">
        <v>1078933.18</v>
      </c>
      <c r="J2523" s="42">
        <v>86608.110530194084</v>
      </c>
      <c r="K2523" s="42">
        <v>0</v>
      </c>
      <c r="L2523" s="42">
        <v>790246.75645917701</v>
      </c>
      <c r="M2523" s="42">
        <v>109540.43301064888</v>
      </c>
      <c r="N2523" s="50">
        <v>0</v>
      </c>
      <c r="O2523" s="50">
        <v>0</v>
      </c>
      <c r="P2523" s="50">
        <v>0</v>
      </c>
      <c r="Q2523" s="50">
        <v>0</v>
      </c>
      <c r="R2523" s="50">
        <v>0</v>
      </c>
      <c r="S2523" s="50">
        <v>0</v>
      </c>
      <c r="T2523" s="50">
        <v>0</v>
      </c>
      <c r="U2523" s="47">
        <v>0</v>
      </c>
      <c r="V2523" s="43">
        <v>0</v>
      </c>
      <c r="W2523" s="54">
        <v>36161</v>
      </c>
    </row>
    <row r="2524" spans="1:23" ht="15.75" hidden="1" thickBot="1" x14ac:dyDescent="0.3">
      <c r="A2524" s="7">
        <v>1</v>
      </c>
      <c r="B2524" s="14" t="s">
        <v>4335</v>
      </c>
      <c r="C2524" s="15" t="s">
        <v>17</v>
      </c>
      <c r="D2524" s="16"/>
      <c r="E2524" s="17">
        <v>830074184</v>
      </c>
      <c r="F2524" s="16">
        <v>5</v>
      </c>
      <c r="G2524" s="16" t="s">
        <v>1844</v>
      </c>
      <c r="H2524" s="42">
        <v>1686184.07</v>
      </c>
      <c r="I2524" s="42">
        <v>1908320.39</v>
      </c>
      <c r="J2524" s="42">
        <v>28474.949242080354</v>
      </c>
      <c r="K2524" s="42">
        <v>0</v>
      </c>
      <c r="L2524" s="42">
        <v>0</v>
      </c>
      <c r="M2524" s="42">
        <v>122924.76075791963</v>
      </c>
      <c r="N2524" s="50">
        <v>0</v>
      </c>
      <c r="O2524" s="50">
        <v>0</v>
      </c>
      <c r="P2524" s="50">
        <v>0</v>
      </c>
      <c r="Q2524" s="50">
        <v>0</v>
      </c>
      <c r="R2524" s="50">
        <v>0</v>
      </c>
      <c r="S2524" s="50">
        <v>0</v>
      </c>
      <c r="T2524" s="50">
        <v>0</v>
      </c>
      <c r="U2524" s="47">
        <v>0</v>
      </c>
      <c r="V2524" s="43">
        <v>0</v>
      </c>
      <c r="W2524" s="54">
        <v>36161</v>
      </c>
    </row>
    <row r="2525" spans="1:23" ht="15.75" hidden="1" thickBot="1" x14ac:dyDescent="0.3">
      <c r="A2525" s="7">
        <v>1</v>
      </c>
      <c r="B2525" s="14" t="s">
        <v>4336</v>
      </c>
      <c r="C2525" s="15" t="s">
        <v>17</v>
      </c>
      <c r="D2525" s="16"/>
      <c r="E2525" s="17">
        <v>830074184</v>
      </c>
      <c r="F2525" s="16">
        <v>5</v>
      </c>
      <c r="G2525" s="16" t="s">
        <v>1844</v>
      </c>
      <c r="H2525" s="42">
        <v>1998235.65</v>
      </c>
      <c r="I2525" s="42">
        <v>2185013.7200000002</v>
      </c>
      <c r="J2525" s="42">
        <v>31934.143117149579</v>
      </c>
      <c r="K2525" s="42">
        <v>0</v>
      </c>
      <c r="L2525" s="42">
        <v>0</v>
      </c>
      <c r="M2525" s="42">
        <v>190811.59688285057</v>
      </c>
      <c r="N2525" s="50">
        <v>0</v>
      </c>
      <c r="O2525" s="50">
        <v>0</v>
      </c>
      <c r="P2525" s="50">
        <v>0</v>
      </c>
      <c r="Q2525" s="50">
        <v>0</v>
      </c>
      <c r="R2525" s="50">
        <v>0</v>
      </c>
      <c r="S2525" s="50">
        <v>0</v>
      </c>
      <c r="T2525" s="50">
        <v>0</v>
      </c>
      <c r="U2525" s="47">
        <v>0</v>
      </c>
      <c r="V2525" s="43">
        <v>0</v>
      </c>
      <c r="W2525" s="54">
        <v>36161</v>
      </c>
    </row>
    <row r="2526" spans="1:23" ht="15.75" hidden="1" thickBot="1" x14ac:dyDescent="0.3">
      <c r="A2526" s="7">
        <v>1</v>
      </c>
      <c r="B2526" s="14" t="s">
        <v>4337</v>
      </c>
      <c r="C2526" s="15" t="s">
        <v>17</v>
      </c>
      <c r="D2526" s="16"/>
      <c r="E2526" s="17">
        <v>830074184</v>
      </c>
      <c r="F2526" s="16">
        <v>5</v>
      </c>
      <c r="G2526" s="16" t="s">
        <v>1844</v>
      </c>
      <c r="H2526" s="42">
        <v>1751712.22</v>
      </c>
      <c r="I2526" s="42">
        <v>84891.199999999997</v>
      </c>
      <c r="J2526" s="42">
        <v>35594.80175452814</v>
      </c>
      <c r="K2526" s="42">
        <v>0</v>
      </c>
      <c r="L2526" s="42">
        <v>1754492.93172533</v>
      </c>
      <c r="M2526" s="42">
        <v>211102.77652014256</v>
      </c>
      <c r="N2526" s="50">
        <v>0</v>
      </c>
      <c r="O2526" s="50">
        <v>0</v>
      </c>
      <c r="P2526" s="50">
        <v>0</v>
      </c>
      <c r="Q2526" s="50">
        <v>0</v>
      </c>
      <c r="R2526" s="50">
        <v>0</v>
      </c>
      <c r="S2526" s="50">
        <v>0</v>
      </c>
      <c r="T2526" s="50">
        <v>0</v>
      </c>
      <c r="U2526" s="47">
        <v>0</v>
      </c>
      <c r="V2526" s="43">
        <v>0</v>
      </c>
      <c r="W2526" s="54">
        <v>36161</v>
      </c>
    </row>
    <row r="2527" spans="1:23" ht="15.75" hidden="1" thickBot="1" x14ac:dyDescent="0.3">
      <c r="A2527" s="7">
        <v>1</v>
      </c>
      <c r="B2527" s="14" t="s">
        <v>4338</v>
      </c>
      <c r="C2527" s="15" t="s">
        <v>17</v>
      </c>
      <c r="D2527" s="16"/>
      <c r="E2527" s="17">
        <v>830074184</v>
      </c>
      <c r="F2527" s="16">
        <v>5</v>
      </c>
      <c r="G2527" s="16" t="s">
        <v>1844</v>
      </c>
      <c r="H2527" s="42">
        <v>1760951.19</v>
      </c>
      <c r="I2527" s="42">
        <v>1686556.66</v>
      </c>
      <c r="J2527" s="42">
        <v>56373.985286712654</v>
      </c>
      <c r="K2527" s="42">
        <v>0</v>
      </c>
      <c r="L2527" s="42">
        <v>150178.570062821</v>
      </c>
      <c r="M2527" s="42">
        <v>181224.09465045846</v>
      </c>
      <c r="N2527" s="50">
        <v>0</v>
      </c>
      <c r="O2527" s="50">
        <v>0</v>
      </c>
      <c r="P2527" s="50">
        <v>0</v>
      </c>
      <c r="Q2527" s="50">
        <v>0</v>
      </c>
      <c r="R2527" s="50">
        <v>0</v>
      </c>
      <c r="S2527" s="50">
        <v>0</v>
      </c>
      <c r="T2527" s="50">
        <v>0</v>
      </c>
      <c r="U2527" s="47">
        <v>0</v>
      </c>
      <c r="V2527" s="43">
        <v>0</v>
      </c>
      <c r="W2527" s="54">
        <v>36161</v>
      </c>
    </row>
    <row r="2528" spans="1:23" ht="15.75" hidden="1" thickBot="1" x14ac:dyDescent="0.3">
      <c r="A2528" s="7">
        <v>1</v>
      </c>
      <c r="B2528" s="14" t="s">
        <v>4339</v>
      </c>
      <c r="C2528" s="15" t="s">
        <v>17</v>
      </c>
      <c r="D2528" s="16"/>
      <c r="E2528" s="17">
        <v>800130907</v>
      </c>
      <c r="F2528" s="16">
        <v>4</v>
      </c>
      <c r="G2528" s="16" t="s">
        <v>1857</v>
      </c>
      <c r="H2528" s="42">
        <v>12626346.890000001</v>
      </c>
      <c r="I2528" s="42">
        <v>15083742.939999999</v>
      </c>
      <c r="J2528" s="42">
        <v>656478.57999999961</v>
      </c>
      <c r="K2528" s="42">
        <v>0</v>
      </c>
      <c r="L2528" s="42">
        <v>0</v>
      </c>
      <c r="M2528" s="42">
        <v>0</v>
      </c>
      <c r="N2528" s="50">
        <v>0</v>
      </c>
      <c r="O2528" s="50">
        <v>0</v>
      </c>
      <c r="P2528" s="50">
        <v>0</v>
      </c>
      <c r="Q2528" s="50">
        <v>0</v>
      </c>
      <c r="R2528" s="50">
        <v>0</v>
      </c>
      <c r="S2528" s="50">
        <v>0</v>
      </c>
      <c r="T2528" s="50">
        <v>0</v>
      </c>
      <c r="U2528" s="47">
        <v>0</v>
      </c>
      <c r="V2528" s="43">
        <v>0</v>
      </c>
      <c r="W2528" s="54">
        <v>36161</v>
      </c>
    </row>
    <row r="2529" spans="1:23" ht="15.75" hidden="1" thickBot="1" x14ac:dyDescent="0.3">
      <c r="A2529" s="7">
        <v>1</v>
      </c>
      <c r="B2529" s="14" t="s">
        <v>4340</v>
      </c>
      <c r="C2529" s="15" t="s">
        <v>17</v>
      </c>
      <c r="D2529" s="16"/>
      <c r="E2529" s="17">
        <v>800130907</v>
      </c>
      <c r="F2529" s="16">
        <v>4</v>
      </c>
      <c r="G2529" s="16" t="s">
        <v>1857</v>
      </c>
      <c r="H2529" s="42">
        <v>12828771.5</v>
      </c>
      <c r="I2529" s="42">
        <v>13232534.539999999</v>
      </c>
      <c r="J2529" s="42">
        <v>192587.62781328714</v>
      </c>
      <c r="K2529" s="42">
        <v>0</v>
      </c>
      <c r="L2529" s="42">
        <v>0</v>
      </c>
      <c r="M2529" s="42">
        <v>1172129.7621867412</v>
      </c>
      <c r="N2529" s="50">
        <v>0</v>
      </c>
      <c r="O2529" s="50">
        <v>0</v>
      </c>
      <c r="P2529" s="50">
        <v>0</v>
      </c>
      <c r="Q2529" s="50">
        <v>0</v>
      </c>
      <c r="R2529" s="50">
        <v>0</v>
      </c>
      <c r="S2529" s="50">
        <v>0</v>
      </c>
      <c r="T2529" s="50">
        <v>0</v>
      </c>
      <c r="U2529" s="47">
        <v>0</v>
      </c>
      <c r="V2529" s="43">
        <v>0</v>
      </c>
      <c r="W2529" s="54">
        <v>36161</v>
      </c>
    </row>
    <row r="2530" spans="1:23" ht="15.75" hidden="1" thickBot="1" x14ac:dyDescent="0.3">
      <c r="A2530" s="7">
        <v>1</v>
      </c>
      <c r="B2530" s="14" t="s">
        <v>4341</v>
      </c>
      <c r="C2530" s="15" t="s">
        <v>17</v>
      </c>
      <c r="D2530" s="16"/>
      <c r="E2530" s="17">
        <v>800130907</v>
      </c>
      <c r="F2530" s="16">
        <v>4</v>
      </c>
      <c r="G2530" s="16" t="s">
        <v>1857</v>
      </c>
      <c r="H2530" s="42">
        <v>13506555.98</v>
      </c>
      <c r="I2530" s="42">
        <v>14626395.9</v>
      </c>
      <c r="J2530" s="42">
        <v>219700.89771622568</v>
      </c>
      <c r="K2530" s="42">
        <v>0</v>
      </c>
      <c r="L2530" s="42">
        <v>0</v>
      </c>
      <c r="M2530" s="42">
        <v>1123650.1722837889</v>
      </c>
      <c r="N2530" s="50">
        <v>0</v>
      </c>
      <c r="O2530" s="50">
        <v>0</v>
      </c>
      <c r="P2530" s="50">
        <v>0</v>
      </c>
      <c r="Q2530" s="50">
        <v>0</v>
      </c>
      <c r="R2530" s="50">
        <v>0</v>
      </c>
      <c r="S2530" s="50">
        <v>0</v>
      </c>
      <c r="T2530" s="50">
        <v>0</v>
      </c>
      <c r="U2530" s="47">
        <v>0</v>
      </c>
      <c r="V2530" s="43">
        <v>0</v>
      </c>
      <c r="W2530" s="54">
        <v>36161</v>
      </c>
    </row>
    <row r="2531" spans="1:23" ht="15.75" hidden="1" thickBot="1" x14ac:dyDescent="0.3">
      <c r="A2531" s="7">
        <v>1</v>
      </c>
      <c r="B2531" s="14" t="s">
        <v>4342</v>
      </c>
      <c r="C2531" s="15" t="s">
        <v>17</v>
      </c>
      <c r="D2531" s="16"/>
      <c r="E2531" s="17">
        <v>800130907</v>
      </c>
      <c r="F2531" s="16">
        <v>4</v>
      </c>
      <c r="G2531" s="16" t="s">
        <v>1857</v>
      </c>
      <c r="H2531" s="42">
        <v>12397032.560000001</v>
      </c>
      <c r="I2531" s="42">
        <v>13706887.76</v>
      </c>
      <c r="J2531" s="42">
        <v>20139.098509926051</v>
      </c>
      <c r="K2531" s="42">
        <v>0</v>
      </c>
      <c r="L2531" s="42">
        <v>0</v>
      </c>
      <c r="M2531" s="42">
        <v>1172037.1914900739</v>
      </c>
      <c r="N2531" s="50">
        <v>0</v>
      </c>
      <c r="O2531" s="50">
        <v>0</v>
      </c>
      <c r="P2531" s="50">
        <v>0</v>
      </c>
      <c r="Q2531" s="50">
        <v>0</v>
      </c>
      <c r="R2531" s="50">
        <v>0</v>
      </c>
      <c r="S2531" s="50">
        <v>0</v>
      </c>
      <c r="T2531" s="50">
        <v>0</v>
      </c>
      <c r="U2531" s="47">
        <v>0</v>
      </c>
      <c r="V2531" s="43">
        <v>0</v>
      </c>
      <c r="W2531" s="54">
        <v>36161</v>
      </c>
    </row>
    <row r="2532" spans="1:23" ht="15.75" hidden="1" thickBot="1" x14ac:dyDescent="0.3">
      <c r="A2532" s="7">
        <v>1</v>
      </c>
      <c r="B2532" s="14" t="s">
        <v>4343</v>
      </c>
      <c r="C2532" s="15" t="s">
        <v>17</v>
      </c>
      <c r="D2532" s="16"/>
      <c r="E2532" s="17">
        <v>800130907</v>
      </c>
      <c r="F2532" s="16">
        <v>4</v>
      </c>
      <c r="G2532" s="16" t="s">
        <v>1857</v>
      </c>
      <c r="H2532" s="42">
        <v>13424887.48</v>
      </c>
      <c r="I2532" s="42">
        <v>14540106.689999999</v>
      </c>
      <c r="J2532" s="42">
        <v>217463.21174659944</v>
      </c>
      <c r="K2532" s="42">
        <v>0</v>
      </c>
      <c r="L2532" s="42">
        <v>0</v>
      </c>
      <c r="M2532" s="42">
        <v>858683.94825337932</v>
      </c>
      <c r="N2532" s="50">
        <v>0</v>
      </c>
      <c r="O2532" s="50">
        <v>0</v>
      </c>
      <c r="P2532" s="50">
        <v>0</v>
      </c>
      <c r="Q2532" s="50">
        <v>0</v>
      </c>
      <c r="R2532" s="50">
        <v>0</v>
      </c>
      <c r="S2532" s="50">
        <v>0</v>
      </c>
      <c r="T2532" s="50">
        <v>0</v>
      </c>
      <c r="U2532" s="47">
        <v>0</v>
      </c>
      <c r="V2532" s="43">
        <v>0</v>
      </c>
      <c r="W2532" s="54">
        <v>36161</v>
      </c>
    </row>
    <row r="2533" spans="1:23" ht="15.75" hidden="1" thickBot="1" x14ac:dyDescent="0.3">
      <c r="A2533" s="7">
        <v>1</v>
      </c>
      <c r="B2533" s="14" t="s">
        <v>4344</v>
      </c>
      <c r="C2533" s="15" t="s">
        <v>17</v>
      </c>
      <c r="D2533" s="16"/>
      <c r="E2533" s="17">
        <v>800130907</v>
      </c>
      <c r="F2533" s="16">
        <v>4</v>
      </c>
      <c r="G2533" s="16" t="s">
        <v>1857</v>
      </c>
      <c r="H2533" s="42">
        <v>14132162.08</v>
      </c>
      <c r="I2533" s="42">
        <v>15477053.83</v>
      </c>
      <c r="J2533" s="42">
        <v>233731.65214485733</v>
      </c>
      <c r="K2533" s="42">
        <v>0</v>
      </c>
      <c r="L2533" s="42">
        <v>0</v>
      </c>
      <c r="M2533" s="42">
        <v>961706.37785514328</v>
      </c>
      <c r="N2533" s="50">
        <v>0</v>
      </c>
      <c r="O2533" s="50">
        <v>0</v>
      </c>
      <c r="P2533" s="50">
        <v>0</v>
      </c>
      <c r="Q2533" s="50">
        <v>0</v>
      </c>
      <c r="R2533" s="50">
        <v>0</v>
      </c>
      <c r="S2533" s="50">
        <v>0</v>
      </c>
      <c r="T2533" s="50">
        <v>0</v>
      </c>
      <c r="U2533" s="47">
        <v>0</v>
      </c>
      <c r="V2533" s="43">
        <v>0</v>
      </c>
      <c r="W2533" s="54">
        <v>36161</v>
      </c>
    </row>
    <row r="2534" spans="1:23" ht="15.75" hidden="1" thickBot="1" x14ac:dyDescent="0.3">
      <c r="A2534" s="7">
        <v>1</v>
      </c>
      <c r="B2534" s="14" t="s">
        <v>4345</v>
      </c>
      <c r="C2534" s="15" t="s">
        <v>17</v>
      </c>
      <c r="D2534" s="16"/>
      <c r="E2534" s="17">
        <v>800130907</v>
      </c>
      <c r="F2534" s="16">
        <v>4</v>
      </c>
      <c r="G2534" s="16" t="s">
        <v>1857</v>
      </c>
      <c r="H2534" s="42">
        <v>14967314.699999999</v>
      </c>
      <c r="I2534" s="42">
        <v>16252424.5</v>
      </c>
      <c r="J2534" s="42">
        <v>272578.70115047792</v>
      </c>
      <c r="K2534" s="42">
        <v>0</v>
      </c>
      <c r="L2534" s="42">
        <v>0</v>
      </c>
      <c r="M2534" s="42">
        <v>1029821.5488495221</v>
      </c>
      <c r="N2534" s="50">
        <v>0</v>
      </c>
      <c r="O2534" s="50">
        <v>0</v>
      </c>
      <c r="P2534" s="50">
        <v>0</v>
      </c>
      <c r="Q2534" s="50">
        <v>0</v>
      </c>
      <c r="R2534" s="50">
        <v>0</v>
      </c>
      <c r="S2534" s="50">
        <v>0</v>
      </c>
      <c r="T2534" s="50">
        <v>0</v>
      </c>
      <c r="U2534" s="47">
        <v>0</v>
      </c>
      <c r="V2534" s="43">
        <v>0</v>
      </c>
      <c r="W2534" s="54">
        <v>36161</v>
      </c>
    </row>
    <row r="2535" spans="1:23" ht="15.75" hidden="1" thickBot="1" x14ac:dyDescent="0.3">
      <c r="A2535" s="7">
        <v>1</v>
      </c>
      <c r="B2535" s="14" t="s">
        <v>4346</v>
      </c>
      <c r="C2535" s="15" t="s">
        <v>17</v>
      </c>
      <c r="D2535" s="16"/>
      <c r="E2535" s="17">
        <v>800130907</v>
      </c>
      <c r="F2535" s="16">
        <v>4</v>
      </c>
      <c r="G2535" s="16" t="s">
        <v>1857</v>
      </c>
      <c r="H2535" s="42">
        <v>16527677.93</v>
      </c>
      <c r="I2535" s="42">
        <v>10218637.710000001</v>
      </c>
      <c r="J2535" s="42">
        <v>820270.35932294512</v>
      </c>
      <c r="K2535" s="42">
        <v>0</v>
      </c>
      <c r="L2535" s="42">
        <v>7484472.1459264904</v>
      </c>
      <c r="M2535" s="42">
        <v>1037463.694750744</v>
      </c>
      <c r="N2535" s="50">
        <v>0</v>
      </c>
      <c r="O2535" s="50">
        <v>0</v>
      </c>
      <c r="P2535" s="50">
        <v>0</v>
      </c>
      <c r="Q2535" s="50">
        <v>0</v>
      </c>
      <c r="R2535" s="50">
        <v>0</v>
      </c>
      <c r="S2535" s="50">
        <v>0</v>
      </c>
      <c r="T2535" s="50">
        <v>0</v>
      </c>
      <c r="U2535" s="47">
        <v>0</v>
      </c>
      <c r="V2535" s="43">
        <v>0</v>
      </c>
      <c r="W2535" s="54">
        <v>36161</v>
      </c>
    </row>
    <row r="2536" spans="1:23" ht="15.75" hidden="1" thickBot="1" x14ac:dyDescent="0.3">
      <c r="A2536" s="7">
        <v>1</v>
      </c>
      <c r="B2536" s="14" t="s">
        <v>4347</v>
      </c>
      <c r="C2536" s="15" t="s">
        <v>17</v>
      </c>
      <c r="D2536" s="16"/>
      <c r="E2536" s="17">
        <v>800130907</v>
      </c>
      <c r="F2536" s="16">
        <v>4</v>
      </c>
      <c r="G2536" s="16" t="s">
        <v>1857</v>
      </c>
      <c r="H2536" s="42">
        <v>15805639.460000001</v>
      </c>
      <c r="I2536" s="42">
        <v>17887859.629999999</v>
      </c>
      <c r="J2536" s="42">
        <v>266913.1901525103</v>
      </c>
      <c r="K2536" s="42">
        <v>0</v>
      </c>
      <c r="L2536" s="42">
        <v>0</v>
      </c>
      <c r="M2536" s="42">
        <v>1152249.2898474901</v>
      </c>
      <c r="N2536" s="50">
        <v>0</v>
      </c>
      <c r="O2536" s="50">
        <v>0</v>
      </c>
      <c r="P2536" s="50">
        <v>0</v>
      </c>
      <c r="Q2536" s="50">
        <v>0</v>
      </c>
      <c r="R2536" s="50">
        <v>0</v>
      </c>
      <c r="S2536" s="50">
        <v>0</v>
      </c>
      <c r="T2536" s="50">
        <v>0</v>
      </c>
      <c r="U2536" s="47">
        <v>0</v>
      </c>
      <c r="V2536" s="43">
        <v>0</v>
      </c>
      <c r="W2536" s="54">
        <v>36161</v>
      </c>
    </row>
    <row r="2537" spans="1:23" ht="15.75" hidden="1" thickBot="1" x14ac:dyDescent="0.3">
      <c r="A2537" s="7">
        <v>1</v>
      </c>
      <c r="B2537" s="14" t="s">
        <v>4348</v>
      </c>
      <c r="C2537" s="15" t="s">
        <v>17</v>
      </c>
      <c r="D2537" s="16"/>
      <c r="E2537" s="17">
        <v>800130907</v>
      </c>
      <c r="F2537" s="16">
        <v>4</v>
      </c>
      <c r="G2537" s="16" t="s">
        <v>1857</v>
      </c>
      <c r="H2537" s="42">
        <v>17801013.649999999</v>
      </c>
      <c r="I2537" s="42">
        <v>19464900.91</v>
      </c>
      <c r="J2537" s="42">
        <v>284481.025198385</v>
      </c>
      <c r="K2537" s="42">
        <v>0</v>
      </c>
      <c r="L2537" s="42">
        <v>0</v>
      </c>
      <c r="M2537" s="42">
        <v>1699819.4848016144</v>
      </c>
      <c r="N2537" s="50">
        <v>0</v>
      </c>
      <c r="O2537" s="50">
        <v>0</v>
      </c>
      <c r="P2537" s="50">
        <v>0</v>
      </c>
      <c r="Q2537" s="50">
        <v>0</v>
      </c>
      <c r="R2537" s="50">
        <v>0</v>
      </c>
      <c r="S2537" s="50">
        <v>0</v>
      </c>
      <c r="T2537" s="50">
        <v>0</v>
      </c>
      <c r="U2537" s="47">
        <v>0</v>
      </c>
      <c r="V2537" s="43">
        <v>0</v>
      </c>
      <c r="W2537" s="54">
        <v>36161</v>
      </c>
    </row>
    <row r="2538" spans="1:23" ht="15.75" hidden="1" thickBot="1" x14ac:dyDescent="0.3">
      <c r="A2538" s="7">
        <v>1</v>
      </c>
      <c r="B2538" s="14" t="s">
        <v>4349</v>
      </c>
      <c r="C2538" s="15" t="s">
        <v>17</v>
      </c>
      <c r="D2538" s="16"/>
      <c r="E2538" s="17">
        <v>800130907</v>
      </c>
      <c r="F2538" s="16">
        <v>4</v>
      </c>
      <c r="G2538" s="16" t="s">
        <v>1857</v>
      </c>
      <c r="H2538" s="42">
        <v>77577335.430000007</v>
      </c>
      <c r="I2538" s="42">
        <v>3759540.32</v>
      </c>
      <c r="J2538" s="42">
        <v>1576371.8697777716</v>
      </c>
      <c r="K2538" s="42">
        <v>0</v>
      </c>
      <c r="L2538" s="42">
        <v>77700483.412410095</v>
      </c>
      <c r="M2538" s="42">
        <v>9349019.017812131</v>
      </c>
      <c r="N2538" s="50">
        <v>0</v>
      </c>
      <c r="O2538" s="50">
        <v>0</v>
      </c>
      <c r="P2538" s="50">
        <v>0</v>
      </c>
      <c r="Q2538" s="50">
        <v>0</v>
      </c>
      <c r="R2538" s="50">
        <v>0</v>
      </c>
      <c r="S2538" s="50">
        <v>0</v>
      </c>
      <c r="T2538" s="50">
        <v>0</v>
      </c>
      <c r="U2538" s="47">
        <v>0</v>
      </c>
      <c r="V2538" s="43">
        <v>0</v>
      </c>
      <c r="W2538" s="54">
        <v>36161</v>
      </c>
    </row>
    <row r="2539" spans="1:23" ht="15.75" hidden="1" thickBot="1" x14ac:dyDescent="0.3">
      <c r="A2539" s="7">
        <v>1</v>
      </c>
      <c r="B2539" s="14" t="s">
        <v>4350</v>
      </c>
      <c r="C2539" s="15" t="s">
        <v>17</v>
      </c>
      <c r="D2539" s="16"/>
      <c r="E2539" s="17">
        <v>800130907</v>
      </c>
      <c r="F2539" s="16">
        <v>4</v>
      </c>
      <c r="G2539" s="16" t="s">
        <v>1857</v>
      </c>
      <c r="H2539" s="42">
        <v>77242674.989999995</v>
      </c>
      <c r="I2539" s="42">
        <v>73979419.879999995</v>
      </c>
      <c r="J2539" s="42">
        <v>2472798.4481584104</v>
      </c>
      <c r="K2539" s="42">
        <v>0</v>
      </c>
      <c r="L2539" s="42">
        <v>6587459.3238225998</v>
      </c>
      <c r="M2539" s="42">
        <v>7949245.6980186542</v>
      </c>
      <c r="N2539" s="50">
        <v>0</v>
      </c>
      <c r="O2539" s="50">
        <v>0</v>
      </c>
      <c r="P2539" s="50">
        <v>0</v>
      </c>
      <c r="Q2539" s="50">
        <v>0</v>
      </c>
      <c r="R2539" s="50">
        <v>0</v>
      </c>
      <c r="S2539" s="50">
        <v>0</v>
      </c>
      <c r="T2539" s="50">
        <v>0</v>
      </c>
      <c r="U2539" s="47">
        <v>0</v>
      </c>
      <c r="V2539" s="43">
        <v>0</v>
      </c>
      <c r="W2539" s="54">
        <v>36161</v>
      </c>
    </row>
    <row r="2540" spans="1:23" ht="15.75" hidden="1" thickBot="1" x14ac:dyDescent="0.3">
      <c r="A2540" s="7">
        <v>1</v>
      </c>
      <c r="B2540" s="14" t="s">
        <v>4351</v>
      </c>
      <c r="C2540" s="15" t="s">
        <v>17</v>
      </c>
      <c r="D2540" s="16"/>
      <c r="E2540" s="17">
        <v>900226715</v>
      </c>
      <c r="F2540" s="16">
        <v>3</v>
      </c>
      <c r="G2540" s="16" t="s">
        <v>1883</v>
      </c>
      <c r="H2540" s="42">
        <v>0</v>
      </c>
      <c r="I2540" s="42">
        <v>-56475.6</v>
      </c>
      <c r="J2540" s="42">
        <v>0</v>
      </c>
      <c r="K2540" s="42">
        <v>0</v>
      </c>
      <c r="L2540" s="42">
        <v>0</v>
      </c>
      <c r="M2540" s="42">
        <v>0</v>
      </c>
      <c r="N2540" s="50">
        <v>0</v>
      </c>
      <c r="O2540" s="50">
        <v>0</v>
      </c>
      <c r="P2540" s="50">
        <v>0</v>
      </c>
      <c r="Q2540" s="50">
        <v>0</v>
      </c>
      <c r="R2540" s="50">
        <v>0</v>
      </c>
      <c r="S2540" s="50">
        <v>0</v>
      </c>
      <c r="T2540" s="50">
        <v>0</v>
      </c>
      <c r="U2540" s="47">
        <v>0</v>
      </c>
      <c r="V2540" s="43">
        <v>0</v>
      </c>
      <c r="W2540" s="54">
        <v>36161</v>
      </c>
    </row>
    <row r="2541" spans="1:23" ht="15.75" hidden="1" thickBot="1" x14ac:dyDescent="0.3">
      <c r="A2541" s="7">
        <v>1</v>
      </c>
      <c r="B2541" s="14" t="s">
        <v>4352</v>
      </c>
      <c r="C2541" s="15" t="s">
        <v>17</v>
      </c>
      <c r="D2541" s="16"/>
      <c r="E2541" s="17">
        <v>830003564</v>
      </c>
      <c r="F2541" s="16">
        <v>7</v>
      </c>
      <c r="G2541" s="16" t="s">
        <v>1896</v>
      </c>
      <c r="H2541" s="42">
        <v>238819.64</v>
      </c>
      <c r="I2541" s="42">
        <v>285299.78000000003</v>
      </c>
      <c r="J2541" s="42">
        <v>12416.889999999996</v>
      </c>
      <c r="K2541" s="42">
        <v>0</v>
      </c>
      <c r="L2541" s="42">
        <v>0</v>
      </c>
      <c r="M2541" s="42">
        <v>0</v>
      </c>
      <c r="N2541" s="50">
        <v>0</v>
      </c>
      <c r="O2541" s="50">
        <v>0</v>
      </c>
      <c r="P2541" s="50">
        <v>0</v>
      </c>
      <c r="Q2541" s="50">
        <v>0</v>
      </c>
      <c r="R2541" s="50">
        <v>0</v>
      </c>
      <c r="S2541" s="50">
        <v>0</v>
      </c>
      <c r="T2541" s="50">
        <v>0</v>
      </c>
      <c r="U2541" s="47">
        <v>0</v>
      </c>
      <c r="V2541" s="43">
        <v>0</v>
      </c>
      <c r="W2541" s="54">
        <v>36161</v>
      </c>
    </row>
    <row r="2542" spans="1:23" ht="15.75" hidden="1" thickBot="1" x14ac:dyDescent="0.3">
      <c r="A2542" s="7">
        <v>1</v>
      </c>
      <c r="B2542" s="14" t="s">
        <v>4353</v>
      </c>
      <c r="C2542" s="15" t="s">
        <v>17</v>
      </c>
      <c r="D2542" s="16"/>
      <c r="E2542" s="17">
        <v>830003564</v>
      </c>
      <c r="F2542" s="16">
        <v>7</v>
      </c>
      <c r="G2542" s="16" t="s">
        <v>1896</v>
      </c>
      <c r="H2542" s="42">
        <v>0</v>
      </c>
      <c r="I2542" s="42">
        <v>-343787.35</v>
      </c>
      <c r="J2542" s="42">
        <v>0</v>
      </c>
      <c r="K2542" s="42">
        <v>0</v>
      </c>
      <c r="L2542" s="42">
        <v>0</v>
      </c>
      <c r="M2542" s="42">
        <v>0</v>
      </c>
      <c r="N2542" s="50">
        <v>0</v>
      </c>
      <c r="O2542" s="50">
        <v>0</v>
      </c>
      <c r="P2542" s="50">
        <v>0</v>
      </c>
      <c r="Q2542" s="50">
        <v>0</v>
      </c>
      <c r="R2542" s="50">
        <v>0</v>
      </c>
      <c r="S2542" s="50">
        <v>0</v>
      </c>
      <c r="T2542" s="50">
        <v>0</v>
      </c>
      <c r="U2542" s="47">
        <v>0</v>
      </c>
      <c r="V2542" s="43">
        <v>0</v>
      </c>
      <c r="W2542" s="54">
        <v>36161</v>
      </c>
    </row>
    <row r="2543" spans="1:23" ht="15.75" hidden="1" thickBot="1" x14ac:dyDescent="0.3">
      <c r="A2543" s="7">
        <v>1</v>
      </c>
      <c r="B2543" s="14" t="s">
        <v>4354</v>
      </c>
      <c r="C2543" s="15" t="s">
        <v>17</v>
      </c>
      <c r="D2543" s="16"/>
      <c r="E2543" s="17">
        <v>830003564</v>
      </c>
      <c r="F2543" s="16">
        <v>7</v>
      </c>
      <c r="G2543" s="16" t="s">
        <v>1896</v>
      </c>
      <c r="H2543" s="42">
        <v>238747.17</v>
      </c>
      <c r="I2543" s="42">
        <v>258541.89</v>
      </c>
      <c r="J2543" s="42">
        <v>3883.5191732942926</v>
      </c>
      <c r="K2543" s="42">
        <v>0</v>
      </c>
      <c r="L2543" s="42">
        <v>0</v>
      </c>
      <c r="M2543" s="42">
        <v>19862.08082670594</v>
      </c>
      <c r="N2543" s="50">
        <v>0</v>
      </c>
      <c r="O2543" s="50">
        <v>0</v>
      </c>
      <c r="P2543" s="50">
        <v>0</v>
      </c>
      <c r="Q2543" s="50">
        <v>0</v>
      </c>
      <c r="R2543" s="50">
        <v>0</v>
      </c>
      <c r="S2543" s="50">
        <v>0</v>
      </c>
      <c r="T2543" s="50">
        <v>0</v>
      </c>
      <c r="U2543" s="47">
        <v>0</v>
      </c>
      <c r="V2543" s="43">
        <v>0</v>
      </c>
      <c r="W2543" s="54">
        <v>36161</v>
      </c>
    </row>
    <row r="2544" spans="1:23" ht="15.75" hidden="1" thickBot="1" x14ac:dyDescent="0.3">
      <c r="A2544" s="7">
        <v>1</v>
      </c>
      <c r="B2544" s="14" t="s">
        <v>4355</v>
      </c>
      <c r="C2544" s="15" t="s">
        <v>17</v>
      </c>
      <c r="D2544" s="16"/>
      <c r="E2544" s="17">
        <v>830003564</v>
      </c>
      <c r="F2544" s="16">
        <v>7</v>
      </c>
      <c r="G2544" s="16" t="s">
        <v>1896</v>
      </c>
      <c r="H2544" s="42">
        <v>0</v>
      </c>
      <c r="I2544" s="42">
        <v>-343448.15</v>
      </c>
      <c r="J2544" s="42">
        <v>0</v>
      </c>
      <c r="K2544" s="42">
        <v>0</v>
      </c>
      <c r="L2544" s="42">
        <v>0</v>
      </c>
      <c r="M2544" s="42">
        <v>0</v>
      </c>
      <c r="N2544" s="50">
        <v>0</v>
      </c>
      <c r="O2544" s="50">
        <v>0</v>
      </c>
      <c r="P2544" s="50">
        <v>0</v>
      </c>
      <c r="Q2544" s="50">
        <v>0</v>
      </c>
      <c r="R2544" s="50">
        <v>0</v>
      </c>
      <c r="S2544" s="50">
        <v>0</v>
      </c>
      <c r="T2544" s="50">
        <v>0</v>
      </c>
      <c r="U2544" s="47">
        <v>0</v>
      </c>
      <c r="V2544" s="43">
        <v>0</v>
      </c>
      <c r="W2544" s="54">
        <v>36161</v>
      </c>
    </row>
    <row r="2545" spans="1:23" ht="15.75" hidden="1" thickBot="1" x14ac:dyDescent="0.3">
      <c r="A2545" s="7">
        <v>1</v>
      </c>
      <c r="B2545" s="14" t="s">
        <v>4356</v>
      </c>
      <c r="C2545" s="15" t="s">
        <v>17</v>
      </c>
      <c r="D2545" s="16"/>
      <c r="E2545" s="17">
        <v>830074184</v>
      </c>
      <c r="F2545" s="16">
        <v>5</v>
      </c>
      <c r="G2545" s="16" t="s">
        <v>1914</v>
      </c>
      <c r="H2545" s="42">
        <v>165735403.41</v>
      </c>
      <c r="I2545" s="42">
        <v>197991568.22999999</v>
      </c>
      <c r="J2545" s="42">
        <v>8617040.4500000048</v>
      </c>
      <c r="K2545" s="42">
        <v>0</v>
      </c>
      <c r="L2545" s="42">
        <v>0</v>
      </c>
      <c r="M2545" s="42">
        <v>0</v>
      </c>
      <c r="N2545" s="50">
        <v>0</v>
      </c>
      <c r="O2545" s="50">
        <v>0</v>
      </c>
      <c r="P2545" s="50">
        <v>0</v>
      </c>
      <c r="Q2545" s="50">
        <v>0</v>
      </c>
      <c r="R2545" s="50">
        <v>0</v>
      </c>
      <c r="S2545" s="50">
        <v>0</v>
      </c>
      <c r="T2545" s="50">
        <v>0</v>
      </c>
      <c r="U2545" s="47">
        <v>0</v>
      </c>
      <c r="V2545" s="43">
        <v>0</v>
      </c>
      <c r="W2545" s="54">
        <v>36161</v>
      </c>
    </row>
    <row r="2546" spans="1:23" ht="15.75" hidden="1" thickBot="1" x14ac:dyDescent="0.3">
      <c r="A2546" s="7">
        <v>1</v>
      </c>
      <c r="B2546" s="14" t="s">
        <v>4357</v>
      </c>
      <c r="C2546" s="15" t="s">
        <v>17</v>
      </c>
      <c r="D2546" s="16"/>
      <c r="E2546" s="17">
        <v>830074184</v>
      </c>
      <c r="F2546" s="16">
        <v>5</v>
      </c>
      <c r="G2546" s="16" t="s">
        <v>1914</v>
      </c>
      <c r="H2546" s="42">
        <v>167103566.37</v>
      </c>
      <c r="I2546" s="42">
        <v>172362857.53</v>
      </c>
      <c r="J2546" s="42">
        <v>2508586.2212709184</v>
      </c>
      <c r="K2546" s="42">
        <v>0</v>
      </c>
      <c r="L2546" s="42">
        <v>0</v>
      </c>
      <c r="M2546" s="42">
        <v>15267795.778729439</v>
      </c>
      <c r="N2546" s="50">
        <v>0</v>
      </c>
      <c r="O2546" s="50">
        <v>0</v>
      </c>
      <c r="P2546" s="50">
        <v>0</v>
      </c>
      <c r="Q2546" s="50">
        <v>0</v>
      </c>
      <c r="R2546" s="50">
        <v>0</v>
      </c>
      <c r="S2546" s="50">
        <v>0</v>
      </c>
      <c r="T2546" s="50">
        <v>0</v>
      </c>
      <c r="U2546" s="47">
        <v>0</v>
      </c>
      <c r="V2546" s="43">
        <v>0</v>
      </c>
      <c r="W2546" s="54">
        <v>36161</v>
      </c>
    </row>
    <row r="2547" spans="1:23" ht="15.75" hidden="1" thickBot="1" x14ac:dyDescent="0.3">
      <c r="A2547" s="7">
        <v>1</v>
      </c>
      <c r="B2547" s="14" t="s">
        <v>4358</v>
      </c>
      <c r="C2547" s="15" t="s">
        <v>17</v>
      </c>
      <c r="D2547" s="16"/>
      <c r="E2547" s="17">
        <v>830074184</v>
      </c>
      <c r="F2547" s="16">
        <v>5</v>
      </c>
      <c r="G2547" s="16" t="s">
        <v>1914</v>
      </c>
      <c r="H2547" s="42">
        <v>169402581.72999999</v>
      </c>
      <c r="I2547" s="42">
        <v>183447892.40000001</v>
      </c>
      <c r="J2547" s="42">
        <v>2755543.2609334043</v>
      </c>
      <c r="K2547" s="42">
        <v>0</v>
      </c>
      <c r="L2547" s="42">
        <v>0</v>
      </c>
      <c r="M2547" s="42">
        <v>14093099.719066765</v>
      </c>
      <c r="N2547" s="50">
        <v>0</v>
      </c>
      <c r="O2547" s="50">
        <v>0</v>
      </c>
      <c r="P2547" s="50">
        <v>0</v>
      </c>
      <c r="Q2547" s="50">
        <v>0</v>
      </c>
      <c r="R2547" s="50">
        <v>0</v>
      </c>
      <c r="S2547" s="50">
        <v>0</v>
      </c>
      <c r="T2547" s="50">
        <v>0</v>
      </c>
      <c r="U2547" s="47">
        <v>0</v>
      </c>
      <c r="V2547" s="43">
        <v>0</v>
      </c>
      <c r="W2547" s="54">
        <v>36161</v>
      </c>
    </row>
    <row r="2548" spans="1:23" ht="15.75" hidden="1" thickBot="1" x14ac:dyDescent="0.3">
      <c r="A2548" s="7">
        <v>1</v>
      </c>
      <c r="B2548" s="14" t="s">
        <v>4359</v>
      </c>
      <c r="C2548" s="15" t="s">
        <v>17</v>
      </c>
      <c r="D2548" s="16"/>
      <c r="E2548" s="17">
        <v>830074184</v>
      </c>
      <c r="F2548" s="16">
        <v>5</v>
      </c>
      <c r="G2548" s="16" t="s">
        <v>1914</v>
      </c>
      <c r="H2548" s="42">
        <v>166938833.71000001</v>
      </c>
      <c r="I2548" s="42">
        <v>184577385.25</v>
      </c>
      <c r="J2548" s="42">
        <v>271193.7387223125</v>
      </c>
      <c r="K2548" s="42">
        <v>0</v>
      </c>
      <c r="L2548" s="42">
        <v>0</v>
      </c>
      <c r="M2548" s="42">
        <v>15782689.96127769</v>
      </c>
      <c r="N2548" s="50">
        <v>0</v>
      </c>
      <c r="O2548" s="50">
        <v>0</v>
      </c>
      <c r="P2548" s="50">
        <v>0</v>
      </c>
      <c r="Q2548" s="50">
        <v>0</v>
      </c>
      <c r="R2548" s="50">
        <v>0</v>
      </c>
      <c r="S2548" s="50">
        <v>0</v>
      </c>
      <c r="T2548" s="50">
        <v>0</v>
      </c>
      <c r="U2548" s="47">
        <v>0</v>
      </c>
      <c r="V2548" s="43">
        <v>0</v>
      </c>
      <c r="W2548" s="54">
        <v>36161</v>
      </c>
    </row>
    <row r="2549" spans="1:23" ht="15.75" hidden="1" thickBot="1" x14ac:dyDescent="0.3">
      <c r="A2549" s="7">
        <v>1</v>
      </c>
      <c r="B2549" s="14" t="s">
        <v>4360</v>
      </c>
      <c r="C2549" s="15" t="s">
        <v>17</v>
      </c>
      <c r="D2549" s="16"/>
      <c r="E2549" s="17">
        <v>830074184</v>
      </c>
      <c r="F2549" s="16">
        <v>5</v>
      </c>
      <c r="G2549" s="16" t="s">
        <v>1914</v>
      </c>
      <c r="H2549" s="42">
        <v>167321140.71000001</v>
      </c>
      <c r="I2549" s="42">
        <v>181220679.84999999</v>
      </c>
      <c r="J2549" s="42">
        <v>2710353.6330491961</v>
      </c>
      <c r="K2549" s="42">
        <v>0</v>
      </c>
      <c r="L2549" s="42">
        <v>0</v>
      </c>
      <c r="M2549" s="42">
        <v>10702210.916950539</v>
      </c>
      <c r="N2549" s="50">
        <v>0</v>
      </c>
      <c r="O2549" s="50">
        <v>0</v>
      </c>
      <c r="P2549" s="50">
        <v>0</v>
      </c>
      <c r="Q2549" s="50">
        <v>0</v>
      </c>
      <c r="R2549" s="50">
        <v>0</v>
      </c>
      <c r="S2549" s="50">
        <v>0</v>
      </c>
      <c r="T2549" s="50">
        <v>0</v>
      </c>
      <c r="U2549" s="47">
        <v>0</v>
      </c>
      <c r="V2549" s="43">
        <v>0</v>
      </c>
      <c r="W2549" s="54">
        <v>36161</v>
      </c>
    </row>
    <row r="2550" spans="1:23" ht="15.75" hidden="1" thickBot="1" x14ac:dyDescent="0.3">
      <c r="A2550" s="7">
        <v>1</v>
      </c>
      <c r="B2550" s="14" t="s">
        <v>4361</v>
      </c>
      <c r="C2550" s="15" t="s">
        <v>17</v>
      </c>
      <c r="D2550" s="16"/>
      <c r="E2550" s="17">
        <v>830074184</v>
      </c>
      <c r="F2550" s="16">
        <v>5</v>
      </c>
      <c r="G2550" s="16" t="s">
        <v>1914</v>
      </c>
      <c r="H2550" s="42">
        <v>162800558.31</v>
      </c>
      <c r="I2550" s="42">
        <v>178293525.72</v>
      </c>
      <c r="J2550" s="42">
        <v>2692556.392375045</v>
      </c>
      <c r="K2550" s="42">
        <v>0</v>
      </c>
      <c r="L2550" s="42">
        <v>0</v>
      </c>
      <c r="M2550" s="42">
        <v>11078724.81762496</v>
      </c>
      <c r="N2550" s="50">
        <v>0</v>
      </c>
      <c r="O2550" s="50">
        <v>0</v>
      </c>
      <c r="P2550" s="50">
        <v>0</v>
      </c>
      <c r="Q2550" s="50">
        <v>0</v>
      </c>
      <c r="R2550" s="50">
        <v>0</v>
      </c>
      <c r="S2550" s="50">
        <v>0</v>
      </c>
      <c r="T2550" s="50">
        <v>0</v>
      </c>
      <c r="U2550" s="47">
        <v>0</v>
      </c>
      <c r="V2550" s="43">
        <v>0</v>
      </c>
      <c r="W2550" s="54">
        <v>36161</v>
      </c>
    </row>
    <row r="2551" spans="1:23" ht="15.75" hidden="1" thickBot="1" x14ac:dyDescent="0.3">
      <c r="A2551" s="7">
        <v>1</v>
      </c>
      <c r="B2551" s="14" t="s">
        <v>4362</v>
      </c>
      <c r="C2551" s="15" t="s">
        <v>17</v>
      </c>
      <c r="D2551" s="16"/>
      <c r="E2551" s="17">
        <v>830074184</v>
      </c>
      <c r="F2551" s="16">
        <v>5</v>
      </c>
      <c r="G2551" s="16" t="s">
        <v>1914</v>
      </c>
      <c r="H2551" s="42">
        <v>165863691.03</v>
      </c>
      <c r="I2551" s="42">
        <v>180104926.63</v>
      </c>
      <c r="J2551" s="42">
        <v>3020642.6736321147</v>
      </c>
      <c r="K2551" s="42">
        <v>0</v>
      </c>
      <c r="L2551" s="42">
        <v>0</v>
      </c>
      <c r="M2551" s="42">
        <v>11412200.966367887</v>
      </c>
      <c r="N2551" s="50">
        <v>0</v>
      </c>
      <c r="O2551" s="50">
        <v>0</v>
      </c>
      <c r="P2551" s="50">
        <v>0</v>
      </c>
      <c r="Q2551" s="50">
        <v>0</v>
      </c>
      <c r="R2551" s="50">
        <v>0</v>
      </c>
      <c r="S2551" s="50">
        <v>0</v>
      </c>
      <c r="T2551" s="50">
        <v>0</v>
      </c>
      <c r="U2551" s="47">
        <v>0</v>
      </c>
      <c r="V2551" s="43">
        <v>0</v>
      </c>
      <c r="W2551" s="54">
        <v>36161</v>
      </c>
    </row>
    <row r="2552" spans="1:23" ht="15.75" hidden="1" thickBot="1" x14ac:dyDescent="0.3">
      <c r="A2552" s="7">
        <v>1</v>
      </c>
      <c r="B2552" s="14" t="s">
        <v>4363</v>
      </c>
      <c r="C2552" s="15" t="s">
        <v>17</v>
      </c>
      <c r="D2552" s="16"/>
      <c r="E2552" s="17">
        <v>830074184</v>
      </c>
      <c r="F2552" s="16">
        <v>5</v>
      </c>
      <c r="G2552" s="16" t="s">
        <v>1914</v>
      </c>
      <c r="H2552" s="42">
        <v>162414527.86000001</v>
      </c>
      <c r="I2552" s="42">
        <v>100416720.76000001</v>
      </c>
      <c r="J2552" s="42">
        <v>8060649.7562645189</v>
      </c>
      <c r="K2552" s="42">
        <v>0</v>
      </c>
      <c r="L2552" s="42">
        <v>73548565.90042749</v>
      </c>
      <c r="M2552" s="42">
        <v>10194969.7233098</v>
      </c>
      <c r="N2552" s="50">
        <v>0</v>
      </c>
      <c r="O2552" s="50">
        <v>0</v>
      </c>
      <c r="P2552" s="50">
        <v>0</v>
      </c>
      <c r="Q2552" s="50">
        <v>0</v>
      </c>
      <c r="R2552" s="50">
        <v>0</v>
      </c>
      <c r="S2552" s="50">
        <v>0</v>
      </c>
      <c r="T2552" s="50">
        <v>0</v>
      </c>
      <c r="U2552" s="47">
        <v>0</v>
      </c>
      <c r="V2552" s="43">
        <v>0</v>
      </c>
      <c r="W2552" s="54">
        <v>36161</v>
      </c>
    </row>
    <row r="2553" spans="1:23" ht="15.75" hidden="1" thickBot="1" x14ac:dyDescent="0.3">
      <c r="A2553" s="7">
        <v>1</v>
      </c>
      <c r="B2553" s="14" t="s">
        <v>4364</v>
      </c>
      <c r="C2553" s="15" t="s">
        <v>17</v>
      </c>
      <c r="D2553" s="16"/>
      <c r="E2553" s="17">
        <v>830074184</v>
      </c>
      <c r="F2553" s="16">
        <v>5</v>
      </c>
      <c r="G2553" s="16" t="s">
        <v>1914</v>
      </c>
      <c r="H2553" s="42">
        <v>161727992.38999999</v>
      </c>
      <c r="I2553" s="42">
        <v>183033887.03999999</v>
      </c>
      <c r="J2553" s="42">
        <v>2731134.9565015663</v>
      </c>
      <c r="K2553" s="42">
        <v>0</v>
      </c>
      <c r="L2553" s="42">
        <v>0</v>
      </c>
      <c r="M2553" s="42">
        <v>11790156.613498434</v>
      </c>
      <c r="N2553" s="50">
        <v>0</v>
      </c>
      <c r="O2553" s="50">
        <v>0</v>
      </c>
      <c r="P2553" s="50">
        <v>0</v>
      </c>
      <c r="Q2553" s="50">
        <v>0</v>
      </c>
      <c r="R2553" s="50">
        <v>0</v>
      </c>
      <c r="S2553" s="50">
        <v>0</v>
      </c>
      <c r="T2553" s="50">
        <v>0</v>
      </c>
      <c r="U2553" s="47">
        <v>0</v>
      </c>
      <c r="V2553" s="43">
        <v>0</v>
      </c>
      <c r="W2553" s="54">
        <v>36161</v>
      </c>
    </row>
    <row r="2554" spans="1:23" ht="15.75" hidden="1" thickBot="1" x14ac:dyDescent="0.3">
      <c r="A2554" s="7">
        <v>1</v>
      </c>
      <c r="B2554" s="14" t="s">
        <v>4365</v>
      </c>
      <c r="C2554" s="15" t="s">
        <v>17</v>
      </c>
      <c r="D2554" s="16"/>
      <c r="E2554" s="17">
        <v>830074184</v>
      </c>
      <c r="F2554" s="16">
        <v>5</v>
      </c>
      <c r="G2554" s="16" t="s">
        <v>1914</v>
      </c>
      <c r="H2554" s="42">
        <v>161325356.80000001</v>
      </c>
      <c r="I2554" s="42">
        <v>176404678.22999999</v>
      </c>
      <c r="J2554" s="42">
        <v>2578167.9530498381</v>
      </c>
      <c r="K2554" s="42">
        <v>0</v>
      </c>
      <c r="L2554" s="42">
        <v>0</v>
      </c>
      <c r="M2554" s="42">
        <v>15404964.596950166</v>
      </c>
      <c r="N2554" s="50">
        <v>0</v>
      </c>
      <c r="O2554" s="50">
        <v>0</v>
      </c>
      <c r="P2554" s="50">
        <v>0</v>
      </c>
      <c r="Q2554" s="50">
        <v>0</v>
      </c>
      <c r="R2554" s="50">
        <v>0</v>
      </c>
      <c r="S2554" s="50">
        <v>0</v>
      </c>
      <c r="T2554" s="50">
        <v>0</v>
      </c>
      <c r="U2554" s="47">
        <v>0</v>
      </c>
      <c r="V2554" s="43">
        <v>0</v>
      </c>
      <c r="W2554" s="54">
        <v>36161</v>
      </c>
    </row>
    <row r="2555" spans="1:23" ht="15.75" hidden="1" thickBot="1" x14ac:dyDescent="0.3">
      <c r="A2555" s="7">
        <v>1</v>
      </c>
      <c r="B2555" s="14" t="s">
        <v>4366</v>
      </c>
      <c r="C2555" s="15" t="s">
        <v>17</v>
      </c>
      <c r="D2555" s="16"/>
      <c r="E2555" s="17">
        <v>830074184</v>
      </c>
      <c r="F2555" s="16">
        <v>5</v>
      </c>
      <c r="G2555" s="16" t="s">
        <v>1914</v>
      </c>
      <c r="H2555" s="42">
        <v>160243278.72</v>
      </c>
      <c r="I2555" s="42">
        <v>7765683.9400000004</v>
      </c>
      <c r="J2555" s="42">
        <v>3256144.2786705019</v>
      </c>
      <c r="K2555" s="42">
        <v>0</v>
      </c>
      <c r="L2555" s="42">
        <v>160497652.46630499</v>
      </c>
      <c r="M2555" s="42">
        <v>19311277.605024897</v>
      </c>
      <c r="N2555" s="50">
        <v>0</v>
      </c>
      <c r="O2555" s="50">
        <v>0</v>
      </c>
      <c r="P2555" s="50">
        <v>0</v>
      </c>
      <c r="Q2555" s="50">
        <v>0</v>
      </c>
      <c r="R2555" s="50">
        <v>0</v>
      </c>
      <c r="S2555" s="50">
        <v>0</v>
      </c>
      <c r="T2555" s="50">
        <v>0</v>
      </c>
      <c r="U2555" s="47">
        <v>0</v>
      </c>
      <c r="V2555" s="43">
        <v>0</v>
      </c>
      <c r="W2555" s="54">
        <v>36161</v>
      </c>
    </row>
    <row r="2556" spans="1:23" ht="15.75" hidden="1" thickBot="1" x14ac:dyDescent="0.3">
      <c r="A2556" s="7">
        <v>1</v>
      </c>
      <c r="B2556" s="14" t="s">
        <v>4367</v>
      </c>
      <c r="C2556" s="15" t="s">
        <v>17</v>
      </c>
      <c r="D2556" s="16"/>
      <c r="E2556" s="17">
        <v>830074184</v>
      </c>
      <c r="F2556" s="16">
        <v>5</v>
      </c>
      <c r="G2556" s="16" t="s">
        <v>1914</v>
      </c>
      <c r="H2556" s="42">
        <v>166302791.03999999</v>
      </c>
      <c r="I2556" s="42">
        <v>159277031.87</v>
      </c>
      <c r="J2556" s="42">
        <v>5323913.0267983675</v>
      </c>
      <c r="K2556" s="42">
        <v>0</v>
      </c>
      <c r="L2556" s="42">
        <v>14182741.231386</v>
      </c>
      <c r="M2556" s="42">
        <v>17114655.161814947</v>
      </c>
      <c r="N2556" s="50">
        <v>0</v>
      </c>
      <c r="O2556" s="50">
        <v>0</v>
      </c>
      <c r="P2556" s="50">
        <v>0</v>
      </c>
      <c r="Q2556" s="50">
        <v>0</v>
      </c>
      <c r="R2556" s="50">
        <v>0</v>
      </c>
      <c r="S2556" s="50">
        <v>0</v>
      </c>
      <c r="T2556" s="50">
        <v>0</v>
      </c>
      <c r="U2556" s="47">
        <v>0</v>
      </c>
      <c r="V2556" s="43">
        <v>0</v>
      </c>
      <c r="W2556" s="54">
        <v>36161</v>
      </c>
    </row>
    <row r="2557" spans="1:23" ht="15.75" hidden="1" thickBot="1" x14ac:dyDescent="0.3">
      <c r="A2557" s="7">
        <v>1</v>
      </c>
      <c r="B2557" s="14" t="s">
        <v>4368</v>
      </c>
      <c r="C2557" s="15" t="s">
        <v>17</v>
      </c>
      <c r="D2557" s="16"/>
      <c r="E2557" s="17">
        <v>900156264</v>
      </c>
      <c r="F2557" s="16">
        <v>2</v>
      </c>
      <c r="G2557" s="16" t="s">
        <v>1927</v>
      </c>
      <c r="H2557" s="42">
        <v>6490743.8499999996</v>
      </c>
      <c r="I2557" s="42">
        <v>7754001.4299999997</v>
      </c>
      <c r="J2557" s="42">
        <v>337471.65999999974</v>
      </c>
      <c r="K2557" s="42">
        <v>0</v>
      </c>
      <c r="L2557" s="42">
        <v>0</v>
      </c>
      <c r="M2557" s="42">
        <v>0</v>
      </c>
      <c r="N2557" s="50">
        <v>0</v>
      </c>
      <c r="O2557" s="50">
        <v>0</v>
      </c>
      <c r="P2557" s="50">
        <v>0</v>
      </c>
      <c r="Q2557" s="50">
        <v>0</v>
      </c>
      <c r="R2557" s="50">
        <v>0</v>
      </c>
      <c r="S2557" s="50">
        <v>0</v>
      </c>
      <c r="T2557" s="50">
        <v>0</v>
      </c>
      <c r="U2557" s="47">
        <v>0</v>
      </c>
      <c r="V2557" s="43">
        <v>0</v>
      </c>
      <c r="W2557" s="54">
        <v>36161</v>
      </c>
    </row>
    <row r="2558" spans="1:23" ht="15.75" hidden="1" thickBot="1" x14ac:dyDescent="0.3">
      <c r="A2558" s="7">
        <v>1</v>
      </c>
      <c r="B2558" s="14" t="s">
        <v>4369</v>
      </c>
      <c r="C2558" s="15" t="s">
        <v>17</v>
      </c>
      <c r="D2558" s="16"/>
      <c r="E2558" s="17">
        <v>900156264</v>
      </c>
      <c r="F2558" s="16">
        <v>2</v>
      </c>
      <c r="G2558" s="16" t="s">
        <v>1927</v>
      </c>
      <c r="H2558" s="42">
        <v>6001183.2000000002</v>
      </c>
      <c r="I2558" s="42">
        <v>6190059.9100000001</v>
      </c>
      <c r="J2558" s="42">
        <v>90090.748759209513</v>
      </c>
      <c r="K2558" s="42">
        <v>0</v>
      </c>
      <c r="L2558" s="42">
        <v>0</v>
      </c>
      <c r="M2558" s="42">
        <v>548311.69124080252</v>
      </c>
      <c r="N2558" s="50">
        <v>0</v>
      </c>
      <c r="O2558" s="50">
        <v>0</v>
      </c>
      <c r="P2558" s="50">
        <v>0</v>
      </c>
      <c r="Q2558" s="50">
        <v>0</v>
      </c>
      <c r="R2558" s="50">
        <v>0</v>
      </c>
      <c r="S2558" s="50">
        <v>0</v>
      </c>
      <c r="T2558" s="50">
        <v>0</v>
      </c>
      <c r="U2558" s="47">
        <v>0</v>
      </c>
      <c r="V2558" s="43">
        <v>0</v>
      </c>
      <c r="W2558" s="54">
        <v>36161</v>
      </c>
    </row>
    <row r="2559" spans="1:23" ht="15.75" hidden="1" thickBot="1" x14ac:dyDescent="0.3">
      <c r="A2559" s="7">
        <v>1</v>
      </c>
      <c r="B2559" s="14" t="s">
        <v>4370</v>
      </c>
      <c r="C2559" s="15" t="s">
        <v>17</v>
      </c>
      <c r="D2559" s="16"/>
      <c r="E2559" s="17">
        <v>900156264</v>
      </c>
      <c r="F2559" s="16">
        <v>2</v>
      </c>
      <c r="G2559" s="16" t="s">
        <v>1927</v>
      </c>
      <c r="H2559" s="42">
        <v>6718872.9299999997</v>
      </c>
      <c r="I2559" s="42">
        <v>7275940.3399999999</v>
      </c>
      <c r="J2559" s="42">
        <v>109290.80855247717</v>
      </c>
      <c r="K2559" s="42">
        <v>0</v>
      </c>
      <c r="L2559" s="42">
        <v>0</v>
      </c>
      <c r="M2559" s="42">
        <v>558962.83144752996</v>
      </c>
      <c r="N2559" s="50">
        <v>0</v>
      </c>
      <c r="O2559" s="50">
        <v>0</v>
      </c>
      <c r="P2559" s="50">
        <v>0</v>
      </c>
      <c r="Q2559" s="50">
        <v>0</v>
      </c>
      <c r="R2559" s="50">
        <v>0</v>
      </c>
      <c r="S2559" s="50">
        <v>0</v>
      </c>
      <c r="T2559" s="50">
        <v>0</v>
      </c>
      <c r="U2559" s="47">
        <v>0</v>
      </c>
      <c r="V2559" s="43">
        <v>0</v>
      </c>
      <c r="W2559" s="54">
        <v>36161</v>
      </c>
    </row>
    <row r="2560" spans="1:23" ht="15.75" hidden="1" thickBot="1" x14ac:dyDescent="0.3">
      <c r="A2560" s="7">
        <v>1</v>
      </c>
      <c r="B2560" s="14" t="s">
        <v>4371</v>
      </c>
      <c r="C2560" s="15" t="s">
        <v>17</v>
      </c>
      <c r="D2560" s="16"/>
      <c r="E2560" s="17">
        <v>900156264</v>
      </c>
      <c r="F2560" s="16">
        <v>2</v>
      </c>
      <c r="G2560" s="16" t="s">
        <v>1927</v>
      </c>
      <c r="H2560" s="42">
        <v>6484370.1799999997</v>
      </c>
      <c r="I2560" s="42">
        <v>7169500.7400000002</v>
      </c>
      <c r="J2560" s="42">
        <v>10533.921556640957</v>
      </c>
      <c r="K2560" s="42">
        <v>0</v>
      </c>
      <c r="L2560" s="42">
        <v>0</v>
      </c>
      <c r="M2560" s="42">
        <v>613043.7184433589</v>
      </c>
      <c r="N2560" s="50">
        <v>0</v>
      </c>
      <c r="O2560" s="50">
        <v>0</v>
      </c>
      <c r="P2560" s="50">
        <v>0</v>
      </c>
      <c r="Q2560" s="50">
        <v>0</v>
      </c>
      <c r="R2560" s="50">
        <v>0</v>
      </c>
      <c r="S2560" s="50">
        <v>0</v>
      </c>
      <c r="T2560" s="50">
        <v>0</v>
      </c>
      <c r="U2560" s="47">
        <v>0</v>
      </c>
      <c r="V2560" s="43">
        <v>0</v>
      </c>
      <c r="W2560" s="54">
        <v>36161</v>
      </c>
    </row>
    <row r="2561" spans="1:23" ht="15.75" hidden="1" thickBot="1" x14ac:dyDescent="0.3">
      <c r="A2561" s="7">
        <v>1</v>
      </c>
      <c r="B2561" s="14" t="s">
        <v>4372</v>
      </c>
      <c r="C2561" s="15" t="s">
        <v>17</v>
      </c>
      <c r="D2561" s="16"/>
      <c r="E2561" s="17">
        <v>900156264</v>
      </c>
      <c r="F2561" s="16">
        <v>2</v>
      </c>
      <c r="G2561" s="16" t="s">
        <v>1927</v>
      </c>
      <c r="H2561" s="42">
        <v>7034305.3099999996</v>
      </c>
      <c r="I2561" s="42">
        <v>7618652.2800000003</v>
      </c>
      <c r="J2561" s="42">
        <v>113945.28472578437</v>
      </c>
      <c r="K2561" s="42">
        <v>0</v>
      </c>
      <c r="L2561" s="42">
        <v>0</v>
      </c>
      <c r="M2561" s="42">
        <v>449928.91527420434</v>
      </c>
      <c r="N2561" s="50">
        <v>0</v>
      </c>
      <c r="O2561" s="50">
        <v>0</v>
      </c>
      <c r="P2561" s="50">
        <v>0</v>
      </c>
      <c r="Q2561" s="50">
        <v>0</v>
      </c>
      <c r="R2561" s="50">
        <v>0</v>
      </c>
      <c r="S2561" s="50">
        <v>0</v>
      </c>
      <c r="T2561" s="50">
        <v>0</v>
      </c>
      <c r="U2561" s="47">
        <v>0</v>
      </c>
      <c r="V2561" s="43">
        <v>0</v>
      </c>
      <c r="W2561" s="54">
        <v>36161</v>
      </c>
    </row>
    <row r="2562" spans="1:23" ht="15.75" hidden="1" thickBot="1" x14ac:dyDescent="0.3">
      <c r="A2562" s="7">
        <v>1</v>
      </c>
      <c r="B2562" s="14" t="s">
        <v>4373</v>
      </c>
      <c r="C2562" s="15" t="s">
        <v>17</v>
      </c>
      <c r="D2562" s="16"/>
      <c r="E2562" s="17">
        <v>900156264</v>
      </c>
      <c r="F2562" s="16">
        <v>2</v>
      </c>
      <c r="G2562" s="16" t="s">
        <v>1927</v>
      </c>
      <c r="H2562" s="42">
        <v>7620854.7699999996</v>
      </c>
      <c r="I2562" s="42">
        <v>8346095.8700000001</v>
      </c>
      <c r="J2562" s="42">
        <v>126041.22116681752</v>
      </c>
      <c r="K2562" s="42">
        <v>0</v>
      </c>
      <c r="L2562" s="42">
        <v>0</v>
      </c>
      <c r="M2562" s="42">
        <v>518606.03883318242</v>
      </c>
      <c r="N2562" s="50">
        <v>0</v>
      </c>
      <c r="O2562" s="50">
        <v>0</v>
      </c>
      <c r="P2562" s="50">
        <v>0</v>
      </c>
      <c r="Q2562" s="50">
        <v>0</v>
      </c>
      <c r="R2562" s="50">
        <v>0</v>
      </c>
      <c r="S2562" s="50">
        <v>0</v>
      </c>
      <c r="T2562" s="50">
        <v>0</v>
      </c>
      <c r="U2562" s="47">
        <v>0</v>
      </c>
      <c r="V2562" s="43">
        <v>0</v>
      </c>
      <c r="W2562" s="54">
        <v>36161</v>
      </c>
    </row>
    <row r="2563" spans="1:23" ht="15.75" hidden="1" thickBot="1" x14ac:dyDescent="0.3">
      <c r="A2563" s="7">
        <v>1</v>
      </c>
      <c r="B2563" s="14" t="s">
        <v>4374</v>
      </c>
      <c r="C2563" s="15" t="s">
        <v>17</v>
      </c>
      <c r="D2563" s="16"/>
      <c r="E2563" s="17">
        <v>900156264</v>
      </c>
      <c r="F2563" s="16">
        <v>2</v>
      </c>
      <c r="G2563" s="16" t="s">
        <v>1927</v>
      </c>
      <c r="H2563" s="42">
        <v>7722223.7300000004</v>
      </c>
      <c r="I2563" s="42">
        <v>8385262.2000000002</v>
      </c>
      <c r="J2563" s="42">
        <v>140634.02590271091</v>
      </c>
      <c r="K2563" s="42">
        <v>0</v>
      </c>
      <c r="L2563" s="42">
        <v>0</v>
      </c>
      <c r="M2563" s="42">
        <v>531325.26409728918</v>
      </c>
      <c r="N2563" s="50">
        <v>0</v>
      </c>
      <c r="O2563" s="50">
        <v>0</v>
      </c>
      <c r="P2563" s="50">
        <v>0</v>
      </c>
      <c r="Q2563" s="50">
        <v>0</v>
      </c>
      <c r="R2563" s="50">
        <v>0</v>
      </c>
      <c r="S2563" s="50">
        <v>0</v>
      </c>
      <c r="T2563" s="50">
        <v>0</v>
      </c>
      <c r="U2563" s="47">
        <v>0</v>
      </c>
      <c r="V2563" s="43">
        <v>0</v>
      </c>
      <c r="W2563" s="54">
        <v>36161</v>
      </c>
    </row>
    <row r="2564" spans="1:23" ht="15.75" hidden="1" thickBot="1" x14ac:dyDescent="0.3">
      <c r="A2564" s="7">
        <v>1</v>
      </c>
      <c r="B2564" s="14" t="s">
        <v>4375</v>
      </c>
      <c r="C2564" s="15" t="s">
        <v>17</v>
      </c>
      <c r="D2564" s="16"/>
      <c r="E2564" s="17">
        <v>900156264</v>
      </c>
      <c r="F2564" s="16">
        <v>2</v>
      </c>
      <c r="G2564" s="16" t="s">
        <v>1927</v>
      </c>
      <c r="H2564" s="42">
        <v>7337458.6900000004</v>
      </c>
      <c r="I2564" s="42">
        <v>4536561.79</v>
      </c>
      <c r="J2564" s="42">
        <v>364158.83088093367</v>
      </c>
      <c r="K2564" s="42">
        <v>0</v>
      </c>
      <c r="L2564" s="42">
        <v>3322729.6286448501</v>
      </c>
      <c r="M2564" s="42">
        <v>460581.76047429634</v>
      </c>
      <c r="N2564" s="50">
        <v>0</v>
      </c>
      <c r="O2564" s="50">
        <v>0</v>
      </c>
      <c r="P2564" s="50">
        <v>0</v>
      </c>
      <c r="Q2564" s="50">
        <v>0</v>
      </c>
      <c r="R2564" s="50">
        <v>0</v>
      </c>
      <c r="S2564" s="50">
        <v>0</v>
      </c>
      <c r="T2564" s="50">
        <v>0</v>
      </c>
      <c r="U2564" s="47">
        <v>0</v>
      </c>
      <c r="V2564" s="43">
        <v>0</v>
      </c>
      <c r="W2564" s="54">
        <v>36161</v>
      </c>
    </row>
    <row r="2565" spans="1:23" ht="15.75" hidden="1" thickBot="1" x14ac:dyDescent="0.3">
      <c r="A2565" s="7">
        <v>1</v>
      </c>
      <c r="B2565" s="14" t="s">
        <v>4376</v>
      </c>
      <c r="C2565" s="15" t="s">
        <v>17</v>
      </c>
      <c r="D2565" s="16"/>
      <c r="E2565" s="17">
        <v>900156264</v>
      </c>
      <c r="F2565" s="16">
        <v>2</v>
      </c>
      <c r="G2565" s="16" t="s">
        <v>1927</v>
      </c>
      <c r="H2565" s="42">
        <v>7719848.4800000004</v>
      </c>
      <c r="I2565" s="42">
        <v>8736854.1099999994</v>
      </c>
      <c r="J2565" s="42">
        <v>130366.72050606055</v>
      </c>
      <c r="K2565" s="42">
        <v>0</v>
      </c>
      <c r="L2565" s="42">
        <v>0</v>
      </c>
      <c r="M2565" s="42">
        <v>562785.82949394023</v>
      </c>
      <c r="N2565" s="50">
        <v>0</v>
      </c>
      <c r="O2565" s="50">
        <v>0</v>
      </c>
      <c r="P2565" s="50">
        <v>0</v>
      </c>
      <c r="Q2565" s="50">
        <v>0</v>
      </c>
      <c r="R2565" s="50">
        <v>0</v>
      </c>
      <c r="S2565" s="50">
        <v>0</v>
      </c>
      <c r="T2565" s="50">
        <v>0</v>
      </c>
      <c r="U2565" s="47">
        <v>0</v>
      </c>
      <c r="V2565" s="43">
        <v>0</v>
      </c>
      <c r="W2565" s="54">
        <v>36161</v>
      </c>
    </row>
    <row r="2566" spans="1:23" ht="15.75" hidden="1" thickBot="1" x14ac:dyDescent="0.3">
      <c r="A2566" s="7">
        <v>1</v>
      </c>
      <c r="B2566" s="14" t="s">
        <v>4377</v>
      </c>
      <c r="C2566" s="15" t="s">
        <v>17</v>
      </c>
      <c r="D2566" s="16"/>
      <c r="E2566" s="17">
        <v>900156264</v>
      </c>
      <c r="F2566" s="16">
        <v>2</v>
      </c>
      <c r="G2566" s="16" t="s">
        <v>1927</v>
      </c>
      <c r="H2566" s="42">
        <v>7260064.4900000002</v>
      </c>
      <c r="I2566" s="42">
        <v>7938673.5300000003</v>
      </c>
      <c r="J2566" s="42">
        <v>116024.32551031536</v>
      </c>
      <c r="K2566" s="42">
        <v>0</v>
      </c>
      <c r="L2566" s="42">
        <v>0</v>
      </c>
      <c r="M2566" s="42">
        <v>693263.84448968479</v>
      </c>
      <c r="N2566" s="50">
        <v>0</v>
      </c>
      <c r="O2566" s="50">
        <v>0</v>
      </c>
      <c r="P2566" s="50">
        <v>0</v>
      </c>
      <c r="Q2566" s="50">
        <v>0</v>
      </c>
      <c r="R2566" s="50">
        <v>0</v>
      </c>
      <c r="S2566" s="50">
        <v>0</v>
      </c>
      <c r="T2566" s="50">
        <v>0</v>
      </c>
      <c r="U2566" s="47">
        <v>0</v>
      </c>
      <c r="V2566" s="43">
        <v>0</v>
      </c>
      <c r="W2566" s="54">
        <v>36161</v>
      </c>
    </row>
    <row r="2567" spans="1:23" ht="15.75" hidden="1" thickBot="1" x14ac:dyDescent="0.3">
      <c r="A2567" s="7">
        <v>1</v>
      </c>
      <c r="B2567" s="14" t="s">
        <v>4378</v>
      </c>
      <c r="C2567" s="15" t="s">
        <v>17</v>
      </c>
      <c r="D2567" s="16"/>
      <c r="E2567" s="17">
        <v>900156264</v>
      </c>
      <c r="F2567" s="16">
        <v>2</v>
      </c>
      <c r="G2567" s="16" t="s">
        <v>1927</v>
      </c>
      <c r="H2567" s="42">
        <v>7020425.8600000003</v>
      </c>
      <c r="I2567" s="42">
        <v>340222.75</v>
      </c>
      <c r="J2567" s="42">
        <v>142655.09098487531</v>
      </c>
      <c r="K2567" s="42">
        <v>0</v>
      </c>
      <c r="L2567" s="42">
        <v>7031570.2425778098</v>
      </c>
      <c r="M2567" s="42">
        <v>846047.29643731192</v>
      </c>
      <c r="N2567" s="50">
        <v>0</v>
      </c>
      <c r="O2567" s="50">
        <v>0</v>
      </c>
      <c r="P2567" s="50">
        <v>0</v>
      </c>
      <c r="Q2567" s="50">
        <v>0</v>
      </c>
      <c r="R2567" s="50">
        <v>0</v>
      </c>
      <c r="S2567" s="50">
        <v>0</v>
      </c>
      <c r="T2567" s="50">
        <v>0</v>
      </c>
      <c r="U2567" s="47">
        <v>0</v>
      </c>
      <c r="V2567" s="43">
        <v>0</v>
      </c>
      <c r="W2567" s="54">
        <v>36161</v>
      </c>
    </row>
    <row r="2568" spans="1:23" ht="15.75" hidden="1" thickBot="1" x14ac:dyDescent="0.3">
      <c r="A2568" s="7">
        <v>1</v>
      </c>
      <c r="B2568" s="14" t="s">
        <v>4379</v>
      </c>
      <c r="C2568" s="15" t="s">
        <v>17</v>
      </c>
      <c r="D2568" s="16"/>
      <c r="E2568" s="17">
        <v>900156264</v>
      </c>
      <c r="F2568" s="16">
        <v>2</v>
      </c>
      <c r="G2568" s="16" t="s">
        <v>1927</v>
      </c>
      <c r="H2568" s="42">
        <v>7081744.1699999999</v>
      </c>
      <c r="I2568" s="42">
        <v>6782563.2000000002</v>
      </c>
      <c r="J2568" s="42">
        <v>226710.50733142305</v>
      </c>
      <c r="K2568" s="42">
        <v>0</v>
      </c>
      <c r="L2568" s="42">
        <v>603949.84736469795</v>
      </c>
      <c r="M2568" s="42">
        <v>728800.81530384638</v>
      </c>
      <c r="N2568" s="50">
        <v>0</v>
      </c>
      <c r="O2568" s="50">
        <v>0</v>
      </c>
      <c r="P2568" s="50">
        <v>0</v>
      </c>
      <c r="Q2568" s="50">
        <v>0</v>
      </c>
      <c r="R2568" s="50">
        <v>0</v>
      </c>
      <c r="S2568" s="50">
        <v>0</v>
      </c>
      <c r="T2568" s="50">
        <v>0</v>
      </c>
      <c r="U2568" s="47">
        <v>0</v>
      </c>
      <c r="V2568" s="43">
        <v>0</v>
      </c>
      <c r="W2568" s="54">
        <v>36161</v>
      </c>
    </row>
    <row r="2569" spans="1:23" ht="15.75" thickBot="1" x14ac:dyDescent="0.3">
      <c r="A2569" s="7">
        <v>1</v>
      </c>
      <c r="B2569" s="14" t="s">
        <v>4380</v>
      </c>
      <c r="C2569" s="15" t="s">
        <v>17</v>
      </c>
      <c r="D2569" s="16"/>
      <c r="E2569" s="17">
        <v>900156264</v>
      </c>
      <c r="F2569" s="16">
        <v>2</v>
      </c>
      <c r="G2569" s="16" t="s">
        <v>1940</v>
      </c>
      <c r="H2569" s="42">
        <v>21101787.09</v>
      </c>
      <c r="I2569" s="42">
        <v>25208711.190000001</v>
      </c>
      <c r="J2569" s="42">
        <v>1097140.0800000003</v>
      </c>
      <c r="K2569" s="42">
        <v>0</v>
      </c>
      <c r="L2569" s="42">
        <v>0</v>
      </c>
      <c r="M2569" s="42">
        <v>0</v>
      </c>
      <c r="N2569" s="50">
        <v>0</v>
      </c>
      <c r="O2569" s="50">
        <v>0</v>
      </c>
      <c r="P2569" s="50">
        <v>0</v>
      </c>
      <c r="Q2569" s="50">
        <v>0</v>
      </c>
      <c r="R2569" s="50">
        <v>0</v>
      </c>
      <c r="S2569" s="50">
        <v>0</v>
      </c>
      <c r="T2569" s="50">
        <v>0</v>
      </c>
      <c r="U2569" s="47">
        <v>0</v>
      </c>
      <c r="V2569" s="43">
        <v>0</v>
      </c>
      <c r="W2569" s="54">
        <v>36161</v>
      </c>
    </row>
    <row r="2570" spans="1:23" ht="15.75" thickBot="1" x14ac:dyDescent="0.3">
      <c r="A2570" s="7">
        <v>1</v>
      </c>
      <c r="B2570" s="14" t="s">
        <v>4381</v>
      </c>
      <c r="C2570" s="15" t="s">
        <v>17</v>
      </c>
      <c r="D2570" s="16"/>
      <c r="E2570" s="17">
        <v>900156264</v>
      </c>
      <c r="F2570" s="16">
        <v>2</v>
      </c>
      <c r="G2570" s="16" t="s">
        <v>1940</v>
      </c>
      <c r="H2570" s="42">
        <v>23878520.800000001</v>
      </c>
      <c r="I2570" s="42">
        <v>24630055.280000001</v>
      </c>
      <c r="J2570" s="42">
        <v>358468.28121869703</v>
      </c>
      <c r="K2570" s="42">
        <v>0</v>
      </c>
      <c r="L2570" s="42">
        <v>0</v>
      </c>
      <c r="M2570" s="42">
        <v>2181715.1287813541</v>
      </c>
      <c r="N2570" s="50">
        <v>0</v>
      </c>
      <c r="O2570" s="50">
        <v>0</v>
      </c>
      <c r="P2570" s="50">
        <v>0</v>
      </c>
      <c r="Q2570" s="50">
        <v>0</v>
      </c>
      <c r="R2570" s="50">
        <v>0</v>
      </c>
      <c r="S2570" s="50">
        <v>0</v>
      </c>
      <c r="T2570" s="50">
        <v>0</v>
      </c>
      <c r="U2570" s="47">
        <v>0</v>
      </c>
      <c r="V2570" s="43">
        <v>0</v>
      </c>
      <c r="W2570" s="54">
        <v>36161</v>
      </c>
    </row>
    <row r="2571" spans="1:23" ht="15.75" thickBot="1" x14ac:dyDescent="0.3">
      <c r="A2571" s="7">
        <v>1</v>
      </c>
      <c r="B2571" s="14" t="s">
        <v>4382</v>
      </c>
      <c r="C2571" s="15" t="s">
        <v>17</v>
      </c>
      <c r="D2571" s="16"/>
      <c r="E2571" s="17">
        <v>900156264</v>
      </c>
      <c r="F2571" s="16">
        <v>2</v>
      </c>
      <c r="G2571" s="16" t="s">
        <v>1940</v>
      </c>
      <c r="H2571" s="42">
        <v>26599666.850000001</v>
      </c>
      <c r="I2571" s="42">
        <v>28805067.629999999</v>
      </c>
      <c r="J2571" s="42">
        <v>432676.5982418849</v>
      </c>
      <c r="K2571" s="42">
        <v>0</v>
      </c>
      <c r="L2571" s="42">
        <v>0</v>
      </c>
      <c r="M2571" s="42">
        <v>2212904.6317581413</v>
      </c>
      <c r="N2571" s="50">
        <v>0</v>
      </c>
      <c r="O2571" s="50">
        <v>0</v>
      </c>
      <c r="P2571" s="50">
        <v>0</v>
      </c>
      <c r="Q2571" s="50">
        <v>0</v>
      </c>
      <c r="R2571" s="50">
        <v>0</v>
      </c>
      <c r="S2571" s="50">
        <v>0</v>
      </c>
      <c r="T2571" s="50">
        <v>0</v>
      </c>
      <c r="U2571" s="47">
        <v>0</v>
      </c>
      <c r="V2571" s="43">
        <v>0</v>
      </c>
      <c r="W2571" s="54">
        <v>36161</v>
      </c>
    </row>
    <row r="2572" spans="1:23" ht="15.75" thickBot="1" x14ac:dyDescent="0.3">
      <c r="A2572" s="7">
        <v>1</v>
      </c>
      <c r="B2572" s="14" t="s">
        <v>4383</v>
      </c>
      <c r="C2572" s="15" t="s">
        <v>17</v>
      </c>
      <c r="D2572" s="16"/>
      <c r="E2572" s="17">
        <v>900156264</v>
      </c>
      <c r="F2572" s="16">
        <v>2</v>
      </c>
      <c r="G2572" s="16" t="s">
        <v>1940</v>
      </c>
      <c r="H2572" s="42">
        <v>39754555.719999999</v>
      </c>
      <c r="I2572" s="42">
        <v>43954973.109999999</v>
      </c>
      <c r="J2572" s="42">
        <v>64581.657589114737</v>
      </c>
      <c r="K2572" s="42">
        <v>0</v>
      </c>
      <c r="L2572" s="42">
        <v>0</v>
      </c>
      <c r="M2572" s="42">
        <v>3758465.3824108811</v>
      </c>
      <c r="N2572" s="50">
        <v>0</v>
      </c>
      <c r="O2572" s="50">
        <v>0</v>
      </c>
      <c r="P2572" s="50">
        <v>0</v>
      </c>
      <c r="Q2572" s="50">
        <v>0</v>
      </c>
      <c r="R2572" s="50">
        <v>0</v>
      </c>
      <c r="S2572" s="50">
        <v>0</v>
      </c>
      <c r="T2572" s="50">
        <v>0</v>
      </c>
      <c r="U2572" s="47">
        <v>0</v>
      </c>
      <c r="V2572" s="43">
        <v>0</v>
      </c>
      <c r="W2572" s="54">
        <v>36161</v>
      </c>
    </row>
    <row r="2573" spans="1:23" ht="15.75" thickBot="1" x14ac:dyDescent="0.3">
      <c r="A2573" s="7">
        <v>1</v>
      </c>
      <c r="B2573" s="14" t="s">
        <v>4384</v>
      </c>
      <c r="C2573" s="15" t="s">
        <v>17</v>
      </c>
      <c r="D2573" s="16"/>
      <c r="E2573" s="17">
        <v>900156264</v>
      </c>
      <c r="F2573" s="16">
        <v>2</v>
      </c>
      <c r="G2573" s="16" t="s">
        <v>1940</v>
      </c>
      <c r="H2573" s="42">
        <v>39316958.939999998</v>
      </c>
      <c r="I2573" s="42">
        <v>42583059.119999997</v>
      </c>
      <c r="J2573" s="42">
        <v>636876.2620389543</v>
      </c>
      <c r="K2573" s="42">
        <v>0</v>
      </c>
      <c r="L2573" s="42">
        <v>0</v>
      </c>
      <c r="M2573" s="42">
        <v>2514795.1179609825</v>
      </c>
      <c r="N2573" s="50">
        <v>0</v>
      </c>
      <c r="O2573" s="50">
        <v>0</v>
      </c>
      <c r="P2573" s="50">
        <v>0</v>
      </c>
      <c r="Q2573" s="50">
        <v>0</v>
      </c>
      <c r="R2573" s="50">
        <v>0</v>
      </c>
      <c r="S2573" s="50">
        <v>0</v>
      </c>
      <c r="T2573" s="50">
        <v>0</v>
      </c>
      <c r="U2573" s="47">
        <v>0</v>
      </c>
      <c r="V2573" s="43">
        <v>0</v>
      </c>
      <c r="W2573" s="54">
        <v>36161</v>
      </c>
    </row>
    <row r="2574" spans="1:23" ht="15.75" thickBot="1" x14ac:dyDescent="0.3">
      <c r="A2574" s="7">
        <v>1</v>
      </c>
      <c r="B2574" s="14" t="s">
        <v>4385</v>
      </c>
      <c r="C2574" s="15" t="s">
        <v>17</v>
      </c>
      <c r="D2574" s="16"/>
      <c r="E2574" s="17">
        <v>900156264</v>
      </c>
      <c r="F2574" s="16">
        <v>2</v>
      </c>
      <c r="G2574" s="16" t="s">
        <v>1940</v>
      </c>
      <c r="H2574" s="42">
        <v>40626516.810000002</v>
      </c>
      <c r="I2574" s="42">
        <v>44492752.329999998</v>
      </c>
      <c r="J2574" s="42">
        <v>671921.45191961434</v>
      </c>
      <c r="K2574" s="42">
        <v>0</v>
      </c>
      <c r="L2574" s="42">
        <v>0</v>
      </c>
      <c r="M2574" s="42">
        <v>2764671.1080803815</v>
      </c>
      <c r="N2574" s="50">
        <v>0</v>
      </c>
      <c r="O2574" s="50">
        <v>0</v>
      </c>
      <c r="P2574" s="50">
        <v>0</v>
      </c>
      <c r="Q2574" s="50">
        <v>0</v>
      </c>
      <c r="R2574" s="50">
        <v>0</v>
      </c>
      <c r="S2574" s="50">
        <v>0</v>
      </c>
      <c r="T2574" s="50">
        <v>0</v>
      </c>
      <c r="U2574" s="47">
        <v>0</v>
      </c>
      <c r="V2574" s="43">
        <v>0</v>
      </c>
      <c r="W2574" s="54">
        <v>36161</v>
      </c>
    </row>
    <row r="2575" spans="1:23" ht="15.75" thickBot="1" x14ac:dyDescent="0.3">
      <c r="A2575" s="7">
        <v>1</v>
      </c>
      <c r="B2575" s="14" t="s">
        <v>4386</v>
      </c>
      <c r="C2575" s="15" t="s">
        <v>17</v>
      </c>
      <c r="D2575" s="16"/>
      <c r="E2575" s="17">
        <v>900156264</v>
      </c>
      <c r="F2575" s="16">
        <v>2</v>
      </c>
      <c r="G2575" s="16" t="s">
        <v>1940</v>
      </c>
      <c r="H2575" s="42">
        <v>43166048.890000001</v>
      </c>
      <c r="I2575" s="42">
        <v>46872332.460000001</v>
      </c>
      <c r="J2575" s="42">
        <v>786122.6791405424</v>
      </c>
      <c r="K2575" s="42">
        <v>0</v>
      </c>
      <c r="L2575" s="42">
        <v>0</v>
      </c>
      <c r="M2575" s="42">
        <v>2970026.9008594626</v>
      </c>
      <c r="N2575" s="50">
        <v>0</v>
      </c>
      <c r="O2575" s="50">
        <v>0</v>
      </c>
      <c r="P2575" s="50">
        <v>0</v>
      </c>
      <c r="Q2575" s="50">
        <v>0</v>
      </c>
      <c r="R2575" s="50">
        <v>0</v>
      </c>
      <c r="S2575" s="50">
        <v>0</v>
      </c>
      <c r="T2575" s="50">
        <v>0</v>
      </c>
      <c r="U2575" s="47">
        <v>0</v>
      </c>
      <c r="V2575" s="43">
        <v>0</v>
      </c>
      <c r="W2575" s="54">
        <v>36161</v>
      </c>
    </row>
    <row r="2576" spans="1:23" ht="15.75" thickBot="1" x14ac:dyDescent="0.3">
      <c r="A2576" s="7">
        <v>1</v>
      </c>
      <c r="B2576" s="14" t="s">
        <v>4387</v>
      </c>
      <c r="C2576" s="15" t="s">
        <v>17</v>
      </c>
      <c r="D2576" s="16"/>
      <c r="E2576" s="17">
        <v>900156264</v>
      </c>
      <c r="F2576" s="16">
        <v>2</v>
      </c>
      <c r="G2576" s="16" t="s">
        <v>1940</v>
      </c>
      <c r="H2576" s="42">
        <v>43939152.490000002</v>
      </c>
      <c r="I2576" s="42">
        <v>27166446.649999999</v>
      </c>
      <c r="J2576" s="42">
        <v>2180704.6668854021</v>
      </c>
      <c r="K2576" s="42">
        <v>0</v>
      </c>
      <c r="L2576" s="42">
        <v>19897614.42954918</v>
      </c>
      <c r="M2576" s="42">
        <v>2758117.3635659758</v>
      </c>
      <c r="N2576" s="50">
        <v>0</v>
      </c>
      <c r="O2576" s="50">
        <v>0</v>
      </c>
      <c r="P2576" s="50">
        <v>0</v>
      </c>
      <c r="Q2576" s="50">
        <v>0</v>
      </c>
      <c r="R2576" s="50">
        <v>0</v>
      </c>
      <c r="S2576" s="50">
        <v>0</v>
      </c>
      <c r="T2576" s="50">
        <v>0</v>
      </c>
      <c r="U2576" s="47">
        <v>0</v>
      </c>
      <c r="V2576" s="43">
        <v>0</v>
      </c>
      <c r="W2576" s="54">
        <v>36161</v>
      </c>
    </row>
    <row r="2577" spans="1:23" ht="15.75" thickBot="1" x14ac:dyDescent="0.3">
      <c r="A2577" s="7">
        <v>1</v>
      </c>
      <c r="B2577" s="14" t="s">
        <v>4388</v>
      </c>
      <c r="C2577" s="15" t="s">
        <v>17</v>
      </c>
      <c r="D2577" s="16"/>
      <c r="E2577" s="17">
        <v>900156264</v>
      </c>
      <c r="F2577" s="16">
        <v>2</v>
      </c>
      <c r="G2577" s="16" t="s">
        <v>1940</v>
      </c>
      <c r="H2577" s="42">
        <v>48293592.759999998</v>
      </c>
      <c r="I2577" s="42">
        <v>54655745.560000002</v>
      </c>
      <c r="J2577" s="42">
        <v>815544.15750450804</v>
      </c>
      <c r="K2577" s="42">
        <v>0</v>
      </c>
      <c r="L2577" s="42">
        <v>0</v>
      </c>
      <c r="M2577" s="42">
        <v>3520658.442495489</v>
      </c>
      <c r="N2577" s="50">
        <v>0</v>
      </c>
      <c r="O2577" s="50">
        <v>0</v>
      </c>
      <c r="P2577" s="50">
        <v>0</v>
      </c>
      <c r="Q2577" s="50">
        <v>0</v>
      </c>
      <c r="R2577" s="50">
        <v>0</v>
      </c>
      <c r="S2577" s="50">
        <v>0</v>
      </c>
      <c r="T2577" s="50">
        <v>0</v>
      </c>
      <c r="U2577" s="47">
        <v>0</v>
      </c>
      <c r="V2577" s="43">
        <v>0</v>
      </c>
      <c r="W2577" s="54">
        <v>36161</v>
      </c>
    </row>
    <row r="2578" spans="1:23" ht="15.75" thickBot="1" x14ac:dyDescent="0.3">
      <c r="A2578" s="7">
        <v>1</v>
      </c>
      <c r="B2578" s="14" t="s">
        <v>4389</v>
      </c>
      <c r="C2578" s="15" t="s">
        <v>17</v>
      </c>
      <c r="D2578" s="16"/>
      <c r="E2578" s="17">
        <v>900156264</v>
      </c>
      <c r="F2578" s="16">
        <v>2</v>
      </c>
      <c r="G2578" s="16" t="s">
        <v>1940</v>
      </c>
      <c r="H2578" s="42">
        <v>52052214.140000001</v>
      </c>
      <c r="I2578" s="42">
        <v>56917612.140000001</v>
      </c>
      <c r="J2578" s="42">
        <v>831855.28234471136</v>
      </c>
      <c r="K2578" s="42">
        <v>0</v>
      </c>
      <c r="L2578" s="42">
        <v>0</v>
      </c>
      <c r="M2578" s="42">
        <v>4970467.9476552848</v>
      </c>
      <c r="N2578" s="50">
        <v>0</v>
      </c>
      <c r="O2578" s="50">
        <v>0</v>
      </c>
      <c r="P2578" s="50">
        <v>0</v>
      </c>
      <c r="Q2578" s="50">
        <v>0</v>
      </c>
      <c r="R2578" s="50">
        <v>0</v>
      </c>
      <c r="S2578" s="50">
        <v>0</v>
      </c>
      <c r="T2578" s="50">
        <v>0</v>
      </c>
      <c r="U2578" s="47">
        <v>0</v>
      </c>
      <c r="V2578" s="43">
        <v>0</v>
      </c>
      <c r="W2578" s="54">
        <v>36161</v>
      </c>
    </row>
    <row r="2579" spans="1:23" ht="15.75" thickBot="1" x14ac:dyDescent="0.3">
      <c r="A2579" s="7">
        <v>1</v>
      </c>
      <c r="B2579" s="14" t="s">
        <v>4390</v>
      </c>
      <c r="C2579" s="15" t="s">
        <v>17</v>
      </c>
      <c r="D2579" s="16"/>
      <c r="E2579" s="17">
        <v>900156264</v>
      </c>
      <c r="F2579" s="16">
        <v>2</v>
      </c>
      <c r="G2579" s="16" t="s">
        <v>1940</v>
      </c>
      <c r="H2579" s="42">
        <v>82398495.909999996</v>
      </c>
      <c r="I2579" s="42">
        <v>3993182.62</v>
      </c>
      <c r="J2579" s="42">
        <v>1674337.8763280243</v>
      </c>
      <c r="K2579" s="42">
        <v>0</v>
      </c>
      <c r="L2579" s="42">
        <v>82529297.103440195</v>
      </c>
      <c r="M2579" s="42">
        <v>9930027.9002317879</v>
      </c>
      <c r="N2579" s="50">
        <v>0</v>
      </c>
      <c r="O2579" s="50">
        <v>0</v>
      </c>
      <c r="P2579" s="50">
        <v>0</v>
      </c>
      <c r="Q2579" s="50">
        <v>0</v>
      </c>
      <c r="R2579" s="50">
        <v>0</v>
      </c>
      <c r="S2579" s="50">
        <v>0</v>
      </c>
      <c r="T2579" s="50">
        <v>0</v>
      </c>
      <c r="U2579" s="47">
        <v>0</v>
      </c>
      <c r="V2579" s="43">
        <v>0</v>
      </c>
      <c r="W2579" s="54">
        <v>36161</v>
      </c>
    </row>
    <row r="2580" spans="1:23" ht="15.75" thickBot="1" x14ac:dyDescent="0.3">
      <c r="A2580" s="7">
        <v>1</v>
      </c>
      <c r="B2580" s="14" t="s">
        <v>4391</v>
      </c>
      <c r="C2580" s="15" t="s">
        <v>17</v>
      </c>
      <c r="D2580" s="16"/>
      <c r="E2580" s="17">
        <v>900156264</v>
      </c>
      <c r="F2580" s="16">
        <v>2</v>
      </c>
      <c r="G2580" s="16" t="s">
        <v>1940</v>
      </c>
      <c r="H2580" s="42">
        <v>83430640.980000004</v>
      </c>
      <c r="I2580" s="42">
        <v>79905964.170000002</v>
      </c>
      <c r="J2580" s="42">
        <v>2670896.1021043956</v>
      </c>
      <c r="K2580" s="42">
        <v>0</v>
      </c>
      <c r="L2580" s="42">
        <v>7115185.4061831497</v>
      </c>
      <c r="M2580" s="42">
        <v>8586065.4617120754</v>
      </c>
      <c r="N2580" s="50">
        <v>0</v>
      </c>
      <c r="O2580" s="50">
        <v>0</v>
      </c>
      <c r="P2580" s="50">
        <v>0</v>
      </c>
      <c r="Q2580" s="50">
        <v>0</v>
      </c>
      <c r="R2580" s="50">
        <v>0</v>
      </c>
      <c r="S2580" s="50">
        <v>0</v>
      </c>
      <c r="T2580" s="50">
        <v>0</v>
      </c>
      <c r="U2580" s="47">
        <v>0</v>
      </c>
      <c r="V2580" s="43">
        <v>0</v>
      </c>
      <c r="W2580" s="54">
        <v>36161</v>
      </c>
    </row>
    <row r="2581" spans="1:23" ht="15.75" hidden="1" thickBot="1" x14ac:dyDescent="0.3">
      <c r="A2581" s="7">
        <v>1</v>
      </c>
      <c r="B2581" s="14" t="s">
        <v>4392</v>
      </c>
      <c r="C2581" s="15" t="s">
        <v>17</v>
      </c>
      <c r="D2581" s="16"/>
      <c r="E2581" s="17">
        <v>901097473</v>
      </c>
      <c r="F2581" s="16">
        <v>5</v>
      </c>
      <c r="G2581" s="16" t="s">
        <v>1953</v>
      </c>
      <c r="H2581" s="42">
        <v>12717246.300000001</v>
      </c>
      <c r="I2581" s="42">
        <v>15192333.6</v>
      </c>
      <c r="J2581" s="42">
        <v>661204.69000000029</v>
      </c>
      <c r="K2581" s="42">
        <v>0</v>
      </c>
      <c r="L2581" s="42">
        <v>0</v>
      </c>
      <c r="M2581" s="42">
        <v>0</v>
      </c>
      <c r="N2581" s="50">
        <v>0</v>
      </c>
      <c r="O2581" s="50">
        <v>0</v>
      </c>
      <c r="P2581" s="50">
        <v>0</v>
      </c>
      <c r="Q2581" s="50">
        <v>0</v>
      </c>
      <c r="R2581" s="50">
        <v>0</v>
      </c>
      <c r="S2581" s="50">
        <v>0</v>
      </c>
      <c r="T2581" s="50">
        <v>0</v>
      </c>
      <c r="U2581" s="47">
        <v>0</v>
      </c>
      <c r="V2581" s="43">
        <v>0</v>
      </c>
      <c r="W2581" s="54">
        <v>36161</v>
      </c>
    </row>
    <row r="2582" spans="1:23" ht="15.75" hidden="1" thickBot="1" x14ac:dyDescent="0.3">
      <c r="A2582" s="7">
        <v>1</v>
      </c>
      <c r="B2582" s="14" t="s">
        <v>4393</v>
      </c>
      <c r="C2582" s="15" t="s">
        <v>17</v>
      </c>
      <c r="D2582" s="16"/>
      <c r="E2582" s="17">
        <v>901097473</v>
      </c>
      <c r="F2582" s="16">
        <v>5</v>
      </c>
      <c r="G2582" s="16" t="s">
        <v>1953</v>
      </c>
      <c r="H2582" s="42">
        <v>12255050.720000001</v>
      </c>
      <c r="I2582" s="42">
        <v>12640756.92</v>
      </c>
      <c r="J2582" s="42">
        <v>183974.83697489466</v>
      </c>
      <c r="K2582" s="42">
        <v>0</v>
      </c>
      <c r="L2582" s="42">
        <v>0</v>
      </c>
      <c r="M2582" s="42">
        <v>1119710.463025132</v>
      </c>
      <c r="N2582" s="50">
        <v>0</v>
      </c>
      <c r="O2582" s="50">
        <v>0</v>
      </c>
      <c r="P2582" s="50">
        <v>0</v>
      </c>
      <c r="Q2582" s="50">
        <v>0</v>
      </c>
      <c r="R2582" s="50">
        <v>0</v>
      </c>
      <c r="S2582" s="50">
        <v>0</v>
      </c>
      <c r="T2582" s="50">
        <v>0</v>
      </c>
      <c r="U2582" s="47">
        <v>0</v>
      </c>
      <c r="V2582" s="43">
        <v>0</v>
      </c>
      <c r="W2582" s="54">
        <v>36161</v>
      </c>
    </row>
    <row r="2583" spans="1:23" ht="15.75" hidden="1" thickBot="1" x14ac:dyDescent="0.3">
      <c r="A2583" s="7">
        <v>1</v>
      </c>
      <c r="B2583" s="14" t="s">
        <v>4394</v>
      </c>
      <c r="C2583" s="15" t="s">
        <v>17</v>
      </c>
      <c r="D2583" s="16"/>
      <c r="E2583" s="17">
        <v>901097473</v>
      </c>
      <c r="F2583" s="16">
        <v>5</v>
      </c>
      <c r="G2583" s="16" t="s">
        <v>1953</v>
      </c>
      <c r="H2583" s="42">
        <v>11390181.58</v>
      </c>
      <c r="I2583" s="42">
        <v>12334551.130000001</v>
      </c>
      <c r="J2583" s="42">
        <v>185275.44220081432</v>
      </c>
      <c r="K2583" s="42">
        <v>0</v>
      </c>
      <c r="L2583" s="42">
        <v>0</v>
      </c>
      <c r="M2583" s="42">
        <v>947582.75779919722</v>
      </c>
      <c r="N2583" s="50">
        <v>0</v>
      </c>
      <c r="O2583" s="50">
        <v>0</v>
      </c>
      <c r="P2583" s="50">
        <v>0</v>
      </c>
      <c r="Q2583" s="50">
        <v>0</v>
      </c>
      <c r="R2583" s="50">
        <v>0</v>
      </c>
      <c r="S2583" s="50">
        <v>0</v>
      </c>
      <c r="T2583" s="50">
        <v>0</v>
      </c>
      <c r="U2583" s="47">
        <v>0</v>
      </c>
      <c r="V2583" s="43">
        <v>0</v>
      </c>
      <c r="W2583" s="54">
        <v>36161</v>
      </c>
    </row>
    <row r="2584" spans="1:23" ht="15.75" hidden="1" thickBot="1" x14ac:dyDescent="0.3">
      <c r="A2584" s="7">
        <v>1</v>
      </c>
      <c r="B2584" s="14" t="s">
        <v>4395</v>
      </c>
      <c r="C2584" s="15" t="s">
        <v>17</v>
      </c>
      <c r="D2584" s="16"/>
      <c r="E2584" s="17">
        <v>901097473</v>
      </c>
      <c r="F2584" s="16">
        <v>5</v>
      </c>
      <c r="G2584" s="16" t="s">
        <v>1953</v>
      </c>
      <c r="H2584" s="42">
        <v>12332102.59</v>
      </c>
      <c r="I2584" s="42">
        <v>13635097.359999999</v>
      </c>
      <c r="J2584" s="42">
        <v>20033.619023981988</v>
      </c>
      <c r="K2584" s="42">
        <v>0</v>
      </c>
      <c r="L2584" s="42">
        <v>0</v>
      </c>
      <c r="M2584" s="42">
        <v>1165898.5909760173</v>
      </c>
      <c r="N2584" s="50">
        <v>0</v>
      </c>
      <c r="O2584" s="50">
        <v>0</v>
      </c>
      <c r="P2584" s="50">
        <v>0</v>
      </c>
      <c r="Q2584" s="50">
        <v>0</v>
      </c>
      <c r="R2584" s="50">
        <v>0</v>
      </c>
      <c r="S2584" s="50">
        <v>0</v>
      </c>
      <c r="T2584" s="50">
        <v>0</v>
      </c>
      <c r="U2584" s="47">
        <v>0</v>
      </c>
      <c r="V2584" s="43">
        <v>0</v>
      </c>
      <c r="W2584" s="54">
        <v>36161</v>
      </c>
    </row>
    <row r="2585" spans="1:23" ht="15.75" hidden="1" thickBot="1" x14ac:dyDescent="0.3">
      <c r="A2585" s="7">
        <v>1</v>
      </c>
      <c r="B2585" s="14" t="s">
        <v>4396</v>
      </c>
      <c r="C2585" s="15" t="s">
        <v>17</v>
      </c>
      <c r="D2585" s="16"/>
      <c r="E2585" s="17">
        <v>901097473</v>
      </c>
      <c r="F2585" s="16">
        <v>5</v>
      </c>
      <c r="G2585" s="16" t="s">
        <v>1953</v>
      </c>
      <c r="H2585" s="42">
        <v>13632367.27</v>
      </c>
      <c r="I2585" s="42">
        <v>14764822.02</v>
      </c>
      <c r="J2585" s="42">
        <v>220824.07449217909</v>
      </c>
      <c r="K2585" s="42">
        <v>0</v>
      </c>
      <c r="L2585" s="42">
        <v>0</v>
      </c>
      <c r="M2585" s="42">
        <v>871954.78550779901</v>
      </c>
      <c r="N2585" s="50">
        <v>0</v>
      </c>
      <c r="O2585" s="50">
        <v>0</v>
      </c>
      <c r="P2585" s="50">
        <v>0</v>
      </c>
      <c r="Q2585" s="50">
        <v>0</v>
      </c>
      <c r="R2585" s="50">
        <v>0</v>
      </c>
      <c r="S2585" s="50">
        <v>0</v>
      </c>
      <c r="T2585" s="50">
        <v>0</v>
      </c>
      <c r="U2585" s="47">
        <v>0</v>
      </c>
      <c r="V2585" s="43">
        <v>0</v>
      </c>
      <c r="W2585" s="54">
        <v>36161</v>
      </c>
    </row>
    <row r="2586" spans="1:23" ht="15.75" hidden="1" thickBot="1" x14ac:dyDescent="0.3">
      <c r="A2586" s="7">
        <v>1</v>
      </c>
      <c r="B2586" s="14" t="s">
        <v>4397</v>
      </c>
      <c r="C2586" s="15" t="s">
        <v>17</v>
      </c>
      <c r="D2586" s="16"/>
      <c r="E2586" s="17">
        <v>901097473</v>
      </c>
      <c r="F2586" s="16">
        <v>5</v>
      </c>
      <c r="G2586" s="16" t="s">
        <v>1953</v>
      </c>
      <c r="H2586" s="42">
        <v>11808654.35</v>
      </c>
      <c r="I2586" s="42">
        <v>12932428.73</v>
      </c>
      <c r="J2586" s="42">
        <v>195303.18531888782</v>
      </c>
      <c r="K2586" s="42">
        <v>0</v>
      </c>
      <c r="L2586" s="42">
        <v>0</v>
      </c>
      <c r="M2586" s="42">
        <v>803589.57468111312</v>
      </c>
      <c r="N2586" s="50">
        <v>0</v>
      </c>
      <c r="O2586" s="50">
        <v>0</v>
      </c>
      <c r="P2586" s="50">
        <v>0</v>
      </c>
      <c r="Q2586" s="50">
        <v>0</v>
      </c>
      <c r="R2586" s="50">
        <v>0</v>
      </c>
      <c r="S2586" s="50">
        <v>0</v>
      </c>
      <c r="T2586" s="50">
        <v>0</v>
      </c>
      <c r="U2586" s="47">
        <v>0</v>
      </c>
      <c r="V2586" s="43">
        <v>0</v>
      </c>
      <c r="W2586" s="54">
        <v>36161</v>
      </c>
    </row>
    <row r="2587" spans="1:23" ht="15.75" hidden="1" thickBot="1" x14ac:dyDescent="0.3">
      <c r="A2587" s="7">
        <v>1</v>
      </c>
      <c r="B2587" s="14" t="s">
        <v>4398</v>
      </c>
      <c r="C2587" s="15" t="s">
        <v>17</v>
      </c>
      <c r="D2587" s="16"/>
      <c r="E2587" s="17">
        <v>901097473</v>
      </c>
      <c r="F2587" s="16">
        <v>5</v>
      </c>
      <c r="G2587" s="16" t="s">
        <v>1953</v>
      </c>
      <c r="H2587" s="42">
        <v>11305555.76</v>
      </c>
      <c r="I2587" s="42">
        <v>12276262.99</v>
      </c>
      <c r="J2587" s="42">
        <v>205892.22379124566</v>
      </c>
      <c r="K2587" s="42">
        <v>0</v>
      </c>
      <c r="L2587" s="42">
        <v>0</v>
      </c>
      <c r="M2587" s="42">
        <v>777875.33620875364</v>
      </c>
      <c r="N2587" s="50">
        <v>0</v>
      </c>
      <c r="O2587" s="50">
        <v>0</v>
      </c>
      <c r="P2587" s="50">
        <v>0</v>
      </c>
      <c r="Q2587" s="50">
        <v>0</v>
      </c>
      <c r="R2587" s="50">
        <v>0</v>
      </c>
      <c r="S2587" s="50">
        <v>0</v>
      </c>
      <c r="T2587" s="50">
        <v>0</v>
      </c>
      <c r="U2587" s="47">
        <v>0</v>
      </c>
      <c r="V2587" s="43">
        <v>0</v>
      </c>
      <c r="W2587" s="54">
        <v>36161</v>
      </c>
    </row>
    <row r="2588" spans="1:23" ht="15.75" hidden="1" thickBot="1" x14ac:dyDescent="0.3">
      <c r="A2588" s="7">
        <v>1</v>
      </c>
      <c r="B2588" s="14" t="s">
        <v>4399</v>
      </c>
      <c r="C2588" s="15" t="s">
        <v>17</v>
      </c>
      <c r="D2588" s="16"/>
      <c r="E2588" s="17">
        <v>901097473</v>
      </c>
      <c r="F2588" s="16">
        <v>5</v>
      </c>
      <c r="G2588" s="16" t="s">
        <v>1953</v>
      </c>
      <c r="H2588" s="42">
        <v>11359963.58</v>
      </c>
      <c r="I2588" s="42">
        <v>7023572.9900000002</v>
      </c>
      <c r="J2588" s="42">
        <v>563796.16376779729</v>
      </c>
      <c r="K2588" s="42">
        <v>0</v>
      </c>
      <c r="L2588" s="42">
        <v>5144299.8466789201</v>
      </c>
      <c r="M2588" s="42">
        <v>713079.58955341054</v>
      </c>
      <c r="N2588" s="50">
        <v>0</v>
      </c>
      <c r="O2588" s="50">
        <v>0</v>
      </c>
      <c r="P2588" s="50">
        <v>0</v>
      </c>
      <c r="Q2588" s="50">
        <v>0</v>
      </c>
      <c r="R2588" s="50">
        <v>0</v>
      </c>
      <c r="S2588" s="50">
        <v>0</v>
      </c>
      <c r="T2588" s="50">
        <v>0</v>
      </c>
      <c r="U2588" s="47">
        <v>0</v>
      </c>
      <c r="V2588" s="43">
        <v>0</v>
      </c>
      <c r="W2588" s="54">
        <v>36161</v>
      </c>
    </row>
    <row r="2589" spans="1:23" ht="15.75" hidden="1" thickBot="1" x14ac:dyDescent="0.3">
      <c r="A2589" s="7">
        <v>1</v>
      </c>
      <c r="B2589" s="14" t="s">
        <v>4400</v>
      </c>
      <c r="C2589" s="15" t="s">
        <v>17</v>
      </c>
      <c r="D2589" s="16"/>
      <c r="E2589" s="17">
        <v>901097473</v>
      </c>
      <c r="F2589" s="16">
        <v>5</v>
      </c>
      <c r="G2589" s="16" t="s">
        <v>1953</v>
      </c>
      <c r="H2589" s="42">
        <v>12099827.630000001</v>
      </c>
      <c r="I2589" s="42">
        <v>13693847.609999999</v>
      </c>
      <c r="J2589" s="42">
        <v>204332.35966992687</v>
      </c>
      <c r="K2589" s="42">
        <v>0</v>
      </c>
      <c r="L2589" s="42">
        <v>0</v>
      </c>
      <c r="M2589" s="42">
        <v>882091.35033007339</v>
      </c>
      <c r="N2589" s="50">
        <v>0</v>
      </c>
      <c r="O2589" s="50">
        <v>0</v>
      </c>
      <c r="P2589" s="50">
        <v>0</v>
      </c>
      <c r="Q2589" s="50">
        <v>0</v>
      </c>
      <c r="R2589" s="50">
        <v>0</v>
      </c>
      <c r="S2589" s="50">
        <v>0</v>
      </c>
      <c r="T2589" s="50">
        <v>0</v>
      </c>
      <c r="U2589" s="47">
        <v>0</v>
      </c>
      <c r="V2589" s="43">
        <v>0</v>
      </c>
      <c r="W2589" s="54">
        <v>36161</v>
      </c>
    </row>
    <row r="2590" spans="1:23" ht="15.75" hidden="1" thickBot="1" x14ac:dyDescent="0.3">
      <c r="A2590" s="7">
        <v>1</v>
      </c>
      <c r="B2590" s="14" t="s">
        <v>4401</v>
      </c>
      <c r="C2590" s="15" t="s">
        <v>17</v>
      </c>
      <c r="D2590" s="16"/>
      <c r="E2590" s="17">
        <v>901097473</v>
      </c>
      <c r="F2590" s="16">
        <v>5</v>
      </c>
      <c r="G2590" s="16" t="s">
        <v>1953</v>
      </c>
      <c r="H2590" s="42">
        <v>11751124.01</v>
      </c>
      <c r="I2590" s="42">
        <v>12849519.08</v>
      </c>
      <c r="J2590" s="42">
        <v>187796.71063011899</v>
      </c>
      <c r="K2590" s="42">
        <v>0</v>
      </c>
      <c r="L2590" s="42">
        <v>0</v>
      </c>
      <c r="M2590" s="42">
        <v>1122115.2893698805</v>
      </c>
      <c r="N2590" s="50">
        <v>0</v>
      </c>
      <c r="O2590" s="50">
        <v>0</v>
      </c>
      <c r="P2590" s="50">
        <v>0</v>
      </c>
      <c r="Q2590" s="50">
        <v>0</v>
      </c>
      <c r="R2590" s="50">
        <v>0</v>
      </c>
      <c r="S2590" s="50">
        <v>0</v>
      </c>
      <c r="T2590" s="50">
        <v>0</v>
      </c>
      <c r="U2590" s="47">
        <v>0</v>
      </c>
      <c r="V2590" s="43">
        <v>0</v>
      </c>
      <c r="W2590" s="54">
        <v>36161</v>
      </c>
    </row>
    <row r="2591" spans="1:23" ht="15.75" hidden="1" thickBot="1" x14ac:dyDescent="0.3">
      <c r="A2591" s="7">
        <v>1</v>
      </c>
      <c r="B2591" s="14" t="s">
        <v>4402</v>
      </c>
      <c r="C2591" s="15" t="s">
        <v>17</v>
      </c>
      <c r="D2591" s="16"/>
      <c r="E2591" s="17">
        <v>901097473</v>
      </c>
      <c r="F2591" s="16">
        <v>5</v>
      </c>
      <c r="G2591" s="16" t="s">
        <v>1953</v>
      </c>
      <c r="H2591" s="42">
        <v>12832226.65</v>
      </c>
      <c r="I2591" s="42">
        <v>621873.30000000005</v>
      </c>
      <c r="J2591" s="42">
        <v>260750.91390795319</v>
      </c>
      <c r="K2591" s="42">
        <v>0</v>
      </c>
      <c r="L2591" s="42">
        <v>12852596.807460099</v>
      </c>
      <c r="M2591" s="42">
        <v>1546440.4686319432</v>
      </c>
      <c r="N2591" s="50">
        <v>0</v>
      </c>
      <c r="O2591" s="50">
        <v>0</v>
      </c>
      <c r="P2591" s="50">
        <v>0</v>
      </c>
      <c r="Q2591" s="50">
        <v>0</v>
      </c>
      <c r="R2591" s="50">
        <v>0</v>
      </c>
      <c r="S2591" s="50">
        <v>0</v>
      </c>
      <c r="T2591" s="50">
        <v>0</v>
      </c>
      <c r="U2591" s="47">
        <v>0</v>
      </c>
      <c r="V2591" s="43">
        <v>0</v>
      </c>
      <c r="W2591" s="54">
        <v>36161</v>
      </c>
    </row>
    <row r="2592" spans="1:23" ht="15.75" hidden="1" thickBot="1" x14ac:dyDescent="0.3">
      <c r="A2592" s="7">
        <v>1</v>
      </c>
      <c r="B2592" s="14" t="s">
        <v>4403</v>
      </c>
      <c r="C2592" s="15" t="s">
        <v>17</v>
      </c>
      <c r="D2592" s="16"/>
      <c r="E2592" s="17">
        <v>901097473</v>
      </c>
      <c r="F2592" s="16">
        <v>5</v>
      </c>
      <c r="G2592" s="16" t="s">
        <v>1953</v>
      </c>
      <c r="H2592" s="42">
        <v>11972529.26</v>
      </c>
      <c r="I2592" s="42">
        <v>11466728.33</v>
      </c>
      <c r="J2592" s="42">
        <v>383281.02668082592</v>
      </c>
      <c r="K2592" s="42">
        <v>0</v>
      </c>
      <c r="L2592" s="42">
        <v>1021048.91514036</v>
      </c>
      <c r="M2592" s="42">
        <v>1232124.2981787659</v>
      </c>
      <c r="N2592" s="50">
        <v>0</v>
      </c>
      <c r="O2592" s="50">
        <v>0</v>
      </c>
      <c r="P2592" s="50">
        <v>0</v>
      </c>
      <c r="Q2592" s="50">
        <v>0</v>
      </c>
      <c r="R2592" s="50">
        <v>0</v>
      </c>
      <c r="S2592" s="50">
        <v>0</v>
      </c>
      <c r="T2592" s="50">
        <v>0</v>
      </c>
      <c r="U2592" s="47">
        <v>0</v>
      </c>
      <c r="V2592" s="43">
        <v>0</v>
      </c>
      <c r="W2592" s="54">
        <v>36161</v>
      </c>
    </row>
    <row r="2593" spans="1:23" ht="15.75" hidden="1" thickBot="1" x14ac:dyDescent="0.3">
      <c r="A2593" s="7">
        <v>1</v>
      </c>
      <c r="B2593" s="14" t="s">
        <v>4404</v>
      </c>
      <c r="C2593" s="15" t="s">
        <v>17</v>
      </c>
      <c r="D2593" s="16"/>
      <c r="E2593" s="17">
        <v>811004055</v>
      </c>
      <c r="F2593" s="16">
        <v>5</v>
      </c>
      <c r="G2593" s="16" t="s">
        <v>1966</v>
      </c>
      <c r="H2593" s="42">
        <v>155621973.09</v>
      </c>
      <c r="I2593" s="42">
        <v>185909816.91999999</v>
      </c>
      <c r="J2593" s="42">
        <v>8091215.3300000057</v>
      </c>
      <c r="K2593" s="42">
        <v>0</v>
      </c>
      <c r="L2593" s="42">
        <v>0</v>
      </c>
      <c r="M2593" s="42">
        <v>0</v>
      </c>
      <c r="N2593" s="50">
        <v>0</v>
      </c>
      <c r="O2593" s="50">
        <v>0</v>
      </c>
      <c r="P2593" s="50">
        <v>0</v>
      </c>
      <c r="Q2593" s="50">
        <v>0</v>
      </c>
      <c r="R2593" s="50">
        <v>0</v>
      </c>
      <c r="S2593" s="50">
        <v>0</v>
      </c>
      <c r="T2593" s="50">
        <v>0</v>
      </c>
      <c r="U2593" s="47">
        <v>0</v>
      </c>
      <c r="V2593" s="43">
        <v>0</v>
      </c>
      <c r="W2593" s="54">
        <v>36161</v>
      </c>
    </row>
    <row r="2594" spans="1:23" ht="15.75" hidden="1" thickBot="1" x14ac:dyDescent="0.3">
      <c r="A2594" s="7">
        <v>1</v>
      </c>
      <c r="B2594" s="14" t="s">
        <v>4405</v>
      </c>
      <c r="C2594" s="15" t="s">
        <v>17</v>
      </c>
      <c r="D2594" s="16"/>
      <c r="E2594" s="17">
        <v>811004055</v>
      </c>
      <c r="F2594" s="16">
        <v>5</v>
      </c>
      <c r="G2594" s="16" t="s">
        <v>1966</v>
      </c>
      <c r="H2594" s="42">
        <v>163159432.22</v>
      </c>
      <c r="I2594" s="42">
        <v>168294588.69</v>
      </c>
      <c r="J2594" s="42">
        <v>2449376.2306464333</v>
      </c>
      <c r="K2594" s="42">
        <v>0</v>
      </c>
      <c r="L2594" s="42">
        <v>0</v>
      </c>
      <c r="M2594" s="42">
        <v>14907431.02935392</v>
      </c>
      <c r="N2594" s="50">
        <v>0</v>
      </c>
      <c r="O2594" s="50">
        <v>0</v>
      </c>
      <c r="P2594" s="50">
        <v>0</v>
      </c>
      <c r="Q2594" s="50">
        <v>0</v>
      </c>
      <c r="R2594" s="50">
        <v>0</v>
      </c>
      <c r="S2594" s="50">
        <v>0</v>
      </c>
      <c r="T2594" s="50">
        <v>0</v>
      </c>
      <c r="U2594" s="47">
        <v>0</v>
      </c>
      <c r="V2594" s="43">
        <v>0</v>
      </c>
      <c r="W2594" s="54">
        <v>36161</v>
      </c>
    </row>
    <row r="2595" spans="1:23" ht="15.75" hidden="1" thickBot="1" x14ac:dyDescent="0.3">
      <c r="A2595" s="7">
        <v>1</v>
      </c>
      <c r="B2595" s="14" t="s">
        <v>4406</v>
      </c>
      <c r="C2595" s="15" t="s">
        <v>17</v>
      </c>
      <c r="D2595" s="16"/>
      <c r="E2595" s="17">
        <v>811004055</v>
      </c>
      <c r="F2595" s="16">
        <v>5</v>
      </c>
      <c r="G2595" s="16" t="s">
        <v>1966</v>
      </c>
      <c r="H2595" s="42">
        <v>160045027.00999999</v>
      </c>
      <c r="I2595" s="42">
        <v>173314494.94</v>
      </c>
      <c r="J2595" s="42">
        <v>2603331.0185552421</v>
      </c>
      <c r="K2595" s="42">
        <v>0</v>
      </c>
      <c r="L2595" s="42">
        <v>0</v>
      </c>
      <c r="M2595" s="42">
        <v>13314617.181444915</v>
      </c>
      <c r="N2595" s="50">
        <v>0</v>
      </c>
      <c r="O2595" s="50">
        <v>0</v>
      </c>
      <c r="P2595" s="50">
        <v>0</v>
      </c>
      <c r="Q2595" s="50">
        <v>0</v>
      </c>
      <c r="R2595" s="50">
        <v>0</v>
      </c>
      <c r="S2595" s="50">
        <v>0</v>
      </c>
      <c r="T2595" s="50">
        <v>0</v>
      </c>
      <c r="U2595" s="47">
        <v>0</v>
      </c>
      <c r="V2595" s="43">
        <v>0</v>
      </c>
      <c r="W2595" s="54">
        <v>36161</v>
      </c>
    </row>
    <row r="2596" spans="1:23" ht="15.75" hidden="1" thickBot="1" x14ac:dyDescent="0.3">
      <c r="A2596" s="7">
        <v>1</v>
      </c>
      <c r="B2596" s="14" t="s">
        <v>4407</v>
      </c>
      <c r="C2596" s="15" t="s">
        <v>17</v>
      </c>
      <c r="D2596" s="16"/>
      <c r="E2596" s="17">
        <v>811004055</v>
      </c>
      <c r="F2596" s="16">
        <v>5</v>
      </c>
      <c r="G2596" s="16" t="s">
        <v>1966</v>
      </c>
      <c r="H2596" s="42">
        <v>166284267.18000001</v>
      </c>
      <c r="I2596" s="42">
        <v>183853658.03</v>
      </c>
      <c r="J2596" s="42">
        <v>270130.3892212793</v>
      </c>
      <c r="K2596" s="42">
        <v>0</v>
      </c>
      <c r="L2596" s="42">
        <v>0</v>
      </c>
      <c r="M2596" s="42">
        <v>15720806.100778723</v>
      </c>
      <c r="N2596" s="50">
        <v>0</v>
      </c>
      <c r="O2596" s="50">
        <v>0</v>
      </c>
      <c r="P2596" s="50">
        <v>0</v>
      </c>
      <c r="Q2596" s="50">
        <v>0</v>
      </c>
      <c r="R2596" s="50">
        <v>0</v>
      </c>
      <c r="S2596" s="50">
        <v>0</v>
      </c>
      <c r="T2596" s="50">
        <v>0</v>
      </c>
      <c r="U2596" s="47">
        <v>0</v>
      </c>
      <c r="V2596" s="43">
        <v>0</v>
      </c>
      <c r="W2596" s="54">
        <v>36161</v>
      </c>
    </row>
    <row r="2597" spans="1:23" ht="15.75" hidden="1" thickBot="1" x14ac:dyDescent="0.3">
      <c r="A2597" s="7">
        <v>1</v>
      </c>
      <c r="B2597" s="14" t="s">
        <v>4408</v>
      </c>
      <c r="C2597" s="15" t="s">
        <v>17</v>
      </c>
      <c r="D2597" s="16"/>
      <c r="E2597" s="17">
        <v>811004055</v>
      </c>
      <c r="F2597" s="16">
        <v>5</v>
      </c>
      <c r="G2597" s="16" t="s">
        <v>1966</v>
      </c>
      <c r="H2597" s="42">
        <v>164836121.80000001</v>
      </c>
      <c r="I2597" s="42">
        <v>178529227.84999999</v>
      </c>
      <c r="J2597" s="42">
        <v>2670100.0223982716</v>
      </c>
      <c r="K2597" s="42">
        <v>0</v>
      </c>
      <c r="L2597" s="42">
        <v>0</v>
      </c>
      <c r="M2597" s="42">
        <v>10543263.89760147</v>
      </c>
      <c r="N2597" s="50">
        <v>0</v>
      </c>
      <c r="O2597" s="50">
        <v>0</v>
      </c>
      <c r="P2597" s="50">
        <v>0</v>
      </c>
      <c r="Q2597" s="50">
        <v>0</v>
      </c>
      <c r="R2597" s="50">
        <v>0</v>
      </c>
      <c r="S2597" s="50">
        <v>0</v>
      </c>
      <c r="T2597" s="50">
        <v>0</v>
      </c>
      <c r="U2597" s="47">
        <v>0</v>
      </c>
      <c r="V2597" s="43">
        <v>0</v>
      </c>
      <c r="W2597" s="54">
        <v>36161</v>
      </c>
    </row>
    <row r="2598" spans="1:23" ht="15.75" hidden="1" thickBot="1" x14ac:dyDescent="0.3">
      <c r="A2598" s="7">
        <v>1</v>
      </c>
      <c r="B2598" s="14" t="s">
        <v>4409</v>
      </c>
      <c r="C2598" s="15" t="s">
        <v>17</v>
      </c>
      <c r="D2598" s="16"/>
      <c r="E2598" s="17">
        <v>811004055</v>
      </c>
      <c r="F2598" s="16">
        <v>5</v>
      </c>
      <c r="G2598" s="16" t="s">
        <v>1966</v>
      </c>
      <c r="H2598" s="42">
        <v>163795912.09999999</v>
      </c>
      <c r="I2598" s="42">
        <v>179383602.68000001</v>
      </c>
      <c r="J2598" s="42">
        <v>2709018.5368247405</v>
      </c>
      <c r="K2598" s="42">
        <v>0</v>
      </c>
      <c r="L2598" s="42">
        <v>0</v>
      </c>
      <c r="M2598" s="42">
        <v>11146459.543175252</v>
      </c>
      <c r="N2598" s="50">
        <v>0</v>
      </c>
      <c r="O2598" s="50">
        <v>0</v>
      </c>
      <c r="P2598" s="50">
        <v>0</v>
      </c>
      <c r="Q2598" s="50">
        <v>0</v>
      </c>
      <c r="R2598" s="50">
        <v>0</v>
      </c>
      <c r="S2598" s="50">
        <v>0</v>
      </c>
      <c r="T2598" s="50">
        <v>0</v>
      </c>
      <c r="U2598" s="47">
        <v>0</v>
      </c>
      <c r="V2598" s="43">
        <v>0</v>
      </c>
      <c r="W2598" s="54">
        <v>36161</v>
      </c>
    </row>
    <row r="2599" spans="1:23" ht="15.75" hidden="1" thickBot="1" x14ac:dyDescent="0.3">
      <c r="A2599" s="7">
        <v>1</v>
      </c>
      <c r="B2599" s="14" t="s">
        <v>4410</v>
      </c>
      <c r="C2599" s="15" t="s">
        <v>17</v>
      </c>
      <c r="D2599" s="16"/>
      <c r="E2599" s="17">
        <v>811004055</v>
      </c>
      <c r="F2599" s="16">
        <v>5</v>
      </c>
      <c r="G2599" s="16" t="s">
        <v>1966</v>
      </c>
      <c r="H2599" s="42">
        <v>165590370.80000001</v>
      </c>
      <c r="I2599" s="42">
        <v>179808138.84999999</v>
      </c>
      <c r="J2599" s="42">
        <v>3015665.0744074141</v>
      </c>
      <c r="K2599" s="42">
        <v>0</v>
      </c>
      <c r="L2599" s="42">
        <v>0</v>
      </c>
      <c r="M2599" s="42">
        <v>11393395.24559259</v>
      </c>
      <c r="N2599" s="50">
        <v>0</v>
      </c>
      <c r="O2599" s="50">
        <v>0</v>
      </c>
      <c r="P2599" s="50">
        <v>0</v>
      </c>
      <c r="Q2599" s="50">
        <v>0</v>
      </c>
      <c r="R2599" s="50">
        <v>0</v>
      </c>
      <c r="S2599" s="50">
        <v>0</v>
      </c>
      <c r="T2599" s="50">
        <v>0</v>
      </c>
      <c r="U2599" s="47">
        <v>0</v>
      </c>
      <c r="V2599" s="43">
        <v>0</v>
      </c>
      <c r="W2599" s="54">
        <v>36161</v>
      </c>
    </row>
    <row r="2600" spans="1:23" ht="15.75" hidden="1" thickBot="1" x14ac:dyDescent="0.3">
      <c r="A2600" s="7">
        <v>1</v>
      </c>
      <c r="B2600" s="14" t="s">
        <v>4411</v>
      </c>
      <c r="C2600" s="15" t="s">
        <v>17</v>
      </c>
      <c r="D2600" s="16"/>
      <c r="E2600" s="17">
        <v>811004055</v>
      </c>
      <c r="F2600" s="16">
        <v>5</v>
      </c>
      <c r="G2600" s="16" t="s">
        <v>1966</v>
      </c>
      <c r="H2600" s="42">
        <v>163435508.53</v>
      </c>
      <c r="I2600" s="42">
        <v>101047966.81</v>
      </c>
      <c r="J2600" s="42">
        <v>8111321.1316640219</v>
      </c>
      <c r="K2600" s="42">
        <v>0</v>
      </c>
      <c r="L2600" s="42">
        <v>74010911.630055606</v>
      </c>
      <c r="M2600" s="42">
        <v>10259057.998282287</v>
      </c>
      <c r="N2600" s="50">
        <v>0</v>
      </c>
      <c r="O2600" s="50">
        <v>0</v>
      </c>
      <c r="P2600" s="50">
        <v>0</v>
      </c>
      <c r="Q2600" s="50">
        <v>0</v>
      </c>
      <c r="R2600" s="50">
        <v>0</v>
      </c>
      <c r="S2600" s="50">
        <v>0</v>
      </c>
      <c r="T2600" s="50">
        <v>0</v>
      </c>
      <c r="U2600" s="47">
        <v>0</v>
      </c>
      <c r="V2600" s="43">
        <v>0</v>
      </c>
      <c r="W2600" s="54">
        <v>36161</v>
      </c>
    </row>
    <row r="2601" spans="1:23" ht="15.75" hidden="1" thickBot="1" x14ac:dyDescent="0.3">
      <c r="A2601" s="7">
        <v>1</v>
      </c>
      <c r="B2601" s="14" t="s">
        <v>4412</v>
      </c>
      <c r="C2601" s="15" t="s">
        <v>17</v>
      </c>
      <c r="D2601" s="16"/>
      <c r="E2601" s="17">
        <v>811004055</v>
      </c>
      <c r="F2601" s="16">
        <v>5</v>
      </c>
      <c r="G2601" s="16" t="s">
        <v>1966</v>
      </c>
      <c r="H2601" s="42">
        <v>166478184.91</v>
      </c>
      <c r="I2601" s="42">
        <v>188409865.47</v>
      </c>
      <c r="J2601" s="42">
        <v>2811352.4670627634</v>
      </c>
      <c r="K2601" s="42">
        <v>0</v>
      </c>
      <c r="L2601" s="42">
        <v>0</v>
      </c>
      <c r="M2601" s="42">
        <v>12136451.112937238</v>
      </c>
      <c r="N2601" s="50">
        <v>0</v>
      </c>
      <c r="O2601" s="50">
        <v>0</v>
      </c>
      <c r="P2601" s="50">
        <v>0</v>
      </c>
      <c r="Q2601" s="50">
        <v>0</v>
      </c>
      <c r="R2601" s="50">
        <v>0</v>
      </c>
      <c r="S2601" s="50">
        <v>0</v>
      </c>
      <c r="T2601" s="50">
        <v>0</v>
      </c>
      <c r="U2601" s="47">
        <v>0</v>
      </c>
      <c r="V2601" s="43">
        <v>0</v>
      </c>
      <c r="W2601" s="54">
        <v>36161</v>
      </c>
    </row>
    <row r="2602" spans="1:23" ht="15.75" hidden="1" thickBot="1" x14ac:dyDescent="0.3">
      <c r="A2602" s="7">
        <v>1</v>
      </c>
      <c r="B2602" s="14" t="s">
        <v>4413</v>
      </c>
      <c r="C2602" s="15" t="s">
        <v>17</v>
      </c>
      <c r="D2602" s="16"/>
      <c r="E2602" s="17">
        <v>811004055</v>
      </c>
      <c r="F2602" s="16">
        <v>5</v>
      </c>
      <c r="G2602" s="16" t="s">
        <v>1966</v>
      </c>
      <c r="H2602" s="42">
        <v>162057850.50999999</v>
      </c>
      <c r="I2602" s="42">
        <v>177205639.22</v>
      </c>
      <c r="J2602" s="42">
        <v>2589874.0582130384</v>
      </c>
      <c r="K2602" s="42">
        <v>0</v>
      </c>
      <c r="L2602" s="42">
        <v>0</v>
      </c>
      <c r="M2602" s="42">
        <v>15474910.441786958</v>
      </c>
      <c r="N2602" s="50">
        <v>0</v>
      </c>
      <c r="O2602" s="50">
        <v>0</v>
      </c>
      <c r="P2602" s="50">
        <v>0</v>
      </c>
      <c r="Q2602" s="50">
        <v>0</v>
      </c>
      <c r="R2602" s="50">
        <v>0</v>
      </c>
      <c r="S2602" s="50">
        <v>0</v>
      </c>
      <c r="T2602" s="50">
        <v>0</v>
      </c>
      <c r="U2602" s="47">
        <v>0</v>
      </c>
      <c r="V2602" s="43">
        <v>0</v>
      </c>
      <c r="W2602" s="54">
        <v>36161</v>
      </c>
    </row>
    <row r="2603" spans="1:23" ht="15.75" hidden="1" thickBot="1" x14ac:dyDescent="0.3">
      <c r="A2603" s="7">
        <v>1</v>
      </c>
      <c r="B2603" s="14" t="s">
        <v>4414</v>
      </c>
      <c r="C2603" s="15" t="s">
        <v>17</v>
      </c>
      <c r="D2603" s="16"/>
      <c r="E2603" s="17">
        <v>811004055</v>
      </c>
      <c r="F2603" s="16">
        <v>5</v>
      </c>
      <c r="G2603" s="16" t="s">
        <v>1966</v>
      </c>
      <c r="H2603" s="42">
        <v>6967320.2599999998</v>
      </c>
      <c r="I2603" s="42">
        <v>337649.15</v>
      </c>
      <c r="J2603" s="42">
        <v>141575.98495000286</v>
      </c>
      <c r="K2603" s="42">
        <v>0</v>
      </c>
      <c r="L2603" s="42">
        <v>6978380.3435632996</v>
      </c>
      <c r="M2603" s="42">
        <v>839647.42148669204</v>
      </c>
      <c r="N2603" s="50">
        <v>0</v>
      </c>
      <c r="O2603" s="50">
        <v>0</v>
      </c>
      <c r="P2603" s="50">
        <v>0</v>
      </c>
      <c r="Q2603" s="50">
        <v>0</v>
      </c>
      <c r="R2603" s="50">
        <v>0</v>
      </c>
      <c r="S2603" s="50">
        <v>0</v>
      </c>
      <c r="T2603" s="50">
        <v>0</v>
      </c>
      <c r="U2603" s="47">
        <v>0</v>
      </c>
      <c r="V2603" s="43">
        <v>0</v>
      </c>
      <c r="W2603" s="54">
        <v>36161</v>
      </c>
    </row>
    <row r="2604" spans="1:23" ht="15.75" hidden="1" thickBot="1" x14ac:dyDescent="0.3">
      <c r="A2604" s="7">
        <v>1</v>
      </c>
      <c r="B2604" s="14" t="s">
        <v>4415</v>
      </c>
      <c r="C2604" s="15" t="s">
        <v>17</v>
      </c>
      <c r="D2604" s="16"/>
      <c r="E2604" s="17">
        <v>811004055</v>
      </c>
      <c r="F2604" s="16">
        <v>5</v>
      </c>
      <c r="G2604" s="16" t="s">
        <v>1966</v>
      </c>
      <c r="H2604" s="42">
        <v>3907253.97</v>
      </c>
      <c r="I2604" s="42">
        <v>3742185.03</v>
      </c>
      <c r="J2604" s="42">
        <v>125084.37346468668</v>
      </c>
      <c r="K2604" s="42">
        <v>0</v>
      </c>
      <c r="L2604" s="42">
        <v>333220.93956267001</v>
      </c>
      <c r="M2604" s="42">
        <v>402105.726972626</v>
      </c>
      <c r="N2604" s="50">
        <v>0</v>
      </c>
      <c r="O2604" s="50">
        <v>0</v>
      </c>
      <c r="P2604" s="50">
        <v>0</v>
      </c>
      <c r="Q2604" s="50">
        <v>0</v>
      </c>
      <c r="R2604" s="50">
        <v>0</v>
      </c>
      <c r="S2604" s="50">
        <v>0</v>
      </c>
      <c r="T2604" s="50">
        <v>0</v>
      </c>
      <c r="U2604" s="47">
        <v>0</v>
      </c>
      <c r="V2604" s="43">
        <v>0</v>
      </c>
      <c r="W2604" s="54">
        <v>36161</v>
      </c>
    </row>
    <row r="2605" spans="1:23" ht="15.75" hidden="1" thickBot="1" x14ac:dyDescent="0.3">
      <c r="A2605" s="7">
        <v>1</v>
      </c>
      <c r="B2605" s="14" t="s">
        <v>4416</v>
      </c>
      <c r="C2605" s="15" t="s">
        <v>17</v>
      </c>
      <c r="D2605" s="16"/>
      <c r="E2605" s="17">
        <v>900226715</v>
      </c>
      <c r="F2605" s="16">
        <v>3</v>
      </c>
      <c r="G2605" s="16" t="s">
        <v>1969</v>
      </c>
      <c r="H2605" s="42">
        <v>274974872.38999999</v>
      </c>
      <c r="I2605" s="42">
        <v>328491710.83999997</v>
      </c>
      <c r="J2605" s="42">
        <v>14296701.540000007</v>
      </c>
      <c r="K2605" s="42">
        <v>0</v>
      </c>
      <c r="L2605" s="42">
        <v>0</v>
      </c>
      <c r="M2605" s="42">
        <v>0</v>
      </c>
      <c r="N2605" s="50">
        <v>0</v>
      </c>
      <c r="O2605" s="50">
        <v>0</v>
      </c>
      <c r="P2605" s="50">
        <v>0</v>
      </c>
      <c r="Q2605" s="50">
        <v>0</v>
      </c>
      <c r="R2605" s="50">
        <v>0</v>
      </c>
      <c r="S2605" s="50">
        <v>0</v>
      </c>
      <c r="T2605" s="50">
        <v>0</v>
      </c>
      <c r="U2605" s="47">
        <v>0</v>
      </c>
      <c r="V2605" s="43">
        <v>0</v>
      </c>
      <c r="W2605" s="54">
        <v>36161</v>
      </c>
    </row>
    <row r="2606" spans="1:23" ht="15.75" hidden="1" thickBot="1" x14ac:dyDescent="0.3">
      <c r="A2606" s="7">
        <v>1</v>
      </c>
      <c r="B2606" s="14" t="s">
        <v>4417</v>
      </c>
      <c r="C2606" s="15" t="s">
        <v>17</v>
      </c>
      <c r="D2606" s="16"/>
      <c r="E2606" s="17">
        <v>900226715</v>
      </c>
      <c r="F2606" s="16">
        <v>3</v>
      </c>
      <c r="G2606" s="16" t="s">
        <v>1969</v>
      </c>
      <c r="H2606" s="42">
        <v>287071755.56999999</v>
      </c>
      <c r="I2606" s="42">
        <v>296106834.69999999</v>
      </c>
      <c r="J2606" s="42">
        <v>4309568.406344885</v>
      </c>
      <c r="K2606" s="42">
        <v>0</v>
      </c>
      <c r="L2606" s="42">
        <v>0</v>
      </c>
      <c r="M2606" s="42">
        <v>26228961.063655719</v>
      </c>
      <c r="N2606" s="50">
        <v>0</v>
      </c>
      <c r="O2606" s="50">
        <v>0</v>
      </c>
      <c r="P2606" s="50">
        <v>0</v>
      </c>
      <c r="Q2606" s="50">
        <v>0</v>
      </c>
      <c r="R2606" s="50">
        <v>0</v>
      </c>
      <c r="S2606" s="50">
        <v>0</v>
      </c>
      <c r="T2606" s="50">
        <v>0</v>
      </c>
      <c r="U2606" s="47">
        <v>0</v>
      </c>
      <c r="V2606" s="43">
        <v>0</v>
      </c>
      <c r="W2606" s="54">
        <v>36161</v>
      </c>
    </row>
    <row r="2607" spans="1:23" ht="15.75" hidden="1" thickBot="1" x14ac:dyDescent="0.3">
      <c r="A2607" s="7">
        <v>1</v>
      </c>
      <c r="B2607" s="14" t="s">
        <v>4418</v>
      </c>
      <c r="C2607" s="15" t="s">
        <v>17</v>
      </c>
      <c r="D2607" s="16"/>
      <c r="E2607" s="17">
        <v>900226715</v>
      </c>
      <c r="F2607" s="16">
        <v>3</v>
      </c>
      <c r="G2607" s="16" t="s">
        <v>1969</v>
      </c>
      <c r="H2607" s="42">
        <v>287879217.82999998</v>
      </c>
      <c r="I2607" s="42">
        <v>311747526.13999999</v>
      </c>
      <c r="J2607" s="42">
        <v>4682712.804457726</v>
      </c>
      <c r="K2607" s="42">
        <v>0</v>
      </c>
      <c r="L2607" s="42">
        <v>0</v>
      </c>
      <c r="M2607" s="42">
        <v>23949520.025542531</v>
      </c>
      <c r="N2607" s="50">
        <v>0</v>
      </c>
      <c r="O2607" s="50">
        <v>0</v>
      </c>
      <c r="P2607" s="50">
        <v>0</v>
      </c>
      <c r="Q2607" s="50">
        <v>0</v>
      </c>
      <c r="R2607" s="50">
        <v>0</v>
      </c>
      <c r="S2607" s="50">
        <v>0</v>
      </c>
      <c r="T2607" s="50">
        <v>0</v>
      </c>
      <c r="U2607" s="47">
        <v>0</v>
      </c>
      <c r="V2607" s="43">
        <v>0</v>
      </c>
      <c r="W2607" s="54">
        <v>36161</v>
      </c>
    </row>
    <row r="2608" spans="1:23" ht="15.75" hidden="1" thickBot="1" x14ac:dyDescent="0.3">
      <c r="A2608" s="7">
        <v>1</v>
      </c>
      <c r="B2608" s="14" t="s">
        <v>4419</v>
      </c>
      <c r="C2608" s="15" t="s">
        <v>17</v>
      </c>
      <c r="D2608" s="16"/>
      <c r="E2608" s="17">
        <v>900226715</v>
      </c>
      <c r="F2608" s="16">
        <v>3</v>
      </c>
      <c r="G2608" s="16" t="s">
        <v>1969</v>
      </c>
      <c r="H2608" s="42">
        <v>314851473.55000001</v>
      </c>
      <c r="I2608" s="42">
        <v>348118292.45999998</v>
      </c>
      <c r="J2608" s="42">
        <v>511479.2429962632</v>
      </c>
      <c r="K2608" s="42">
        <v>0</v>
      </c>
      <c r="L2608" s="42">
        <v>0</v>
      </c>
      <c r="M2608" s="42">
        <v>29766610.217003752</v>
      </c>
      <c r="N2608" s="50">
        <v>0</v>
      </c>
      <c r="O2608" s="50">
        <v>0</v>
      </c>
      <c r="P2608" s="50">
        <v>0</v>
      </c>
      <c r="Q2608" s="50">
        <v>0</v>
      </c>
      <c r="R2608" s="50">
        <v>0</v>
      </c>
      <c r="S2608" s="50">
        <v>0</v>
      </c>
      <c r="T2608" s="50">
        <v>0</v>
      </c>
      <c r="U2608" s="47">
        <v>0</v>
      </c>
      <c r="V2608" s="43">
        <v>0</v>
      </c>
      <c r="W2608" s="54">
        <v>36161</v>
      </c>
    </row>
    <row r="2609" spans="1:23" ht="15.75" hidden="1" thickBot="1" x14ac:dyDescent="0.3">
      <c r="A2609" s="7">
        <v>1</v>
      </c>
      <c r="B2609" s="14" t="s">
        <v>4420</v>
      </c>
      <c r="C2609" s="15" t="s">
        <v>17</v>
      </c>
      <c r="D2609" s="16"/>
      <c r="E2609" s="17">
        <v>900226715</v>
      </c>
      <c r="F2609" s="16">
        <v>3</v>
      </c>
      <c r="G2609" s="16" t="s">
        <v>1969</v>
      </c>
      <c r="H2609" s="42">
        <v>312811772.37</v>
      </c>
      <c r="I2609" s="42">
        <v>338797367.81</v>
      </c>
      <c r="J2609" s="42">
        <v>5067085.4829871831</v>
      </c>
      <c r="K2609" s="42">
        <v>0</v>
      </c>
      <c r="L2609" s="42">
        <v>0</v>
      </c>
      <c r="M2609" s="42">
        <v>20008096.69701232</v>
      </c>
      <c r="N2609" s="50">
        <v>0</v>
      </c>
      <c r="O2609" s="50">
        <v>0</v>
      </c>
      <c r="P2609" s="50">
        <v>0</v>
      </c>
      <c r="Q2609" s="50">
        <v>0</v>
      </c>
      <c r="R2609" s="50">
        <v>0</v>
      </c>
      <c r="S2609" s="50">
        <v>0</v>
      </c>
      <c r="T2609" s="50">
        <v>0</v>
      </c>
      <c r="U2609" s="47">
        <v>0</v>
      </c>
      <c r="V2609" s="43">
        <v>0</v>
      </c>
      <c r="W2609" s="54">
        <v>36161</v>
      </c>
    </row>
    <row r="2610" spans="1:23" ht="15.75" hidden="1" thickBot="1" x14ac:dyDescent="0.3">
      <c r="A2610" s="7">
        <v>1</v>
      </c>
      <c r="B2610" s="14" t="s">
        <v>4421</v>
      </c>
      <c r="C2610" s="15" t="s">
        <v>17</v>
      </c>
      <c r="D2610" s="16"/>
      <c r="E2610" s="17">
        <v>900226715</v>
      </c>
      <c r="F2610" s="16">
        <v>3</v>
      </c>
      <c r="G2610" s="16" t="s">
        <v>1969</v>
      </c>
      <c r="H2610" s="42">
        <v>314937837.75</v>
      </c>
      <c r="I2610" s="42">
        <v>344908998.19999999</v>
      </c>
      <c r="J2610" s="42">
        <v>5208752.9471810898</v>
      </c>
      <c r="K2610" s="42">
        <v>0</v>
      </c>
      <c r="L2610" s="42">
        <v>0</v>
      </c>
      <c r="M2610" s="42">
        <v>21431803.882818904</v>
      </c>
      <c r="N2610" s="50">
        <v>0</v>
      </c>
      <c r="O2610" s="50">
        <v>0</v>
      </c>
      <c r="P2610" s="50">
        <v>0</v>
      </c>
      <c r="Q2610" s="50">
        <v>0</v>
      </c>
      <c r="R2610" s="50">
        <v>0</v>
      </c>
      <c r="S2610" s="50">
        <v>0</v>
      </c>
      <c r="T2610" s="50">
        <v>0</v>
      </c>
      <c r="U2610" s="47">
        <v>0</v>
      </c>
      <c r="V2610" s="43">
        <v>0</v>
      </c>
      <c r="W2610" s="54">
        <v>36161</v>
      </c>
    </row>
    <row r="2611" spans="1:23" ht="15.75" hidden="1" thickBot="1" x14ac:dyDescent="0.3">
      <c r="A2611" s="7">
        <v>1</v>
      </c>
      <c r="B2611" s="14" t="s">
        <v>4422</v>
      </c>
      <c r="C2611" s="15" t="s">
        <v>17</v>
      </c>
      <c r="D2611" s="16"/>
      <c r="E2611" s="17">
        <v>900226715</v>
      </c>
      <c r="F2611" s="16">
        <v>3</v>
      </c>
      <c r="G2611" s="16" t="s">
        <v>1969</v>
      </c>
      <c r="H2611" s="42">
        <v>313023541.80000001</v>
      </c>
      <c r="I2611" s="42">
        <v>339900081.08999997</v>
      </c>
      <c r="J2611" s="42">
        <v>5700658.5438047657</v>
      </c>
      <c r="K2611" s="42">
        <v>0</v>
      </c>
      <c r="L2611" s="42">
        <v>0</v>
      </c>
      <c r="M2611" s="42">
        <v>21537489.856195241</v>
      </c>
      <c r="N2611" s="50">
        <v>0</v>
      </c>
      <c r="O2611" s="50">
        <v>0</v>
      </c>
      <c r="P2611" s="50">
        <v>0</v>
      </c>
      <c r="Q2611" s="50">
        <v>0</v>
      </c>
      <c r="R2611" s="50">
        <v>0</v>
      </c>
      <c r="S2611" s="50">
        <v>0</v>
      </c>
      <c r="T2611" s="50">
        <v>0</v>
      </c>
      <c r="U2611" s="47">
        <v>0</v>
      </c>
      <c r="V2611" s="43">
        <v>0</v>
      </c>
      <c r="W2611" s="54">
        <v>36161</v>
      </c>
    </row>
    <row r="2612" spans="1:23" ht="15.75" hidden="1" thickBot="1" x14ac:dyDescent="0.3">
      <c r="A2612" s="7">
        <v>1</v>
      </c>
      <c r="B2612" s="14" t="s">
        <v>4423</v>
      </c>
      <c r="C2612" s="15" t="s">
        <v>17</v>
      </c>
      <c r="D2612" s="16"/>
      <c r="E2612" s="17">
        <v>900226715</v>
      </c>
      <c r="F2612" s="16">
        <v>3</v>
      </c>
      <c r="G2612" s="16" t="s">
        <v>1969</v>
      </c>
      <c r="H2612" s="42">
        <v>310547565.20999998</v>
      </c>
      <c r="I2612" s="42">
        <v>192003563.63999999</v>
      </c>
      <c r="J2612" s="42">
        <v>15412507.665934868</v>
      </c>
      <c r="K2612" s="42">
        <v>0</v>
      </c>
      <c r="L2612" s="42">
        <v>140629833.82671839</v>
      </c>
      <c r="M2612" s="42">
        <v>19493471.837350238</v>
      </c>
      <c r="N2612" s="50">
        <v>0</v>
      </c>
      <c r="O2612" s="50">
        <v>0</v>
      </c>
      <c r="P2612" s="50">
        <v>0</v>
      </c>
      <c r="Q2612" s="50">
        <v>0</v>
      </c>
      <c r="R2612" s="50">
        <v>0</v>
      </c>
      <c r="S2612" s="50">
        <v>0</v>
      </c>
      <c r="T2612" s="50">
        <v>0</v>
      </c>
      <c r="U2612" s="47">
        <v>0</v>
      </c>
      <c r="V2612" s="43">
        <v>0</v>
      </c>
      <c r="W2612" s="54">
        <v>36161</v>
      </c>
    </row>
    <row r="2613" spans="1:23" ht="15.75" hidden="1" thickBot="1" x14ac:dyDescent="0.3">
      <c r="A2613" s="7">
        <v>1</v>
      </c>
      <c r="B2613" s="14" t="s">
        <v>4424</v>
      </c>
      <c r="C2613" s="15" t="s">
        <v>17</v>
      </c>
      <c r="D2613" s="16"/>
      <c r="E2613" s="17">
        <v>900226715</v>
      </c>
      <c r="F2613" s="16">
        <v>3</v>
      </c>
      <c r="G2613" s="16" t="s">
        <v>1969</v>
      </c>
      <c r="H2613" s="42">
        <v>309401958.25999999</v>
      </c>
      <c r="I2613" s="42">
        <v>350162283.25999999</v>
      </c>
      <c r="J2613" s="42">
        <v>5224936.5831130678</v>
      </c>
      <c r="K2613" s="42">
        <v>0</v>
      </c>
      <c r="L2613" s="42">
        <v>0</v>
      </c>
      <c r="M2613" s="42">
        <v>22555758.536886923</v>
      </c>
      <c r="N2613" s="50">
        <v>0</v>
      </c>
      <c r="O2613" s="50">
        <v>0</v>
      </c>
      <c r="P2613" s="50">
        <v>0</v>
      </c>
      <c r="Q2613" s="50">
        <v>0</v>
      </c>
      <c r="R2613" s="50">
        <v>0</v>
      </c>
      <c r="S2613" s="50">
        <v>0</v>
      </c>
      <c r="T2613" s="50">
        <v>0</v>
      </c>
      <c r="U2613" s="47">
        <v>0</v>
      </c>
      <c r="V2613" s="43">
        <v>0</v>
      </c>
      <c r="W2613" s="54">
        <v>36161</v>
      </c>
    </row>
    <row r="2614" spans="1:23" ht="15.75" hidden="1" thickBot="1" x14ac:dyDescent="0.3">
      <c r="A2614" s="7">
        <v>1</v>
      </c>
      <c r="B2614" s="14" t="s">
        <v>4425</v>
      </c>
      <c r="C2614" s="15" t="s">
        <v>17</v>
      </c>
      <c r="D2614" s="16"/>
      <c r="E2614" s="17">
        <v>900226715</v>
      </c>
      <c r="F2614" s="16">
        <v>3</v>
      </c>
      <c r="G2614" s="16" t="s">
        <v>1969</v>
      </c>
      <c r="H2614" s="42">
        <v>312054505</v>
      </c>
      <c r="I2614" s="42">
        <v>341222704.45999998</v>
      </c>
      <c r="J2614" s="42">
        <v>4986996.0939826937</v>
      </c>
      <c r="K2614" s="42">
        <v>0</v>
      </c>
      <c r="L2614" s="42">
        <v>0</v>
      </c>
      <c r="M2614" s="42">
        <v>29798096.816017292</v>
      </c>
      <c r="N2614" s="50">
        <v>0</v>
      </c>
      <c r="O2614" s="50">
        <v>0</v>
      </c>
      <c r="P2614" s="50">
        <v>0</v>
      </c>
      <c r="Q2614" s="50">
        <v>0</v>
      </c>
      <c r="R2614" s="50">
        <v>0</v>
      </c>
      <c r="S2614" s="50">
        <v>0</v>
      </c>
      <c r="T2614" s="50">
        <v>0</v>
      </c>
      <c r="U2614" s="47">
        <v>0</v>
      </c>
      <c r="V2614" s="43">
        <v>0</v>
      </c>
      <c r="W2614" s="54">
        <v>36161</v>
      </c>
    </row>
    <row r="2615" spans="1:23" ht="15.75" hidden="1" thickBot="1" x14ac:dyDescent="0.3">
      <c r="A2615" s="7">
        <v>1</v>
      </c>
      <c r="B2615" s="14" t="s">
        <v>4426</v>
      </c>
      <c r="C2615" s="15" t="s">
        <v>17</v>
      </c>
      <c r="D2615" s="16"/>
      <c r="E2615" s="17">
        <v>900226715</v>
      </c>
      <c r="F2615" s="16">
        <v>3</v>
      </c>
      <c r="G2615" s="16" t="s">
        <v>1969</v>
      </c>
      <c r="H2615" s="42">
        <v>349409842.54000002</v>
      </c>
      <c r="I2615" s="42">
        <v>16933043.449999999</v>
      </c>
      <c r="J2615" s="42">
        <v>7100009.8651690241</v>
      </c>
      <c r="K2615" s="42">
        <v>0</v>
      </c>
      <c r="L2615" s="42">
        <v>349964503.51165301</v>
      </c>
      <c r="M2615" s="42">
        <v>42108165.293178268</v>
      </c>
      <c r="N2615" s="50">
        <v>0</v>
      </c>
      <c r="O2615" s="50">
        <v>0</v>
      </c>
      <c r="P2615" s="50">
        <v>0</v>
      </c>
      <c r="Q2615" s="50">
        <v>0</v>
      </c>
      <c r="R2615" s="50">
        <v>0</v>
      </c>
      <c r="S2615" s="50">
        <v>0</v>
      </c>
      <c r="T2615" s="50">
        <v>0</v>
      </c>
      <c r="U2615" s="47">
        <v>0</v>
      </c>
      <c r="V2615" s="43">
        <v>0</v>
      </c>
      <c r="W2615" s="54">
        <v>36161</v>
      </c>
    </row>
    <row r="2616" spans="1:23" ht="15.75" hidden="1" thickBot="1" x14ac:dyDescent="0.3">
      <c r="A2616" s="7">
        <v>1</v>
      </c>
      <c r="B2616" s="14" t="s">
        <v>4427</v>
      </c>
      <c r="C2616" s="15" t="s">
        <v>17</v>
      </c>
      <c r="D2616" s="16"/>
      <c r="E2616" s="17">
        <v>900226715</v>
      </c>
      <c r="F2616" s="16">
        <v>3</v>
      </c>
      <c r="G2616" s="16" t="s">
        <v>1969</v>
      </c>
      <c r="H2616" s="42">
        <v>346762714.25</v>
      </c>
      <c r="I2616" s="42">
        <v>332113102.48000002</v>
      </c>
      <c r="J2616" s="42">
        <v>11101043.579064406</v>
      </c>
      <c r="K2616" s="42">
        <v>0</v>
      </c>
      <c r="L2616" s="42">
        <v>29572840.068518199</v>
      </c>
      <c r="M2616" s="42">
        <v>35686257.802415907</v>
      </c>
      <c r="N2616" s="50">
        <v>0</v>
      </c>
      <c r="O2616" s="50">
        <v>0</v>
      </c>
      <c r="P2616" s="50">
        <v>0</v>
      </c>
      <c r="Q2616" s="50">
        <v>0</v>
      </c>
      <c r="R2616" s="50">
        <v>0</v>
      </c>
      <c r="S2616" s="50">
        <v>0</v>
      </c>
      <c r="T2616" s="50">
        <v>0</v>
      </c>
      <c r="U2616" s="47">
        <v>0</v>
      </c>
      <c r="V2616" s="43">
        <v>0</v>
      </c>
      <c r="W2616" s="54">
        <v>36161</v>
      </c>
    </row>
    <row r="2617" spans="1:23" ht="15.75" hidden="1" thickBot="1" x14ac:dyDescent="0.3">
      <c r="A2617" s="7">
        <v>1</v>
      </c>
      <c r="B2617" s="14" t="s">
        <v>4428</v>
      </c>
      <c r="C2617" s="15" t="s">
        <v>17</v>
      </c>
      <c r="D2617" s="16"/>
      <c r="E2617" s="17">
        <v>818000140</v>
      </c>
      <c r="F2617" s="16">
        <v>0</v>
      </c>
      <c r="G2617" s="16" t="s">
        <v>1982</v>
      </c>
      <c r="H2617" s="42">
        <v>141015205.25999999</v>
      </c>
      <c r="I2617" s="42">
        <v>168460214.65000001</v>
      </c>
      <c r="J2617" s="42">
        <v>7331769.209999999</v>
      </c>
      <c r="K2617" s="42">
        <v>0</v>
      </c>
      <c r="L2617" s="42">
        <v>0</v>
      </c>
      <c r="M2617" s="42">
        <v>0</v>
      </c>
      <c r="N2617" s="50">
        <v>0</v>
      </c>
      <c r="O2617" s="50">
        <v>0</v>
      </c>
      <c r="P2617" s="50">
        <v>0</v>
      </c>
      <c r="Q2617" s="50">
        <v>0</v>
      </c>
      <c r="R2617" s="50">
        <v>0</v>
      </c>
      <c r="S2617" s="50">
        <v>0</v>
      </c>
      <c r="T2617" s="50">
        <v>0</v>
      </c>
      <c r="U2617" s="47">
        <v>0</v>
      </c>
      <c r="V2617" s="43">
        <v>0</v>
      </c>
      <c r="W2617" s="54">
        <v>36161</v>
      </c>
    </row>
    <row r="2618" spans="1:23" ht="15.75" hidden="1" thickBot="1" x14ac:dyDescent="0.3">
      <c r="A2618" s="7">
        <v>1</v>
      </c>
      <c r="B2618" s="14" t="s">
        <v>4429</v>
      </c>
      <c r="C2618" s="15" t="s">
        <v>17</v>
      </c>
      <c r="D2618" s="16"/>
      <c r="E2618" s="17">
        <v>818000140</v>
      </c>
      <c r="F2618" s="16">
        <v>0</v>
      </c>
      <c r="G2618" s="16" t="s">
        <v>1982</v>
      </c>
      <c r="H2618" s="42">
        <v>148997702.59999999</v>
      </c>
      <c r="I2618" s="42">
        <v>153687143.50999999</v>
      </c>
      <c r="J2618" s="42">
        <v>2236778.0168580194</v>
      </c>
      <c r="K2618" s="42">
        <v>0</v>
      </c>
      <c r="L2618" s="42">
        <v>0</v>
      </c>
      <c r="M2618" s="42">
        <v>13613512.5331423</v>
      </c>
      <c r="N2618" s="50">
        <v>0</v>
      </c>
      <c r="O2618" s="50">
        <v>0</v>
      </c>
      <c r="P2618" s="50">
        <v>0</v>
      </c>
      <c r="Q2618" s="50">
        <v>0</v>
      </c>
      <c r="R2618" s="50">
        <v>0</v>
      </c>
      <c r="S2618" s="50">
        <v>0</v>
      </c>
      <c r="T2618" s="50">
        <v>0</v>
      </c>
      <c r="U2618" s="47">
        <v>0</v>
      </c>
      <c r="V2618" s="43">
        <v>0</v>
      </c>
      <c r="W2618" s="54">
        <v>36161</v>
      </c>
    </row>
    <row r="2619" spans="1:23" ht="15.75" hidden="1" thickBot="1" x14ac:dyDescent="0.3">
      <c r="A2619" s="7">
        <v>1</v>
      </c>
      <c r="B2619" s="14" t="s">
        <v>4430</v>
      </c>
      <c r="C2619" s="15" t="s">
        <v>17</v>
      </c>
      <c r="D2619" s="16"/>
      <c r="E2619" s="17">
        <v>818000140</v>
      </c>
      <c r="F2619" s="16">
        <v>0</v>
      </c>
      <c r="G2619" s="16" t="s">
        <v>1982</v>
      </c>
      <c r="H2619" s="42">
        <v>144055629.72</v>
      </c>
      <c r="I2619" s="42">
        <v>155999403.27000001</v>
      </c>
      <c r="J2619" s="42">
        <v>2343243.6246498441</v>
      </c>
      <c r="K2619" s="42">
        <v>0</v>
      </c>
      <c r="L2619" s="42">
        <v>0</v>
      </c>
      <c r="M2619" s="42">
        <v>11984412.125350306</v>
      </c>
      <c r="N2619" s="50">
        <v>0</v>
      </c>
      <c r="O2619" s="50">
        <v>0</v>
      </c>
      <c r="P2619" s="50">
        <v>0</v>
      </c>
      <c r="Q2619" s="50">
        <v>0</v>
      </c>
      <c r="R2619" s="50">
        <v>0</v>
      </c>
      <c r="S2619" s="50">
        <v>0</v>
      </c>
      <c r="T2619" s="50">
        <v>0</v>
      </c>
      <c r="U2619" s="47">
        <v>0</v>
      </c>
      <c r="V2619" s="43">
        <v>0</v>
      </c>
      <c r="W2619" s="54">
        <v>36161</v>
      </c>
    </row>
    <row r="2620" spans="1:23" ht="15.75" hidden="1" thickBot="1" x14ac:dyDescent="0.3">
      <c r="A2620" s="7">
        <v>1</v>
      </c>
      <c r="B2620" s="14" t="s">
        <v>4431</v>
      </c>
      <c r="C2620" s="15" t="s">
        <v>17</v>
      </c>
      <c r="D2620" s="16"/>
      <c r="E2620" s="17">
        <v>818000140</v>
      </c>
      <c r="F2620" s="16">
        <v>0</v>
      </c>
      <c r="G2620" s="16" t="s">
        <v>1982</v>
      </c>
      <c r="H2620" s="42">
        <v>143832162.36000001</v>
      </c>
      <c r="I2620" s="42">
        <v>159029291.47</v>
      </c>
      <c r="J2620" s="42">
        <v>233656.72922035767</v>
      </c>
      <c r="K2620" s="42">
        <v>0</v>
      </c>
      <c r="L2620" s="42">
        <v>0</v>
      </c>
      <c r="M2620" s="42">
        <v>13598144.750779655</v>
      </c>
      <c r="N2620" s="50">
        <v>0</v>
      </c>
      <c r="O2620" s="50">
        <v>0</v>
      </c>
      <c r="P2620" s="50">
        <v>0</v>
      </c>
      <c r="Q2620" s="50">
        <v>0</v>
      </c>
      <c r="R2620" s="50">
        <v>0</v>
      </c>
      <c r="S2620" s="50">
        <v>0</v>
      </c>
      <c r="T2620" s="50">
        <v>0</v>
      </c>
      <c r="U2620" s="47">
        <v>0</v>
      </c>
      <c r="V2620" s="43">
        <v>0</v>
      </c>
      <c r="W2620" s="54">
        <v>36161</v>
      </c>
    </row>
    <row r="2621" spans="1:23" ht="15.75" hidden="1" thickBot="1" x14ac:dyDescent="0.3">
      <c r="A2621" s="7">
        <v>1</v>
      </c>
      <c r="B2621" s="14" t="s">
        <v>4432</v>
      </c>
      <c r="C2621" s="15" t="s">
        <v>17</v>
      </c>
      <c r="D2621" s="16"/>
      <c r="E2621" s="17">
        <v>818000140</v>
      </c>
      <c r="F2621" s="16">
        <v>0</v>
      </c>
      <c r="G2621" s="16" t="s">
        <v>1982</v>
      </c>
      <c r="H2621" s="42">
        <v>144183737.30000001</v>
      </c>
      <c r="I2621" s="42">
        <v>156161228.53999999</v>
      </c>
      <c r="J2621" s="42">
        <v>2335562.1085849847</v>
      </c>
      <c r="K2621" s="42">
        <v>0</v>
      </c>
      <c r="L2621" s="42">
        <v>0</v>
      </c>
      <c r="M2621" s="42">
        <v>9222294.0914147831</v>
      </c>
      <c r="N2621" s="50">
        <v>0</v>
      </c>
      <c r="O2621" s="50">
        <v>0</v>
      </c>
      <c r="P2621" s="50">
        <v>0</v>
      </c>
      <c r="Q2621" s="50">
        <v>0</v>
      </c>
      <c r="R2621" s="50">
        <v>0</v>
      </c>
      <c r="S2621" s="50">
        <v>0</v>
      </c>
      <c r="T2621" s="50">
        <v>0</v>
      </c>
      <c r="U2621" s="47">
        <v>0</v>
      </c>
      <c r="V2621" s="43">
        <v>0</v>
      </c>
      <c r="W2621" s="54">
        <v>36161</v>
      </c>
    </row>
    <row r="2622" spans="1:23" ht="15.75" hidden="1" thickBot="1" x14ac:dyDescent="0.3">
      <c r="A2622" s="7">
        <v>1</v>
      </c>
      <c r="B2622" s="14" t="s">
        <v>4433</v>
      </c>
      <c r="C2622" s="15" t="s">
        <v>17</v>
      </c>
      <c r="D2622" s="16"/>
      <c r="E2622" s="17">
        <v>818000140</v>
      </c>
      <c r="F2622" s="16">
        <v>0</v>
      </c>
      <c r="G2622" s="16" t="s">
        <v>1982</v>
      </c>
      <c r="H2622" s="42">
        <v>146871892.81</v>
      </c>
      <c r="I2622" s="42">
        <v>160849003.66</v>
      </c>
      <c r="J2622" s="42">
        <v>2429112.3937654546</v>
      </c>
      <c r="K2622" s="42">
        <v>0</v>
      </c>
      <c r="L2622" s="42">
        <v>0</v>
      </c>
      <c r="M2622" s="42">
        <v>9994764.7662345432</v>
      </c>
      <c r="N2622" s="50">
        <v>0</v>
      </c>
      <c r="O2622" s="50">
        <v>0</v>
      </c>
      <c r="P2622" s="50">
        <v>0</v>
      </c>
      <c r="Q2622" s="50">
        <v>0</v>
      </c>
      <c r="R2622" s="50">
        <v>0</v>
      </c>
      <c r="S2622" s="50">
        <v>0</v>
      </c>
      <c r="T2622" s="50">
        <v>0</v>
      </c>
      <c r="U2622" s="47">
        <v>0</v>
      </c>
      <c r="V2622" s="43">
        <v>0</v>
      </c>
      <c r="W2622" s="54">
        <v>36161</v>
      </c>
    </row>
    <row r="2623" spans="1:23" ht="15.75" hidden="1" thickBot="1" x14ac:dyDescent="0.3">
      <c r="A2623" s="7">
        <v>1</v>
      </c>
      <c r="B2623" s="14" t="s">
        <v>4434</v>
      </c>
      <c r="C2623" s="15" t="s">
        <v>17</v>
      </c>
      <c r="D2623" s="16"/>
      <c r="E2623" s="17">
        <v>818000140</v>
      </c>
      <c r="F2623" s="16">
        <v>0</v>
      </c>
      <c r="G2623" s="16" t="s">
        <v>1982</v>
      </c>
      <c r="H2623" s="42">
        <v>142549002.28999999</v>
      </c>
      <c r="I2623" s="42">
        <v>154788413.53999999</v>
      </c>
      <c r="J2623" s="42">
        <v>2596044.9617744084</v>
      </c>
      <c r="K2623" s="42">
        <v>0</v>
      </c>
      <c r="L2623" s="42">
        <v>0</v>
      </c>
      <c r="M2623" s="42">
        <v>9808040.8782255836</v>
      </c>
      <c r="N2623" s="50">
        <v>0</v>
      </c>
      <c r="O2623" s="50">
        <v>0</v>
      </c>
      <c r="P2623" s="50">
        <v>0</v>
      </c>
      <c r="Q2623" s="50">
        <v>0</v>
      </c>
      <c r="R2623" s="50">
        <v>0</v>
      </c>
      <c r="S2623" s="50">
        <v>0</v>
      </c>
      <c r="T2623" s="50">
        <v>0</v>
      </c>
      <c r="U2623" s="47">
        <v>0</v>
      </c>
      <c r="V2623" s="43">
        <v>0</v>
      </c>
      <c r="W2623" s="54">
        <v>36161</v>
      </c>
    </row>
    <row r="2624" spans="1:23" ht="15.75" hidden="1" thickBot="1" x14ac:dyDescent="0.3">
      <c r="A2624" s="7">
        <v>1</v>
      </c>
      <c r="B2624" s="14" t="s">
        <v>4435</v>
      </c>
      <c r="C2624" s="15" t="s">
        <v>17</v>
      </c>
      <c r="D2624" s="16"/>
      <c r="E2624" s="17">
        <v>818000140</v>
      </c>
      <c r="F2624" s="16">
        <v>0</v>
      </c>
      <c r="G2624" s="16" t="s">
        <v>1982</v>
      </c>
      <c r="H2624" s="42">
        <v>144105115.25999999</v>
      </c>
      <c r="I2624" s="42">
        <v>89096482.379999995</v>
      </c>
      <c r="J2624" s="42">
        <v>7151951.7224685308</v>
      </c>
      <c r="K2624" s="42">
        <v>0</v>
      </c>
      <c r="L2624" s="42">
        <v>65257244.574836895</v>
      </c>
      <c r="M2624" s="42">
        <v>9045664.2426962256</v>
      </c>
      <c r="N2624" s="50">
        <v>0</v>
      </c>
      <c r="O2624" s="50">
        <v>0</v>
      </c>
      <c r="P2624" s="50">
        <v>0</v>
      </c>
      <c r="Q2624" s="50">
        <v>0</v>
      </c>
      <c r="R2624" s="50">
        <v>0</v>
      </c>
      <c r="S2624" s="50">
        <v>0</v>
      </c>
      <c r="T2624" s="50">
        <v>0</v>
      </c>
      <c r="U2624" s="47">
        <v>0</v>
      </c>
      <c r="V2624" s="43">
        <v>0</v>
      </c>
      <c r="W2624" s="54">
        <v>36161</v>
      </c>
    </row>
    <row r="2625" spans="1:23" ht="15.75" hidden="1" thickBot="1" x14ac:dyDescent="0.3">
      <c r="A2625" s="7">
        <v>1</v>
      </c>
      <c r="B2625" s="14" t="s">
        <v>4436</v>
      </c>
      <c r="C2625" s="15" t="s">
        <v>17</v>
      </c>
      <c r="D2625" s="16"/>
      <c r="E2625" s="17">
        <v>818000140</v>
      </c>
      <c r="F2625" s="16">
        <v>0</v>
      </c>
      <c r="G2625" s="16" t="s">
        <v>1982</v>
      </c>
      <c r="H2625" s="42">
        <v>141084638.77000001</v>
      </c>
      <c r="I2625" s="42">
        <v>159670997.28999999</v>
      </c>
      <c r="J2625" s="42">
        <v>2382526.2601521709</v>
      </c>
      <c r="K2625" s="42">
        <v>0</v>
      </c>
      <c r="L2625" s="42">
        <v>0</v>
      </c>
      <c r="M2625" s="42">
        <v>10285232.39984782</v>
      </c>
      <c r="N2625" s="50">
        <v>0</v>
      </c>
      <c r="O2625" s="50">
        <v>0</v>
      </c>
      <c r="P2625" s="50">
        <v>0</v>
      </c>
      <c r="Q2625" s="50">
        <v>0</v>
      </c>
      <c r="R2625" s="50">
        <v>0</v>
      </c>
      <c r="S2625" s="50">
        <v>0</v>
      </c>
      <c r="T2625" s="50">
        <v>0</v>
      </c>
      <c r="U2625" s="47">
        <v>0</v>
      </c>
      <c r="V2625" s="43">
        <v>0</v>
      </c>
      <c r="W2625" s="54">
        <v>36161</v>
      </c>
    </row>
    <row r="2626" spans="1:23" ht="15.75" hidden="1" thickBot="1" x14ac:dyDescent="0.3">
      <c r="A2626" s="7">
        <v>1</v>
      </c>
      <c r="B2626" s="14" t="s">
        <v>4437</v>
      </c>
      <c r="C2626" s="15" t="s">
        <v>17</v>
      </c>
      <c r="D2626" s="16"/>
      <c r="E2626" s="17">
        <v>818000140</v>
      </c>
      <c r="F2626" s="16">
        <v>0</v>
      </c>
      <c r="G2626" s="16" t="s">
        <v>1982</v>
      </c>
      <c r="H2626" s="42">
        <v>141202763.16</v>
      </c>
      <c r="I2626" s="42">
        <v>154401195.78999999</v>
      </c>
      <c r="J2626" s="42">
        <v>2256585.3630744531</v>
      </c>
      <c r="K2626" s="42">
        <v>0</v>
      </c>
      <c r="L2626" s="42">
        <v>0</v>
      </c>
      <c r="M2626" s="42">
        <v>13483457.346925564</v>
      </c>
      <c r="N2626" s="50">
        <v>0</v>
      </c>
      <c r="O2626" s="50">
        <v>0</v>
      </c>
      <c r="P2626" s="50">
        <v>0</v>
      </c>
      <c r="Q2626" s="50">
        <v>0</v>
      </c>
      <c r="R2626" s="50">
        <v>0</v>
      </c>
      <c r="S2626" s="50">
        <v>0</v>
      </c>
      <c r="T2626" s="50">
        <v>0</v>
      </c>
      <c r="U2626" s="47">
        <v>0</v>
      </c>
      <c r="V2626" s="43">
        <v>0</v>
      </c>
      <c r="W2626" s="54">
        <v>36161</v>
      </c>
    </row>
    <row r="2627" spans="1:23" ht="15.75" hidden="1" thickBot="1" x14ac:dyDescent="0.3">
      <c r="A2627" s="7">
        <v>1</v>
      </c>
      <c r="B2627" s="14" t="s">
        <v>4438</v>
      </c>
      <c r="C2627" s="15" t="s">
        <v>17</v>
      </c>
      <c r="D2627" s="16"/>
      <c r="E2627" s="17">
        <v>818000140</v>
      </c>
      <c r="F2627" s="16">
        <v>0</v>
      </c>
      <c r="G2627" s="16" t="s">
        <v>1982</v>
      </c>
      <c r="H2627" s="42">
        <v>140122811.09999999</v>
      </c>
      <c r="I2627" s="42">
        <v>6790609.0800000001</v>
      </c>
      <c r="J2627" s="42">
        <v>2847296.2691506171</v>
      </c>
      <c r="K2627" s="42">
        <v>0</v>
      </c>
      <c r="L2627" s="42">
        <v>140345245.162579</v>
      </c>
      <c r="M2627" s="42">
        <v>16886514.838270538</v>
      </c>
      <c r="N2627" s="50">
        <v>0</v>
      </c>
      <c r="O2627" s="50">
        <v>0</v>
      </c>
      <c r="P2627" s="50">
        <v>0</v>
      </c>
      <c r="Q2627" s="50">
        <v>0</v>
      </c>
      <c r="R2627" s="50">
        <v>0</v>
      </c>
      <c r="S2627" s="50">
        <v>0</v>
      </c>
      <c r="T2627" s="50">
        <v>0</v>
      </c>
      <c r="U2627" s="47">
        <v>0</v>
      </c>
      <c r="V2627" s="43">
        <v>0</v>
      </c>
      <c r="W2627" s="54">
        <v>36161</v>
      </c>
    </row>
    <row r="2628" spans="1:23" ht="15.75" hidden="1" thickBot="1" x14ac:dyDescent="0.3">
      <c r="A2628" s="7">
        <v>1</v>
      </c>
      <c r="B2628" s="14" t="s">
        <v>4439</v>
      </c>
      <c r="C2628" s="15" t="s">
        <v>17</v>
      </c>
      <c r="D2628" s="16"/>
      <c r="E2628" s="17">
        <v>818000140</v>
      </c>
      <c r="F2628" s="16">
        <v>0</v>
      </c>
      <c r="G2628" s="16" t="s">
        <v>1982</v>
      </c>
      <c r="H2628" s="42">
        <v>139177306.53</v>
      </c>
      <c r="I2628" s="42">
        <v>133297512.02</v>
      </c>
      <c r="J2628" s="42">
        <v>4455534.8137815567</v>
      </c>
      <c r="K2628" s="42">
        <v>0</v>
      </c>
      <c r="L2628" s="42">
        <v>11869408.270423399</v>
      </c>
      <c r="M2628" s="42">
        <v>14323100.605794473</v>
      </c>
      <c r="N2628" s="50">
        <v>0</v>
      </c>
      <c r="O2628" s="50">
        <v>0</v>
      </c>
      <c r="P2628" s="50">
        <v>0</v>
      </c>
      <c r="Q2628" s="50">
        <v>0</v>
      </c>
      <c r="R2628" s="50">
        <v>0</v>
      </c>
      <c r="S2628" s="50">
        <v>0</v>
      </c>
      <c r="T2628" s="50">
        <v>0</v>
      </c>
      <c r="U2628" s="47">
        <v>0</v>
      </c>
      <c r="V2628" s="43">
        <v>0</v>
      </c>
      <c r="W2628" s="54">
        <v>36161</v>
      </c>
    </row>
    <row r="2629" spans="1:23" ht="15.75" hidden="1" thickBot="1" x14ac:dyDescent="0.3">
      <c r="A2629" s="7">
        <v>1</v>
      </c>
      <c r="B2629" s="14" t="s">
        <v>4440</v>
      </c>
      <c r="C2629" s="15" t="s">
        <v>17</v>
      </c>
      <c r="D2629" s="16"/>
      <c r="E2629" s="17">
        <v>804002105</v>
      </c>
      <c r="F2629" s="16">
        <v>0</v>
      </c>
      <c r="G2629" s="16" t="s">
        <v>1995</v>
      </c>
      <c r="H2629" s="42">
        <v>128099138.37</v>
      </c>
      <c r="I2629" s="42">
        <v>153030365.11000001</v>
      </c>
      <c r="J2629" s="42">
        <v>6660227.2899999991</v>
      </c>
      <c r="K2629" s="42">
        <v>0</v>
      </c>
      <c r="L2629" s="42">
        <v>0</v>
      </c>
      <c r="M2629" s="42">
        <v>0</v>
      </c>
      <c r="N2629" s="50">
        <v>0</v>
      </c>
      <c r="O2629" s="50">
        <v>0</v>
      </c>
      <c r="P2629" s="50">
        <v>0</v>
      </c>
      <c r="Q2629" s="50">
        <v>0</v>
      </c>
      <c r="R2629" s="50">
        <v>0</v>
      </c>
      <c r="S2629" s="50">
        <v>0</v>
      </c>
      <c r="T2629" s="50">
        <v>0</v>
      </c>
      <c r="U2629" s="47">
        <v>0</v>
      </c>
      <c r="V2629" s="43">
        <v>0</v>
      </c>
      <c r="W2629" s="54">
        <v>36161</v>
      </c>
    </row>
    <row r="2630" spans="1:23" ht="15.75" hidden="1" thickBot="1" x14ac:dyDescent="0.3">
      <c r="A2630" s="7">
        <v>1</v>
      </c>
      <c r="B2630" s="14" t="s">
        <v>4441</v>
      </c>
      <c r="C2630" s="15" t="s">
        <v>17</v>
      </c>
      <c r="D2630" s="16"/>
      <c r="E2630" s="17">
        <v>804002105</v>
      </c>
      <c r="F2630" s="16">
        <v>0</v>
      </c>
      <c r="G2630" s="16" t="s">
        <v>1995</v>
      </c>
      <c r="H2630" s="42">
        <v>129237366.62</v>
      </c>
      <c r="I2630" s="42">
        <v>133304885.67</v>
      </c>
      <c r="J2630" s="42">
        <v>1940132.6034177351</v>
      </c>
      <c r="K2630" s="42">
        <v>0</v>
      </c>
      <c r="L2630" s="42">
        <v>0</v>
      </c>
      <c r="M2630" s="42">
        <v>11808064.686582541</v>
      </c>
      <c r="N2630" s="50">
        <v>0</v>
      </c>
      <c r="O2630" s="50">
        <v>0</v>
      </c>
      <c r="P2630" s="50">
        <v>0</v>
      </c>
      <c r="Q2630" s="50">
        <v>0</v>
      </c>
      <c r="R2630" s="50">
        <v>0</v>
      </c>
      <c r="S2630" s="50">
        <v>0</v>
      </c>
      <c r="T2630" s="50">
        <v>0</v>
      </c>
      <c r="U2630" s="47">
        <v>0</v>
      </c>
      <c r="V2630" s="43">
        <v>0</v>
      </c>
      <c r="W2630" s="54">
        <v>36161</v>
      </c>
    </row>
    <row r="2631" spans="1:23" ht="15.75" hidden="1" thickBot="1" x14ac:dyDescent="0.3">
      <c r="A2631" s="7">
        <v>1</v>
      </c>
      <c r="B2631" s="14" t="s">
        <v>4442</v>
      </c>
      <c r="C2631" s="15" t="s">
        <v>17</v>
      </c>
      <c r="D2631" s="16"/>
      <c r="E2631" s="17">
        <v>804002105</v>
      </c>
      <c r="F2631" s="16">
        <v>0</v>
      </c>
      <c r="G2631" s="16" t="s">
        <v>1995</v>
      </c>
      <c r="H2631" s="42">
        <v>132670381.2</v>
      </c>
      <c r="I2631" s="42">
        <v>143670194.21000001</v>
      </c>
      <c r="J2631" s="42">
        <v>2158048.4267335408</v>
      </c>
      <c r="K2631" s="42">
        <v>0</v>
      </c>
      <c r="L2631" s="42">
        <v>0</v>
      </c>
      <c r="M2631" s="42">
        <v>11037239.773266593</v>
      </c>
      <c r="N2631" s="50">
        <v>0</v>
      </c>
      <c r="O2631" s="50">
        <v>0</v>
      </c>
      <c r="P2631" s="50">
        <v>0</v>
      </c>
      <c r="Q2631" s="50">
        <v>0</v>
      </c>
      <c r="R2631" s="50">
        <v>0</v>
      </c>
      <c r="S2631" s="50">
        <v>0</v>
      </c>
      <c r="T2631" s="50">
        <v>0</v>
      </c>
      <c r="U2631" s="47">
        <v>0</v>
      </c>
      <c r="V2631" s="43">
        <v>0</v>
      </c>
      <c r="W2631" s="54">
        <v>36161</v>
      </c>
    </row>
    <row r="2632" spans="1:23" ht="15.75" hidden="1" thickBot="1" x14ac:dyDescent="0.3">
      <c r="A2632" s="7">
        <v>1</v>
      </c>
      <c r="B2632" s="14" t="s">
        <v>4443</v>
      </c>
      <c r="C2632" s="15" t="s">
        <v>17</v>
      </c>
      <c r="D2632" s="16"/>
      <c r="E2632" s="17">
        <v>804002105</v>
      </c>
      <c r="F2632" s="16">
        <v>0</v>
      </c>
      <c r="G2632" s="16" t="s">
        <v>1995</v>
      </c>
      <c r="H2632" s="42">
        <v>129530848.42</v>
      </c>
      <c r="I2632" s="42">
        <v>143216918.31999999</v>
      </c>
      <c r="J2632" s="42">
        <v>210424.10736996311</v>
      </c>
      <c r="K2632" s="42">
        <v>0</v>
      </c>
      <c r="L2632" s="42">
        <v>0</v>
      </c>
      <c r="M2632" s="42">
        <v>12246073.462630028</v>
      </c>
      <c r="N2632" s="50">
        <v>0</v>
      </c>
      <c r="O2632" s="50">
        <v>0</v>
      </c>
      <c r="P2632" s="50">
        <v>0</v>
      </c>
      <c r="Q2632" s="50">
        <v>0</v>
      </c>
      <c r="R2632" s="50">
        <v>0</v>
      </c>
      <c r="S2632" s="50">
        <v>0</v>
      </c>
      <c r="T2632" s="50">
        <v>0</v>
      </c>
      <c r="U2632" s="47">
        <v>0</v>
      </c>
      <c r="V2632" s="43">
        <v>0</v>
      </c>
      <c r="W2632" s="54">
        <v>36161</v>
      </c>
    </row>
    <row r="2633" spans="1:23" ht="15.75" hidden="1" thickBot="1" x14ac:dyDescent="0.3">
      <c r="A2633" s="7">
        <v>1</v>
      </c>
      <c r="B2633" s="14" t="s">
        <v>4444</v>
      </c>
      <c r="C2633" s="15" t="s">
        <v>17</v>
      </c>
      <c r="D2633" s="16"/>
      <c r="E2633" s="17">
        <v>804002105</v>
      </c>
      <c r="F2633" s="16">
        <v>0</v>
      </c>
      <c r="G2633" s="16" t="s">
        <v>1995</v>
      </c>
      <c r="H2633" s="42">
        <v>129333332.5</v>
      </c>
      <c r="I2633" s="42">
        <v>140077185.34999999</v>
      </c>
      <c r="J2633" s="42">
        <v>2095007.6376753321</v>
      </c>
      <c r="K2633" s="42">
        <v>0</v>
      </c>
      <c r="L2633" s="42">
        <v>0</v>
      </c>
      <c r="M2633" s="42">
        <v>8272431.0723244632</v>
      </c>
      <c r="N2633" s="50">
        <v>0</v>
      </c>
      <c r="O2633" s="50">
        <v>0</v>
      </c>
      <c r="P2633" s="50">
        <v>0</v>
      </c>
      <c r="Q2633" s="50">
        <v>0</v>
      </c>
      <c r="R2633" s="50">
        <v>0</v>
      </c>
      <c r="S2633" s="50">
        <v>0</v>
      </c>
      <c r="T2633" s="50">
        <v>0</v>
      </c>
      <c r="U2633" s="47">
        <v>0</v>
      </c>
      <c r="V2633" s="43">
        <v>0</v>
      </c>
      <c r="W2633" s="54">
        <v>36161</v>
      </c>
    </row>
    <row r="2634" spans="1:23" ht="15.75" hidden="1" thickBot="1" x14ac:dyDescent="0.3">
      <c r="A2634" s="7">
        <v>1</v>
      </c>
      <c r="B2634" s="14" t="s">
        <v>4445</v>
      </c>
      <c r="C2634" s="15" t="s">
        <v>17</v>
      </c>
      <c r="D2634" s="16"/>
      <c r="E2634" s="17">
        <v>804002105</v>
      </c>
      <c r="F2634" s="16">
        <v>0</v>
      </c>
      <c r="G2634" s="16" t="s">
        <v>1995</v>
      </c>
      <c r="H2634" s="42">
        <v>128874163.91</v>
      </c>
      <c r="I2634" s="42">
        <v>141138515.09999999</v>
      </c>
      <c r="J2634" s="42">
        <v>2131448.1803598232</v>
      </c>
      <c r="K2634" s="42">
        <v>0</v>
      </c>
      <c r="L2634" s="42">
        <v>0</v>
      </c>
      <c r="M2634" s="42">
        <v>8770003.0796401743</v>
      </c>
      <c r="N2634" s="50">
        <v>0</v>
      </c>
      <c r="O2634" s="50">
        <v>0</v>
      </c>
      <c r="P2634" s="50">
        <v>0</v>
      </c>
      <c r="Q2634" s="50">
        <v>0</v>
      </c>
      <c r="R2634" s="50">
        <v>0</v>
      </c>
      <c r="S2634" s="50">
        <v>0</v>
      </c>
      <c r="T2634" s="50">
        <v>0</v>
      </c>
      <c r="U2634" s="47">
        <v>0</v>
      </c>
      <c r="V2634" s="43">
        <v>0</v>
      </c>
      <c r="W2634" s="54">
        <v>36161</v>
      </c>
    </row>
    <row r="2635" spans="1:23" ht="15.75" hidden="1" thickBot="1" x14ac:dyDescent="0.3">
      <c r="A2635" s="7">
        <v>1</v>
      </c>
      <c r="B2635" s="14" t="s">
        <v>4446</v>
      </c>
      <c r="C2635" s="15" t="s">
        <v>17</v>
      </c>
      <c r="D2635" s="16"/>
      <c r="E2635" s="17">
        <v>804002105</v>
      </c>
      <c r="F2635" s="16">
        <v>0</v>
      </c>
      <c r="G2635" s="16" t="s">
        <v>1995</v>
      </c>
      <c r="H2635" s="42">
        <v>129902001.78</v>
      </c>
      <c r="I2635" s="42">
        <v>141055527.91999999</v>
      </c>
      <c r="J2635" s="42">
        <v>2365722.8870464195</v>
      </c>
      <c r="K2635" s="42">
        <v>0</v>
      </c>
      <c r="L2635" s="42">
        <v>0</v>
      </c>
      <c r="M2635" s="42">
        <v>8937867.8429535814</v>
      </c>
      <c r="N2635" s="50">
        <v>0</v>
      </c>
      <c r="O2635" s="50">
        <v>0</v>
      </c>
      <c r="P2635" s="50">
        <v>0</v>
      </c>
      <c r="Q2635" s="50">
        <v>0</v>
      </c>
      <c r="R2635" s="50">
        <v>0</v>
      </c>
      <c r="S2635" s="50">
        <v>0</v>
      </c>
      <c r="T2635" s="50">
        <v>0</v>
      </c>
      <c r="U2635" s="47">
        <v>0</v>
      </c>
      <c r="V2635" s="43">
        <v>0</v>
      </c>
      <c r="W2635" s="54">
        <v>36161</v>
      </c>
    </row>
    <row r="2636" spans="1:23" ht="15.75" hidden="1" thickBot="1" x14ac:dyDescent="0.3">
      <c r="A2636" s="7">
        <v>1</v>
      </c>
      <c r="B2636" s="14" t="s">
        <v>4447</v>
      </c>
      <c r="C2636" s="15" t="s">
        <v>17</v>
      </c>
      <c r="D2636" s="16"/>
      <c r="E2636" s="17">
        <v>804002105</v>
      </c>
      <c r="F2636" s="16">
        <v>0</v>
      </c>
      <c r="G2636" s="16" t="s">
        <v>1995</v>
      </c>
      <c r="H2636" s="42">
        <v>132183463.39</v>
      </c>
      <c r="I2636" s="42">
        <v>81725631.980000004</v>
      </c>
      <c r="J2636" s="42">
        <v>6560278.9109170437</v>
      </c>
      <c r="K2636" s="42">
        <v>0</v>
      </c>
      <c r="L2636" s="42">
        <v>59858587.135581896</v>
      </c>
      <c r="M2636" s="42">
        <v>8297326.7535024974</v>
      </c>
      <c r="N2636" s="50">
        <v>0</v>
      </c>
      <c r="O2636" s="50">
        <v>0</v>
      </c>
      <c r="P2636" s="50">
        <v>0</v>
      </c>
      <c r="Q2636" s="50">
        <v>0</v>
      </c>
      <c r="R2636" s="50">
        <v>0</v>
      </c>
      <c r="S2636" s="50">
        <v>0</v>
      </c>
      <c r="T2636" s="50">
        <v>0</v>
      </c>
      <c r="U2636" s="47">
        <v>0</v>
      </c>
      <c r="V2636" s="43">
        <v>0</v>
      </c>
      <c r="W2636" s="54">
        <v>36161</v>
      </c>
    </row>
    <row r="2637" spans="1:23" ht="15.75" hidden="1" thickBot="1" x14ac:dyDescent="0.3">
      <c r="A2637" s="7">
        <v>1</v>
      </c>
      <c r="B2637" s="14" t="s">
        <v>4448</v>
      </c>
      <c r="C2637" s="15" t="s">
        <v>17</v>
      </c>
      <c r="D2637" s="16"/>
      <c r="E2637" s="17">
        <v>804002105</v>
      </c>
      <c r="F2637" s="16">
        <v>0</v>
      </c>
      <c r="G2637" s="16" t="s">
        <v>1995</v>
      </c>
      <c r="H2637" s="42">
        <v>129681102.52</v>
      </c>
      <c r="I2637" s="42">
        <v>146765169.81999999</v>
      </c>
      <c r="J2637" s="42">
        <v>2189952.3222779217</v>
      </c>
      <c r="K2637" s="42">
        <v>0</v>
      </c>
      <c r="L2637" s="42">
        <v>0</v>
      </c>
      <c r="M2637" s="42">
        <v>9453901.497722093</v>
      </c>
      <c r="N2637" s="50">
        <v>0</v>
      </c>
      <c r="O2637" s="50">
        <v>0</v>
      </c>
      <c r="P2637" s="50">
        <v>0</v>
      </c>
      <c r="Q2637" s="50">
        <v>0</v>
      </c>
      <c r="R2637" s="50">
        <v>0</v>
      </c>
      <c r="S2637" s="50">
        <v>0</v>
      </c>
      <c r="T2637" s="50">
        <v>0</v>
      </c>
      <c r="U2637" s="47">
        <v>0</v>
      </c>
      <c r="V2637" s="43">
        <v>0</v>
      </c>
      <c r="W2637" s="54">
        <v>36161</v>
      </c>
    </row>
    <row r="2638" spans="1:23" ht="15.75" hidden="1" thickBot="1" x14ac:dyDescent="0.3">
      <c r="A2638" s="7">
        <v>1</v>
      </c>
      <c r="B2638" s="14" t="s">
        <v>4449</v>
      </c>
      <c r="C2638" s="15" t="s">
        <v>17</v>
      </c>
      <c r="D2638" s="16"/>
      <c r="E2638" s="17">
        <v>804002105</v>
      </c>
      <c r="F2638" s="16">
        <v>0</v>
      </c>
      <c r="G2638" s="16" t="s">
        <v>1995</v>
      </c>
      <c r="H2638" s="42">
        <v>129734923.16</v>
      </c>
      <c r="I2638" s="42">
        <v>141861439.69</v>
      </c>
      <c r="J2638" s="42">
        <v>2073315.8622158649</v>
      </c>
      <c r="K2638" s="42">
        <v>0</v>
      </c>
      <c r="L2638" s="42">
        <v>0</v>
      </c>
      <c r="M2638" s="42">
        <v>12388392.857784139</v>
      </c>
      <c r="N2638" s="50">
        <v>0</v>
      </c>
      <c r="O2638" s="50">
        <v>0</v>
      </c>
      <c r="P2638" s="50">
        <v>0</v>
      </c>
      <c r="Q2638" s="50">
        <v>0</v>
      </c>
      <c r="R2638" s="50">
        <v>0</v>
      </c>
      <c r="S2638" s="50">
        <v>0</v>
      </c>
      <c r="T2638" s="50">
        <v>0</v>
      </c>
      <c r="U2638" s="47">
        <v>0</v>
      </c>
      <c r="V2638" s="43">
        <v>0</v>
      </c>
      <c r="W2638" s="54">
        <v>36161</v>
      </c>
    </row>
    <row r="2639" spans="1:23" ht="15.75" hidden="1" thickBot="1" x14ac:dyDescent="0.3">
      <c r="A2639" s="7">
        <v>1</v>
      </c>
      <c r="B2639" s="14" t="s">
        <v>4450</v>
      </c>
      <c r="C2639" s="15" t="s">
        <v>17</v>
      </c>
      <c r="D2639" s="16"/>
      <c r="E2639" s="17">
        <v>804002105</v>
      </c>
      <c r="F2639" s="16">
        <v>0</v>
      </c>
      <c r="G2639" s="16" t="s">
        <v>1995</v>
      </c>
      <c r="H2639" s="42">
        <v>133993538.3</v>
      </c>
      <c r="I2639" s="42">
        <v>6493573.25</v>
      </c>
      <c r="J2639" s="42">
        <v>2722749.4131194027</v>
      </c>
      <c r="K2639" s="42">
        <v>0</v>
      </c>
      <c r="L2639" s="42">
        <v>134206242.61714201</v>
      </c>
      <c r="M2639" s="42">
        <v>16147862.399738593</v>
      </c>
      <c r="N2639" s="50">
        <v>0</v>
      </c>
      <c r="O2639" s="50">
        <v>0</v>
      </c>
      <c r="P2639" s="50">
        <v>0</v>
      </c>
      <c r="Q2639" s="50">
        <v>0</v>
      </c>
      <c r="R2639" s="50">
        <v>0</v>
      </c>
      <c r="S2639" s="50">
        <v>0</v>
      </c>
      <c r="T2639" s="50">
        <v>0</v>
      </c>
      <c r="U2639" s="47">
        <v>0</v>
      </c>
      <c r="V2639" s="43">
        <v>0</v>
      </c>
      <c r="W2639" s="54">
        <v>36161</v>
      </c>
    </row>
    <row r="2640" spans="1:23" ht="15.75" hidden="1" thickBot="1" x14ac:dyDescent="0.3">
      <c r="A2640" s="7">
        <v>1</v>
      </c>
      <c r="B2640" s="14" t="s">
        <v>4451</v>
      </c>
      <c r="C2640" s="15" t="s">
        <v>17</v>
      </c>
      <c r="D2640" s="16"/>
      <c r="E2640" s="17">
        <v>804002105</v>
      </c>
      <c r="F2640" s="16">
        <v>0</v>
      </c>
      <c r="G2640" s="16" t="s">
        <v>1995</v>
      </c>
      <c r="H2640" s="42">
        <v>131629369.56999999</v>
      </c>
      <c r="I2640" s="42">
        <v>126068451.16</v>
      </c>
      <c r="J2640" s="42">
        <v>4213899.9041527808</v>
      </c>
      <c r="K2640" s="42">
        <v>0</v>
      </c>
      <c r="L2640" s="42">
        <v>11225700.272474499</v>
      </c>
      <c r="M2640" s="42">
        <v>13546322.673372131</v>
      </c>
      <c r="N2640" s="50">
        <v>0</v>
      </c>
      <c r="O2640" s="50">
        <v>0</v>
      </c>
      <c r="P2640" s="50">
        <v>0</v>
      </c>
      <c r="Q2640" s="50">
        <v>0</v>
      </c>
      <c r="R2640" s="50">
        <v>0</v>
      </c>
      <c r="S2640" s="50">
        <v>0</v>
      </c>
      <c r="T2640" s="50">
        <v>0</v>
      </c>
      <c r="U2640" s="47">
        <v>0</v>
      </c>
      <c r="V2640" s="43">
        <v>0</v>
      </c>
      <c r="W2640" s="54">
        <v>36161</v>
      </c>
    </row>
    <row r="350750" spans="1:1" x14ac:dyDescent="0.25">
      <c r="A350750" t="s">
        <v>17</v>
      </c>
    </row>
    <row r="350751" spans="1:1" x14ac:dyDescent="0.25">
      <c r="A350751" t="s">
        <v>19</v>
      </c>
    </row>
  </sheetData>
  <autoFilter ref="A10:IV2640" xr:uid="{00000000-0009-0000-0000-000006000000}">
    <filterColumn colId="6">
      <filters>
        <filter val="NUEVA EMPRESA PROMOTORA DE SALUD S.A. NUEVA EPS S.A."/>
      </filters>
    </filterColumn>
  </autoFilter>
  <mergeCells count="1">
    <mergeCell ref="B8:X8"/>
  </mergeCells>
  <dataValidations count="4">
    <dataValidation type="textLength" allowBlank="1" showInputMessage="1" showErrorMessage="1" errorTitle="Entrada no válida" error="Escriba un texto  Maximo 390 Caracteres" promptTitle="Cualquier contenido Maximo 390 Caracteres" sqref="X11 D11:G276" xr:uid="{00000000-0002-0000-0600-000000000000}">
      <formula1>0</formula1>
      <formula2>390</formula2>
    </dataValidation>
    <dataValidation type="whole" allowBlank="1" showInputMessage="1" showErrorMessage="1" errorTitle="Entrada no válida" error="Por favor escriba un número entero" promptTitle="Escriba un número entero en esta casilla" sqref="H11:J276 K11:K2640 L11:M276 N11:V2640" xr:uid="{00000000-0002-0000-0600-000001000000}">
      <formula1>-9223372036854770000</formula1>
      <formula2>9223372036854770000</formula2>
    </dataValidation>
    <dataValidation type="date" allowBlank="1" showInputMessage="1" errorTitle="Entrada no válida" error="Por favor escriba una fecha válida (AAAA/MM/DD)" promptTitle="Ingrese una fecha (AAAA/MM/DD)" sqref="W11:W2640" xr:uid="{00000000-0002-0000-0600-000002000000}">
      <formula1>1900/1/1</formula1>
      <formula2>3000/1/1</formula2>
    </dataValidation>
    <dataValidation type="list" allowBlank="1" showInputMessage="1" showErrorMessage="1" errorTitle="Entrada no válida" error="Por favor seleccione un elemento de la lista" promptTitle="Seleccione un elemento de la lista" sqref="C11:C2640" xr:uid="{00000000-0002-0000-0600-000003000000}">
      <formula1>$A$350746:$A$350748</formula1>
    </dataValidation>
  </dataValidations>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923"/>
  <sheetViews>
    <sheetView zoomScaleNormal="100" workbookViewId="0">
      <selection activeCell="C11" sqref="C11:AM36"/>
    </sheetView>
  </sheetViews>
  <sheetFormatPr baseColWidth="10" defaultColWidth="9.140625" defaultRowHeight="15" x14ac:dyDescent="0.25"/>
  <cols>
    <col min="2" max="2" width="16" customWidth="1"/>
    <col min="3" max="3" width="32" customWidth="1"/>
    <col min="4" max="4" width="19" customWidth="1"/>
    <col min="5" max="5" width="12.7109375" customWidth="1"/>
    <col min="6" max="6" width="30" customWidth="1"/>
    <col min="7" max="7" width="20" customWidth="1"/>
    <col min="8" max="8" width="24" customWidth="1"/>
    <col min="9" max="9" width="33" customWidth="1"/>
    <col min="10" max="10" width="36" customWidth="1"/>
    <col min="11" max="11" width="49" customWidth="1"/>
    <col min="12" max="12" width="25" customWidth="1"/>
    <col min="13" max="13" width="23" customWidth="1"/>
    <col min="14" max="14" width="24" customWidth="1"/>
    <col min="15" max="16" width="23" customWidth="1"/>
    <col min="17" max="17" width="48" customWidth="1"/>
    <col min="18" max="18" width="43" customWidth="1"/>
    <col min="19" max="19" width="44" customWidth="1"/>
    <col min="20" max="20" width="47" customWidth="1"/>
    <col min="21" max="21" width="54" customWidth="1"/>
    <col min="22" max="22" width="56" customWidth="1"/>
    <col min="23" max="23" width="43" customWidth="1"/>
    <col min="24" max="24" width="40" customWidth="1"/>
    <col min="25" max="25" width="31" customWidth="1"/>
    <col min="26" max="26" width="36" customWidth="1"/>
    <col min="27" max="27" width="57" customWidth="1"/>
    <col min="28" max="28" width="48" customWidth="1"/>
    <col min="29" max="29" width="45" customWidth="1"/>
    <col min="30" max="30" width="60" customWidth="1"/>
    <col min="31" max="31" width="61" customWidth="1"/>
    <col min="32" max="32" width="62" customWidth="1"/>
    <col min="33" max="33" width="25" customWidth="1"/>
    <col min="34" max="34" width="26" customWidth="1"/>
    <col min="35" max="35" width="43" customWidth="1"/>
    <col min="36" max="36" width="45" customWidth="1"/>
    <col min="37" max="38" width="36" customWidth="1"/>
    <col min="39" max="39" width="19" customWidth="1"/>
    <col min="41" max="256" width="8" hidden="1"/>
  </cols>
  <sheetData>
    <row r="1" spans="1:39" x14ac:dyDescent="0.25">
      <c r="B1" s="1" t="s">
        <v>0</v>
      </c>
      <c r="C1" s="1">
        <v>56</v>
      </c>
      <c r="D1" s="1" t="s">
        <v>1</v>
      </c>
    </row>
    <row r="2" spans="1:39" x14ac:dyDescent="0.25">
      <c r="B2" s="1" t="s">
        <v>2</v>
      </c>
      <c r="C2" s="1">
        <v>112</v>
      </c>
      <c r="D2" s="1" t="s">
        <v>76</v>
      </c>
    </row>
    <row r="3" spans="1:39" x14ac:dyDescent="0.25">
      <c r="B3" s="1" t="s">
        <v>4</v>
      </c>
      <c r="C3" s="1">
        <v>1</v>
      </c>
    </row>
    <row r="4" spans="1:39" x14ac:dyDescent="0.25">
      <c r="B4" s="1" t="s">
        <v>5</v>
      </c>
      <c r="C4" s="1">
        <v>4707</v>
      </c>
    </row>
    <row r="5" spans="1:39" x14ac:dyDescent="0.25">
      <c r="B5" s="1" t="s">
        <v>6</v>
      </c>
      <c r="C5" s="5">
        <v>43830</v>
      </c>
    </row>
    <row r="6" spans="1:39" x14ac:dyDescent="0.25">
      <c r="B6" s="1" t="s">
        <v>7</v>
      </c>
      <c r="C6" s="1">
        <v>12</v>
      </c>
      <c r="D6" s="1" t="s">
        <v>8</v>
      </c>
    </row>
    <row r="8" spans="1:39" x14ac:dyDescent="0.25">
      <c r="A8" s="1" t="s">
        <v>9</v>
      </c>
      <c r="B8" s="55" t="s">
        <v>77</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row>
    <row r="9" spans="1:39" x14ac:dyDescent="0.25">
      <c r="C9" s="1">
        <v>2</v>
      </c>
      <c r="D9" s="1">
        <v>3</v>
      </c>
      <c r="E9" s="1">
        <v>4</v>
      </c>
      <c r="F9" s="1">
        <v>8</v>
      </c>
      <c r="G9" s="1">
        <v>16</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c r="AC9" s="1">
        <v>108</v>
      </c>
      <c r="AD9" s="1">
        <v>112</v>
      </c>
      <c r="AE9" s="1">
        <v>116</v>
      </c>
      <c r="AF9" s="1">
        <v>120</v>
      </c>
      <c r="AG9" s="1">
        <v>124</v>
      </c>
      <c r="AH9" s="1">
        <v>128</v>
      </c>
      <c r="AI9" s="1">
        <v>132</v>
      </c>
      <c r="AJ9" s="1">
        <v>136</v>
      </c>
      <c r="AK9" s="1">
        <v>140</v>
      </c>
      <c r="AL9" s="1">
        <v>144</v>
      </c>
      <c r="AM9" s="1">
        <v>148</v>
      </c>
    </row>
    <row r="10" spans="1:39" ht="15.75" thickBot="1" x14ac:dyDescent="0.3">
      <c r="C10" s="1" t="s">
        <v>78</v>
      </c>
      <c r="D10" s="1" t="s">
        <v>56</v>
      </c>
      <c r="E10" s="1" t="s">
        <v>79</v>
      </c>
      <c r="F10" s="1" t="s">
        <v>80</v>
      </c>
      <c r="G10" s="1" t="s">
        <v>81</v>
      </c>
      <c r="H10" s="1" t="s">
        <v>82</v>
      </c>
      <c r="I10" s="1" t="s">
        <v>83</v>
      </c>
      <c r="J10" s="1" t="s">
        <v>84</v>
      </c>
      <c r="K10" s="1" t="s">
        <v>85</v>
      </c>
      <c r="L10" s="1" t="s">
        <v>86</v>
      </c>
      <c r="M10" s="1" t="s">
        <v>87</v>
      </c>
      <c r="N10" s="1" t="s">
        <v>88</v>
      </c>
      <c r="O10" s="1" t="s">
        <v>89</v>
      </c>
      <c r="P10" s="1" t="s">
        <v>90</v>
      </c>
      <c r="Q10" s="1" t="s">
        <v>91</v>
      </c>
      <c r="R10" s="1" t="s">
        <v>60</v>
      </c>
      <c r="S10" s="1" t="s">
        <v>92</v>
      </c>
      <c r="T10" s="1" t="s">
        <v>63</v>
      </c>
      <c r="U10" s="1" t="s">
        <v>93</v>
      </c>
      <c r="V10" s="1" t="s">
        <v>94</v>
      </c>
      <c r="W10" s="1" t="s">
        <v>95</v>
      </c>
      <c r="X10" s="1" t="s">
        <v>96</v>
      </c>
      <c r="Y10" s="1" t="s">
        <v>97</v>
      </c>
      <c r="Z10" s="1" t="s">
        <v>98</v>
      </c>
      <c r="AA10" s="1" t="s">
        <v>99</v>
      </c>
      <c r="AB10" s="1" t="s">
        <v>100</v>
      </c>
      <c r="AC10" s="1" t="s">
        <v>101</v>
      </c>
      <c r="AD10" s="1" t="s">
        <v>102</v>
      </c>
      <c r="AE10" s="1" t="s">
        <v>103</v>
      </c>
      <c r="AF10" s="1" t="s">
        <v>104</v>
      </c>
      <c r="AG10" s="1" t="s">
        <v>105</v>
      </c>
      <c r="AH10" s="1" t="s">
        <v>106</v>
      </c>
      <c r="AI10" s="1" t="s">
        <v>107</v>
      </c>
      <c r="AJ10" s="1" t="s">
        <v>108</v>
      </c>
      <c r="AK10" s="1" t="s">
        <v>109</v>
      </c>
      <c r="AL10" s="1" t="s">
        <v>110</v>
      </c>
      <c r="AM10" s="1" t="s">
        <v>12</v>
      </c>
    </row>
    <row r="11" spans="1:39" ht="15.75" thickBot="1" x14ac:dyDescent="0.3">
      <c r="A11" s="1">
        <v>1</v>
      </c>
      <c r="B11" t="s">
        <v>33</v>
      </c>
      <c r="C11" s="4" t="s">
        <v>17</v>
      </c>
      <c r="D11" s="4" t="s">
        <v>4453</v>
      </c>
      <c r="E11" s="4" t="s">
        <v>115</v>
      </c>
      <c r="F11" s="4" t="s">
        <v>4454</v>
      </c>
      <c r="G11" s="4">
        <v>6</v>
      </c>
      <c r="H11" s="4" t="s">
        <v>4455</v>
      </c>
      <c r="I11" s="4" t="s">
        <v>780</v>
      </c>
      <c r="J11" s="4">
        <v>1</v>
      </c>
      <c r="K11" s="4">
        <v>0</v>
      </c>
      <c r="L11" s="4" t="s">
        <v>4456</v>
      </c>
      <c r="M11" s="4" t="s">
        <v>113</v>
      </c>
      <c r="N11" s="4">
        <v>29460067</v>
      </c>
      <c r="O11" s="4" t="s">
        <v>114</v>
      </c>
      <c r="P11" s="4" t="s">
        <v>19</v>
      </c>
      <c r="Q11" s="4">
        <v>0</v>
      </c>
      <c r="R11" s="4">
        <v>29460067</v>
      </c>
      <c r="S11" s="4">
        <v>0</v>
      </c>
      <c r="T11" s="4">
        <v>0</v>
      </c>
      <c r="U11" s="4">
        <v>0</v>
      </c>
      <c r="V11" s="4">
        <v>0</v>
      </c>
      <c r="W11" s="4">
        <v>0</v>
      </c>
      <c r="X11" s="4">
        <v>0</v>
      </c>
      <c r="Y11" s="3">
        <v>43497</v>
      </c>
      <c r="Z11" s="3">
        <v>43830</v>
      </c>
      <c r="AA11" s="4">
        <v>0</v>
      </c>
      <c r="AB11" s="4">
        <v>0</v>
      </c>
      <c r="AC11" s="4">
        <f>+N11-R11</f>
        <v>0</v>
      </c>
      <c r="AD11" s="4">
        <v>0</v>
      </c>
      <c r="AE11" s="4">
        <v>0</v>
      </c>
      <c r="AF11" s="4">
        <v>0</v>
      </c>
      <c r="AG11" s="4">
        <v>0</v>
      </c>
      <c r="AH11" s="4">
        <v>0</v>
      </c>
      <c r="AI11" s="4">
        <v>0</v>
      </c>
      <c r="AJ11" s="4">
        <v>0</v>
      </c>
      <c r="AK11" s="4">
        <v>0</v>
      </c>
      <c r="AL11" s="4">
        <v>0</v>
      </c>
      <c r="AM11" s="4" t="s">
        <v>4457</v>
      </c>
    </row>
    <row r="12" spans="1:39" ht="15.75" thickBot="1" x14ac:dyDescent="0.3">
      <c r="A12" s="9">
        <v>1</v>
      </c>
      <c r="B12" s="10" t="s">
        <v>1804</v>
      </c>
      <c r="C12" s="4" t="s">
        <v>4458</v>
      </c>
      <c r="D12" s="4" t="s">
        <v>4459</v>
      </c>
      <c r="E12" s="4" t="s">
        <v>115</v>
      </c>
      <c r="F12" s="4" t="s">
        <v>4460</v>
      </c>
      <c r="G12" s="4">
        <v>1</v>
      </c>
      <c r="H12" s="4" t="s">
        <v>4461</v>
      </c>
      <c r="I12" s="4" t="s">
        <v>781</v>
      </c>
      <c r="J12" s="4">
        <v>1</v>
      </c>
      <c r="K12" s="4">
        <v>0</v>
      </c>
      <c r="L12" s="4" t="s">
        <v>4456</v>
      </c>
      <c r="M12" s="4" t="s">
        <v>113</v>
      </c>
      <c r="N12" s="4">
        <v>64339675</v>
      </c>
      <c r="O12" s="4" t="s">
        <v>114</v>
      </c>
      <c r="P12" s="4" t="s">
        <v>19</v>
      </c>
      <c r="Q12" s="4">
        <v>0</v>
      </c>
      <c r="R12" s="4">
        <v>64339675</v>
      </c>
      <c r="S12" s="4">
        <v>0</v>
      </c>
      <c r="T12" s="4">
        <v>0</v>
      </c>
      <c r="U12" s="4">
        <v>0</v>
      </c>
      <c r="V12" s="4">
        <v>0</v>
      </c>
      <c r="W12" s="4">
        <v>0</v>
      </c>
      <c r="X12" s="4">
        <v>0</v>
      </c>
      <c r="Y12" s="3">
        <v>43497</v>
      </c>
      <c r="Z12" s="3">
        <v>43830</v>
      </c>
      <c r="AA12" s="4">
        <v>0</v>
      </c>
      <c r="AB12" s="4">
        <v>0</v>
      </c>
      <c r="AC12" s="4">
        <f t="shared" ref="AC12:AC36" si="0">+N12-R12</f>
        <v>0</v>
      </c>
      <c r="AD12" s="4">
        <v>0</v>
      </c>
      <c r="AE12" s="4">
        <v>0</v>
      </c>
      <c r="AF12" s="4">
        <v>0</v>
      </c>
      <c r="AG12" s="4">
        <v>0</v>
      </c>
      <c r="AH12" s="4">
        <v>0</v>
      </c>
      <c r="AI12" s="4">
        <v>0</v>
      </c>
      <c r="AJ12" s="4">
        <v>0</v>
      </c>
      <c r="AK12" s="4">
        <v>0</v>
      </c>
      <c r="AL12" s="4">
        <v>0</v>
      </c>
      <c r="AM12" s="4" t="s">
        <v>4457</v>
      </c>
    </row>
    <row r="13" spans="1:39" ht="15.75" thickBot="1" x14ac:dyDescent="0.3">
      <c r="A13" s="9">
        <v>1</v>
      </c>
      <c r="B13" s="10" t="s">
        <v>1805</v>
      </c>
      <c r="C13" s="4" t="s">
        <v>4462</v>
      </c>
      <c r="D13" s="4" t="s">
        <v>4463</v>
      </c>
      <c r="E13" s="4" t="s">
        <v>115</v>
      </c>
      <c r="F13" s="4" t="s">
        <v>4464</v>
      </c>
      <c r="G13" s="4">
        <v>5</v>
      </c>
      <c r="H13" s="4" t="s">
        <v>4465</v>
      </c>
      <c r="I13" s="4" t="s">
        <v>782</v>
      </c>
      <c r="J13" s="4">
        <v>1</v>
      </c>
      <c r="K13" s="4">
        <v>0</v>
      </c>
      <c r="L13" s="4" t="s">
        <v>4456</v>
      </c>
      <c r="M13" s="4" t="s">
        <v>113</v>
      </c>
      <c r="N13" s="4">
        <v>111170065</v>
      </c>
      <c r="O13" s="4" t="s">
        <v>114</v>
      </c>
      <c r="P13" s="4" t="s">
        <v>19</v>
      </c>
      <c r="Q13" s="4">
        <v>0</v>
      </c>
      <c r="R13" s="4">
        <v>111170065</v>
      </c>
      <c r="S13" s="4">
        <v>0</v>
      </c>
      <c r="T13" s="4">
        <v>0</v>
      </c>
      <c r="U13" s="4">
        <v>0</v>
      </c>
      <c r="V13" s="4">
        <v>0</v>
      </c>
      <c r="W13" s="4">
        <v>0</v>
      </c>
      <c r="X13" s="4">
        <v>0</v>
      </c>
      <c r="Y13" s="3">
        <v>43497</v>
      </c>
      <c r="Z13" s="3">
        <v>43830</v>
      </c>
      <c r="AA13" s="4">
        <v>0</v>
      </c>
      <c r="AB13" s="4">
        <v>0</v>
      </c>
      <c r="AC13" s="4">
        <f t="shared" si="0"/>
        <v>0</v>
      </c>
      <c r="AD13" s="4">
        <v>0</v>
      </c>
      <c r="AE13" s="4">
        <v>0</v>
      </c>
      <c r="AF13" s="4">
        <v>0</v>
      </c>
      <c r="AG13" s="4">
        <v>0</v>
      </c>
      <c r="AH13" s="4">
        <v>0</v>
      </c>
      <c r="AI13" s="4">
        <v>0</v>
      </c>
      <c r="AJ13" s="4">
        <v>0</v>
      </c>
      <c r="AK13" s="4">
        <v>0</v>
      </c>
      <c r="AL13" s="4">
        <v>0</v>
      </c>
      <c r="AM13" s="4" t="s">
        <v>4457</v>
      </c>
    </row>
    <row r="14" spans="1:39" ht="15.75" thickBot="1" x14ac:dyDescent="0.3">
      <c r="A14" s="9">
        <v>1</v>
      </c>
      <c r="B14" s="10" t="s">
        <v>1806</v>
      </c>
      <c r="C14" s="4" t="s">
        <v>4466</v>
      </c>
      <c r="D14" s="4" t="s">
        <v>4467</v>
      </c>
      <c r="E14" s="4" t="s">
        <v>115</v>
      </c>
      <c r="F14" s="4" t="s">
        <v>4468</v>
      </c>
      <c r="G14" s="4">
        <v>1</v>
      </c>
      <c r="H14" s="4" t="s">
        <v>4469</v>
      </c>
      <c r="I14" s="4" t="s">
        <v>783</v>
      </c>
      <c r="J14" s="4">
        <v>1</v>
      </c>
      <c r="K14" s="4">
        <v>0</v>
      </c>
      <c r="L14" s="4" t="s">
        <v>4456</v>
      </c>
      <c r="M14" s="4" t="s">
        <v>113</v>
      </c>
      <c r="N14" s="4">
        <v>30015918</v>
      </c>
      <c r="O14" s="4" t="s">
        <v>114</v>
      </c>
      <c r="P14" s="4" t="s">
        <v>19</v>
      </c>
      <c r="Q14" s="4">
        <v>0</v>
      </c>
      <c r="R14" s="4">
        <v>30015918</v>
      </c>
      <c r="S14" s="4">
        <v>0</v>
      </c>
      <c r="T14" s="4">
        <v>0</v>
      </c>
      <c r="U14" s="4">
        <v>0</v>
      </c>
      <c r="V14" s="4">
        <v>0</v>
      </c>
      <c r="W14" s="4">
        <v>0</v>
      </c>
      <c r="X14" s="4">
        <v>0</v>
      </c>
      <c r="Y14" s="3">
        <v>43497</v>
      </c>
      <c r="Z14" s="3">
        <v>43830</v>
      </c>
      <c r="AA14" s="4">
        <v>0</v>
      </c>
      <c r="AB14" s="4">
        <v>0</v>
      </c>
      <c r="AC14" s="4">
        <f t="shared" si="0"/>
        <v>0</v>
      </c>
      <c r="AD14" s="4">
        <v>0</v>
      </c>
      <c r="AE14" s="4">
        <v>0</v>
      </c>
      <c r="AF14" s="4">
        <v>0</v>
      </c>
      <c r="AG14" s="4">
        <v>0</v>
      </c>
      <c r="AH14" s="4">
        <v>0</v>
      </c>
      <c r="AI14" s="4">
        <v>0</v>
      </c>
      <c r="AJ14" s="4">
        <v>0</v>
      </c>
      <c r="AK14" s="4">
        <v>0</v>
      </c>
      <c r="AL14" s="4">
        <v>0</v>
      </c>
      <c r="AM14" s="4" t="s">
        <v>4457</v>
      </c>
    </row>
    <row r="15" spans="1:39" ht="15.75" thickBot="1" x14ac:dyDescent="0.3">
      <c r="A15" s="9">
        <v>1</v>
      </c>
      <c r="B15" s="10" t="s">
        <v>1807</v>
      </c>
      <c r="C15" s="4" t="s">
        <v>4470</v>
      </c>
      <c r="D15" s="4" t="s">
        <v>4471</v>
      </c>
      <c r="E15" s="4" t="s">
        <v>115</v>
      </c>
      <c r="F15" s="4" t="s">
        <v>4472</v>
      </c>
      <c r="G15" s="4">
        <v>2</v>
      </c>
      <c r="H15" s="4" t="s">
        <v>4473</v>
      </c>
      <c r="I15" s="4" t="s">
        <v>785</v>
      </c>
      <c r="J15" s="4">
        <v>3</v>
      </c>
      <c r="K15" s="4">
        <v>0</v>
      </c>
      <c r="L15" s="4" t="s">
        <v>4456</v>
      </c>
      <c r="M15" s="4" t="s">
        <v>117</v>
      </c>
      <c r="N15" s="4">
        <v>3806211330</v>
      </c>
      <c r="O15" s="4" t="s">
        <v>122</v>
      </c>
      <c r="P15" s="4" t="s">
        <v>19</v>
      </c>
      <c r="Q15" s="4">
        <v>0</v>
      </c>
      <c r="R15" s="4">
        <v>3552467829</v>
      </c>
      <c r="S15" s="4">
        <v>0</v>
      </c>
      <c r="T15" s="4">
        <v>0</v>
      </c>
      <c r="U15" s="4">
        <v>0</v>
      </c>
      <c r="V15" s="4">
        <v>0</v>
      </c>
      <c r="W15" s="4">
        <v>0</v>
      </c>
      <c r="X15" s="4">
        <v>0</v>
      </c>
      <c r="Y15" s="3">
        <v>43510</v>
      </c>
      <c r="Z15" s="3">
        <v>43830</v>
      </c>
      <c r="AA15" s="4">
        <v>0</v>
      </c>
      <c r="AB15" s="4">
        <v>0</v>
      </c>
      <c r="AC15" s="4">
        <f t="shared" si="0"/>
        <v>253743501</v>
      </c>
      <c r="AD15" s="4">
        <v>0</v>
      </c>
      <c r="AE15" s="4">
        <v>0</v>
      </c>
      <c r="AF15" s="4">
        <v>0</v>
      </c>
      <c r="AG15" s="4">
        <v>0</v>
      </c>
      <c r="AH15" s="4">
        <v>0</v>
      </c>
      <c r="AI15" s="4">
        <v>0</v>
      </c>
      <c r="AJ15" s="4">
        <v>0</v>
      </c>
      <c r="AK15" s="4">
        <v>0</v>
      </c>
      <c r="AL15" s="4">
        <v>0</v>
      </c>
      <c r="AM15" s="4" t="s">
        <v>4457</v>
      </c>
    </row>
    <row r="16" spans="1:39" ht="15.75" thickBot="1" x14ac:dyDescent="0.3">
      <c r="A16" s="9">
        <v>1</v>
      </c>
      <c r="B16" s="10" t="s">
        <v>1808</v>
      </c>
      <c r="C16" s="4" t="s">
        <v>4474</v>
      </c>
      <c r="D16" s="4" t="s">
        <v>4475</v>
      </c>
      <c r="E16" s="4" t="s">
        <v>115</v>
      </c>
      <c r="F16" s="4" t="s">
        <v>4476</v>
      </c>
      <c r="G16" s="4">
        <v>4</v>
      </c>
      <c r="H16" s="4" t="s">
        <v>4477</v>
      </c>
      <c r="I16" s="4" t="s">
        <v>786</v>
      </c>
      <c r="J16" s="4">
        <v>1</v>
      </c>
      <c r="K16" s="4">
        <v>0</v>
      </c>
      <c r="L16" s="4" t="s">
        <v>4456</v>
      </c>
      <c r="M16" s="4" t="s">
        <v>113</v>
      </c>
      <c r="N16" s="4">
        <v>53639556</v>
      </c>
      <c r="O16" s="4" t="s">
        <v>114</v>
      </c>
      <c r="P16" s="4" t="s">
        <v>19</v>
      </c>
      <c r="Q16" s="4">
        <v>0</v>
      </c>
      <c r="R16" s="4">
        <v>53639556</v>
      </c>
      <c r="S16" s="4">
        <v>0</v>
      </c>
      <c r="T16" s="4">
        <v>0</v>
      </c>
      <c r="U16" s="4">
        <v>0</v>
      </c>
      <c r="V16" s="4">
        <v>0</v>
      </c>
      <c r="W16" s="4">
        <v>0</v>
      </c>
      <c r="X16" s="4">
        <v>0</v>
      </c>
      <c r="Y16" s="3">
        <v>43497</v>
      </c>
      <c r="Z16" s="3">
        <v>43830</v>
      </c>
      <c r="AA16" s="4">
        <v>0</v>
      </c>
      <c r="AB16" s="4">
        <v>0</v>
      </c>
      <c r="AC16" s="4">
        <f t="shared" si="0"/>
        <v>0</v>
      </c>
      <c r="AD16" s="4">
        <v>0</v>
      </c>
      <c r="AE16" s="4">
        <v>0</v>
      </c>
      <c r="AF16" s="4">
        <v>0</v>
      </c>
      <c r="AG16" s="4">
        <v>0</v>
      </c>
      <c r="AH16" s="4">
        <v>0</v>
      </c>
      <c r="AI16" s="4">
        <v>0</v>
      </c>
      <c r="AJ16" s="4">
        <v>0</v>
      </c>
      <c r="AK16" s="4">
        <v>0</v>
      </c>
      <c r="AL16" s="4">
        <v>0</v>
      </c>
      <c r="AM16" s="4" t="s">
        <v>4457</v>
      </c>
    </row>
    <row r="17" spans="1:39" ht="15.75" thickBot="1" x14ac:dyDescent="0.3">
      <c r="A17" s="9">
        <v>1</v>
      </c>
      <c r="B17" s="10" t="s">
        <v>1809</v>
      </c>
      <c r="C17" s="4" t="s">
        <v>4478</v>
      </c>
      <c r="D17" s="4" t="s">
        <v>4479</v>
      </c>
      <c r="E17" s="4" t="s">
        <v>115</v>
      </c>
      <c r="F17" s="4" t="s">
        <v>4480</v>
      </c>
      <c r="G17" s="4">
        <v>3</v>
      </c>
      <c r="H17" s="4" t="s">
        <v>4481</v>
      </c>
      <c r="I17" s="4" t="s">
        <v>787</v>
      </c>
      <c r="J17" s="4">
        <v>2</v>
      </c>
      <c r="K17" s="4">
        <v>0</v>
      </c>
      <c r="L17" s="4" t="s">
        <v>4456</v>
      </c>
      <c r="M17" s="4" t="s">
        <v>117</v>
      </c>
      <c r="N17" s="4">
        <v>545915766</v>
      </c>
      <c r="O17" s="4" t="s">
        <v>122</v>
      </c>
      <c r="P17" s="4" t="s">
        <v>19</v>
      </c>
      <c r="Q17" s="4">
        <v>0</v>
      </c>
      <c r="R17" s="4">
        <v>199037455</v>
      </c>
      <c r="S17" s="4">
        <v>0</v>
      </c>
      <c r="T17" s="4">
        <v>0</v>
      </c>
      <c r="U17" s="4">
        <v>0</v>
      </c>
      <c r="V17" s="4">
        <v>0</v>
      </c>
      <c r="W17" s="4">
        <v>0</v>
      </c>
      <c r="X17" s="4">
        <v>0</v>
      </c>
      <c r="Y17" s="3">
        <v>43497</v>
      </c>
      <c r="Z17" s="3">
        <v>43830</v>
      </c>
      <c r="AA17" s="4">
        <v>0</v>
      </c>
      <c r="AB17" s="4">
        <v>0</v>
      </c>
      <c r="AC17" s="4">
        <f t="shared" si="0"/>
        <v>346878311</v>
      </c>
      <c r="AD17" s="4">
        <v>0</v>
      </c>
      <c r="AE17" s="4">
        <v>0</v>
      </c>
      <c r="AF17" s="4">
        <v>0</v>
      </c>
      <c r="AG17" s="4">
        <v>0</v>
      </c>
      <c r="AH17" s="4">
        <v>0</v>
      </c>
      <c r="AI17" s="4">
        <v>0</v>
      </c>
      <c r="AJ17" s="4">
        <v>0</v>
      </c>
      <c r="AK17" s="4">
        <v>0</v>
      </c>
      <c r="AL17" s="4">
        <v>0</v>
      </c>
      <c r="AM17" s="4" t="s">
        <v>4457</v>
      </c>
    </row>
    <row r="18" spans="1:39" ht="15.75" thickBot="1" x14ac:dyDescent="0.3">
      <c r="A18" s="9">
        <v>1</v>
      </c>
      <c r="B18" s="10" t="s">
        <v>1810</v>
      </c>
      <c r="C18" s="4" t="s">
        <v>4482</v>
      </c>
      <c r="D18" s="4" t="s">
        <v>4483</v>
      </c>
      <c r="E18" s="4" t="s">
        <v>115</v>
      </c>
      <c r="F18" s="4" t="s">
        <v>4484</v>
      </c>
      <c r="G18" s="4">
        <v>1</v>
      </c>
      <c r="H18" s="4" t="s">
        <v>4485</v>
      </c>
      <c r="I18" s="4" t="s">
        <v>789</v>
      </c>
      <c r="J18" s="4">
        <v>1</v>
      </c>
      <c r="K18" s="4">
        <v>0</v>
      </c>
      <c r="L18" s="4" t="s">
        <v>4456</v>
      </c>
      <c r="M18" s="4" t="s">
        <v>113</v>
      </c>
      <c r="N18" s="4">
        <v>27975200</v>
      </c>
      <c r="O18" s="4" t="s">
        <v>114</v>
      </c>
      <c r="P18" s="4" t="s">
        <v>19</v>
      </c>
      <c r="Q18" s="4">
        <v>0</v>
      </c>
      <c r="R18" s="4">
        <v>27975200</v>
      </c>
      <c r="S18" s="4">
        <v>0</v>
      </c>
      <c r="T18" s="4">
        <v>0</v>
      </c>
      <c r="U18" s="4">
        <v>0</v>
      </c>
      <c r="V18" s="4">
        <v>0</v>
      </c>
      <c r="W18" s="4">
        <v>0</v>
      </c>
      <c r="X18" s="4">
        <v>0</v>
      </c>
      <c r="Y18" s="3">
        <v>43497</v>
      </c>
      <c r="Z18" s="3">
        <v>43830</v>
      </c>
      <c r="AA18" s="4">
        <v>0</v>
      </c>
      <c r="AB18" s="4">
        <v>0</v>
      </c>
      <c r="AC18" s="4">
        <f t="shared" si="0"/>
        <v>0</v>
      </c>
      <c r="AD18" s="4">
        <v>0</v>
      </c>
      <c r="AE18" s="4">
        <v>0</v>
      </c>
      <c r="AF18" s="4">
        <v>0</v>
      </c>
      <c r="AG18" s="4">
        <v>0</v>
      </c>
      <c r="AH18" s="4">
        <v>0</v>
      </c>
      <c r="AI18" s="4">
        <v>0</v>
      </c>
      <c r="AJ18" s="4">
        <v>0</v>
      </c>
      <c r="AK18" s="4">
        <v>0</v>
      </c>
      <c r="AL18" s="4">
        <v>0</v>
      </c>
      <c r="AM18" s="4" t="s">
        <v>4457</v>
      </c>
    </row>
    <row r="19" spans="1:39" ht="15.75" thickBot="1" x14ac:dyDescent="0.3">
      <c r="A19" s="9">
        <v>1</v>
      </c>
      <c r="B19" s="10" t="s">
        <v>1811</v>
      </c>
      <c r="C19" s="4" t="s">
        <v>4486</v>
      </c>
      <c r="D19" s="4" t="s">
        <v>4487</v>
      </c>
      <c r="E19" s="4" t="s">
        <v>115</v>
      </c>
      <c r="F19" s="4" t="s">
        <v>4488</v>
      </c>
      <c r="G19" s="4">
        <v>7</v>
      </c>
      <c r="H19" s="4" t="s">
        <v>4489</v>
      </c>
      <c r="I19" s="4" t="s">
        <v>790</v>
      </c>
      <c r="J19" s="4">
        <v>4</v>
      </c>
      <c r="K19" s="4">
        <v>0</v>
      </c>
      <c r="L19" s="4" t="s">
        <v>4456</v>
      </c>
      <c r="M19" s="4" t="s">
        <v>117</v>
      </c>
      <c r="N19" s="4">
        <v>595383646</v>
      </c>
      <c r="O19" s="4" t="s">
        <v>118</v>
      </c>
      <c r="P19" s="4" t="s">
        <v>19</v>
      </c>
      <c r="Q19" s="4">
        <v>0</v>
      </c>
      <c r="R19" s="4">
        <v>247976802</v>
      </c>
      <c r="S19" s="4">
        <v>0</v>
      </c>
      <c r="T19" s="4">
        <v>0</v>
      </c>
      <c r="U19" s="4">
        <v>0</v>
      </c>
      <c r="V19" s="4">
        <v>0</v>
      </c>
      <c r="W19" s="4">
        <v>0</v>
      </c>
      <c r="X19" s="4">
        <v>0</v>
      </c>
      <c r="Y19" s="3">
        <v>43497</v>
      </c>
      <c r="Z19" s="3">
        <v>43830</v>
      </c>
      <c r="AA19" s="4">
        <v>0</v>
      </c>
      <c r="AB19" s="4">
        <v>0</v>
      </c>
      <c r="AC19" s="4">
        <f t="shared" si="0"/>
        <v>347406844</v>
      </c>
      <c r="AD19" s="4">
        <v>0</v>
      </c>
      <c r="AE19" s="4">
        <v>0</v>
      </c>
      <c r="AF19" s="4">
        <v>0</v>
      </c>
      <c r="AG19" s="4">
        <v>0</v>
      </c>
      <c r="AH19" s="4">
        <v>0</v>
      </c>
      <c r="AI19" s="4">
        <v>0</v>
      </c>
      <c r="AJ19" s="4">
        <v>0</v>
      </c>
      <c r="AK19" s="4">
        <v>0</v>
      </c>
      <c r="AL19" s="4">
        <v>0</v>
      </c>
      <c r="AM19" s="4" t="s">
        <v>4457</v>
      </c>
    </row>
    <row r="20" spans="1:39" ht="15.75" thickBot="1" x14ac:dyDescent="0.3">
      <c r="A20" s="9">
        <v>1</v>
      </c>
      <c r="B20" s="10" t="s">
        <v>1812</v>
      </c>
      <c r="C20" s="4" t="s">
        <v>4490</v>
      </c>
      <c r="D20" s="4" t="s">
        <v>4491</v>
      </c>
      <c r="E20" s="4" t="s">
        <v>115</v>
      </c>
      <c r="F20" s="4" t="s">
        <v>4492</v>
      </c>
      <c r="G20" s="4">
        <v>1</v>
      </c>
      <c r="H20" s="4" t="s">
        <v>4493</v>
      </c>
      <c r="I20" s="4" t="s">
        <v>791</v>
      </c>
      <c r="J20" s="4">
        <v>1</v>
      </c>
      <c r="K20" s="4">
        <v>0</v>
      </c>
      <c r="L20" s="4" t="s">
        <v>4456</v>
      </c>
      <c r="M20" s="4" t="s">
        <v>113</v>
      </c>
      <c r="N20" s="4">
        <v>97642501</v>
      </c>
      <c r="O20" s="4" t="s">
        <v>114</v>
      </c>
      <c r="P20" s="4" t="s">
        <v>19</v>
      </c>
      <c r="Q20" s="4">
        <v>0</v>
      </c>
      <c r="R20" s="4">
        <v>97642501</v>
      </c>
      <c r="S20" s="4">
        <v>0</v>
      </c>
      <c r="T20" s="4">
        <v>0</v>
      </c>
      <c r="U20" s="4">
        <v>0</v>
      </c>
      <c r="V20" s="4">
        <v>0</v>
      </c>
      <c r="W20" s="4">
        <v>0</v>
      </c>
      <c r="X20" s="4">
        <v>0</v>
      </c>
      <c r="Y20" s="3">
        <v>43497</v>
      </c>
      <c r="Z20" s="3">
        <v>43830</v>
      </c>
      <c r="AA20" s="4">
        <v>0</v>
      </c>
      <c r="AB20" s="4">
        <v>0</v>
      </c>
      <c r="AC20" s="4">
        <f t="shared" si="0"/>
        <v>0</v>
      </c>
      <c r="AD20" s="4">
        <v>0</v>
      </c>
      <c r="AE20" s="4">
        <v>0</v>
      </c>
      <c r="AF20" s="4">
        <v>0</v>
      </c>
      <c r="AG20" s="4">
        <v>0</v>
      </c>
      <c r="AH20" s="4">
        <v>0</v>
      </c>
      <c r="AI20" s="4">
        <v>0</v>
      </c>
      <c r="AJ20" s="4">
        <v>0</v>
      </c>
      <c r="AK20" s="4">
        <v>0</v>
      </c>
      <c r="AL20" s="4">
        <v>0</v>
      </c>
      <c r="AM20" s="4" t="s">
        <v>4457</v>
      </c>
    </row>
    <row r="21" spans="1:39" ht="15.75" thickBot="1" x14ac:dyDescent="0.3">
      <c r="A21" s="9">
        <v>1</v>
      </c>
      <c r="B21" s="10" t="s">
        <v>1813</v>
      </c>
      <c r="C21" s="4" t="s">
        <v>4494</v>
      </c>
      <c r="D21" s="4" t="s">
        <v>4495</v>
      </c>
      <c r="E21" s="4" t="s">
        <v>115</v>
      </c>
      <c r="F21" s="4" t="s">
        <v>4496</v>
      </c>
      <c r="G21" s="4">
        <v>6</v>
      </c>
      <c r="H21" s="4" t="s">
        <v>4497</v>
      </c>
      <c r="I21" s="4" t="s">
        <v>792</v>
      </c>
      <c r="J21" s="4">
        <v>1</v>
      </c>
      <c r="K21" s="4">
        <v>0</v>
      </c>
      <c r="L21" s="4" t="s">
        <v>4456</v>
      </c>
      <c r="M21" s="4" t="s">
        <v>113</v>
      </c>
      <c r="N21" s="4">
        <v>81534794</v>
      </c>
      <c r="O21" s="4" t="s">
        <v>114</v>
      </c>
      <c r="P21" s="4" t="s">
        <v>19</v>
      </c>
      <c r="Q21" s="4">
        <v>0</v>
      </c>
      <c r="R21" s="4">
        <v>81534794</v>
      </c>
      <c r="S21" s="4">
        <v>0</v>
      </c>
      <c r="T21" s="4">
        <v>0</v>
      </c>
      <c r="U21" s="4">
        <v>0</v>
      </c>
      <c r="V21" s="4">
        <v>0</v>
      </c>
      <c r="W21" s="4">
        <v>0</v>
      </c>
      <c r="X21" s="4">
        <v>0</v>
      </c>
      <c r="Y21" s="3">
        <v>43497</v>
      </c>
      <c r="Z21" s="3">
        <v>43830</v>
      </c>
      <c r="AA21" s="4">
        <v>0</v>
      </c>
      <c r="AB21" s="4">
        <v>0</v>
      </c>
      <c r="AC21" s="4">
        <f t="shared" si="0"/>
        <v>0</v>
      </c>
      <c r="AD21" s="4">
        <v>0</v>
      </c>
      <c r="AE21" s="4">
        <v>0</v>
      </c>
      <c r="AF21" s="4">
        <v>0</v>
      </c>
      <c r="AG21" s="4">
        <v>0</v>
      </c>
      <c r="AH21" s="4">
        <v>0</v>
      </c>
      <c r="AI21" s="4">
        <v>0</v>
      </c>
      <c r="AJ21" s="4">
        <v>0</v>
      </c>
      <c r="AK21" s="4">
        <v>0</v>
      </c>
      <c r="AL21" s="4">
        <v>0</v>
      </c>
      <c r="AM21" s="4" t="s">
        <v>4457</v>
      </c>
    </row>
    <row r="22" spans="1:39" ht="15.75" thickBot="1" x14ac:dyDescent="0.3">
      <c r="A22" s="9">
        <v>1</v>
      </c>
      <c r="B22" s="10" t="s">
        <v>1814</v>
      </c>
      <c r="C22" s="4" t="s">
        <v>4498</v>
      </c>
      <c r="D22" s="4" t="s">
        <v>4499</v>
      </c>
      <c r="E22" s="4" t="s">
        <v>115</v>
      </c>
      <c r="F22" s="4" t="s">
        <v>4500</v>
      </c>
      <c r="G22" s="4">
        <v>1</v>
      </c>
      <c r="H22" s="4" t="s">
        <v>4501</v>
      </c>
      <c r="I22" s="4" t="s">
        <v>793</v>
      </c>
      <c r="J22" s="4">
        <v>1</v>
      </c>
      <c r="K22" s="4">
        <v>0</v>
      </c>
      <c r="L22" s="4" t="s">
        <v>4456</v>
      </c>
      <c r="M22" s="4" t="s">
        <v>113</v>
      </c>
      <c r="N22" s="4">
        <v>67484494</v>
      </c>
      <c r="O22" s="4" t="s">
        <v>114</v>
      </c>
      <c r="P22" s="4" t="s">
        <v>19</v>
      </c>
      <c r="Q22" s="4">
        <v>0</v>
      </c>
      <c r="R22" s="4">
        <v>67484494</v>
      </c>
      <c r="S22" s="4">
        <v>0</v>
      </c>
      <c r="T22" s="4">
        <v>0</v>
      </c>
      <c r="U22" s="4">
        <v>0</v>
      </c>
      <c r="V22" s="4">
        <v>0</v>
      </c>
      <c r="W22" s="4">
        <v>0</v>
      </c>
      <c r="X22" s="4">
        <v>0</v>
      </c>
      <c r="Y22" s="3">
        <v>43497</v>
      </c>
      <c r="Z22" s="3">
        <v>43830</v>
      </c>
      <c r="AA22" s="4">
        <v>0</v>
      </c>
      <c r="AB22" s="4">
        <v>0</v>
      </c>
      <c r="AC22" s="4">
        <f t="shared" si="0"/>
        <v>0</v>
      </c>
      <c r="AD22" s="4">
        <v>0</v>
      </c>
      <c r="AE22" s="4">
        <v>0</v>
      </c>
      <c r="AF22" s="4">
        <v>0</v>
      </c>
      <c r="AG22" s="4">
        <v>0</v>
      </c>
      <c r="AH22" s="4">
        <v>0</v>
      </c>
      <c r="AI22" s="4">
        <v>0</v>
      </c>
      <c r="AJ22" s="4">
        <v>0</v>
      </c>
      <c r="AK22" s="4">
        <v>0</v>
      </c>
      <c r="AL22" s="4">
        <v>0</v>
      </c>
      <c r="AM22" s="4" t="s">
        <v>4457</v>
      </c>
    </row>
    <row r="23" spans="1:39" ht="15.75" thickBot="1" x14ac:dyDescent="0.3">
      <c r="A23" s="9">
        <v>1</v>
      </c>
      <c r="B23" s="10" t="s">
        <v>1815</v>
      </c>
      <c r="C23" s="4" t="s">
        <v>4502</v>
      </c>
      <c r="D23" s="4" t="s">
        <v>4503</v>
      </c>
      <c r="E23" s="4" t="s">
        <v>115</v>
      </c>
      <c r="F23" s="4" t="s">
        <v>4504</v>
      </c>
      <c r="G23" s="4">
        <v>7</v>
      </c>
      <c r="H23" s="4" t="s">
        <v>4505</v>
      </c>
      <c r="I23" s="4" t="s">
        <v>794</v>
      </c>
      <c r="J23" s="4">
        <v>1</v>
      </c>
      <c r="K23" s="4">
        <v>0</v>
      </c>
      <c r="L23" s="4" t="s">
        <v>4456</v>
      </c>
      <c r="M23" s="4" t="s">
        <v>113</v>
      </c>
      <c r="N23" s="4">
        <v>24874302</v>
      </c>
      <c r="O23" s="4" t="s">
        <v>114</v>
      </c>
      <c r="P23" s="4" t="s">
        <v>19</v>
      </c>
      <c r="Q23" s="4">
        <v>0</v>
      </c>
      <c r="R23" s="4">
        <v>24874302</v>
      </c>
      <c r="S23" s="4">
        <v>0</v>
      </c>
      <c r="T23" s="4">
        <v>0</v>
      </c>
      <c r="U23" s="4">
        <v>0</v>
      </c>
      <c r="V23" s="4">
        <v>0</v>
      </c>
      <c r="W23" s="4">
        <v>0</v>
      </c>
      <c r="X23" s="4">
        <v>0</v>
      </c>
      <c r="Y23" s="3">
        <v>43497</v>
      </c>
      <c r="Z23" s="3">
        <v>43830</v>
      </c>
      <c r="AA23" s="4">
        <v>0</v>
      </c>
      <c r="AB23" s="4">
        <v>0</v>
      </c>
      <c r="AC23" s="4">
        <f t="shared" si="0"/>
        <v>0</v>
      </c>
      <c r="AD23" s="4">
        <v>0</v>
      </c>
      <c r="AE23" s="4">
        <v>0</v>
      </c>
      <c r="AF23" s="4">
        <v>0</v>
      </c>
      <c r="AG23" s="4">
        <v>0</v>
      </c>
      <c r="AH23" s="4">
        <v>0</v>
      </c>
      <c r="AI23" s="4">
        <v>0</v>
      </c>
      <c r="AJ23" s="4">
        <v>0</v>
      </c>
      <c r="AK23" s="4">
        <v>0</v>
      </c>
      <c r="AL23" s="4">
        <v>0</v>
      </c>
      <c r="AM23" s="4" t="s">
        <v>4457</v>
      </c>
    </row>
    <row r="24" spans="1:39" ht="15.75" thickBot="1" x14ac:dyDescent="0.3">
      <c r="A24" s="9">
        <v>1</v>
      </c>
      <c r="B24" s="10" t="s">
        <v>1817</v>
      </c>
      <c r="C24" s="4" t="s">
        <v>4506</v>
      </c>
      <c r="D24" s="4" t="s">
        <v>4507</v>
      </c>
      <c r="E24" s="4" t="s">
        <v>115</v>
      </c>
      <c r="F24" s="4" t="s">
        <v>4508</v>
      </c>
      <c r="G24" s="4">
        <v>4</v>
      </c>
      <c r="H24" s="4" t="s">
        <v>4509</v>
      </c>
      <c r="I24" s="4" t="s">
        <v>795</v>
      </c>
      <c r="J24" s="4">
        <v>5</v>
      </c>
      <c r="K24" s="4">
        <v>0</v>
      </c>
      <c r="L24" s="4" t="s">
        <v>4456</v>
      </c>
      <c r="M24" s="4" t="s">
        <v>117</v>
      </c>
      <c r="N24" s="4">
        <v>580090556</v>
      </c>
      <c r="O24" s="4" t="s">
        <v>122</v>
      </c>
      <c r="P24" s="4" t="s">
        <v>19</v>
      </c>
      <c r="Q24" s="4">
        <v>0</v>
      </c>
      <c r="R24" s="4">
        <v>229319921</v>
      </c>
      <c r="S24" s="4">
        <v>0</v>
      </c>
      <c r="T24" s="4">
        <v>0</v>
      </c>
      <c r="U24" s="4">
        <v>0</v>
      </c>
      <c r="V24" s="4">
        <v>0</v>
      </c>
      <c r="W24" s="4">
        <v>0</v>
      </c>
      <c r="X24" s="4">
        <v>0</v>
      </c>
      <c r="Y24" s="3">
        <v>43497</v>
      </c>
      <c r="Z24" s="3">
        <v>43830</v>
      </c>
      <c r="AA24" s="4">
        <v>0</v>
      </c>
      <c r="AB24" s="4">
        <v>0</v>
      </c>
      <c r="AC24" s="4">
        <f t="shared" si="0"/>
        <v>350770635</v>
      </c>
      <c r="AD24" s="4">
        <v>0</v>
      </c>
      <c r="AE24" s="4">
        <v>0</v>
      </c>
      <c r="AF24" s="4">
        <v>0</v>
      </c>
      <c r="AG24" s="4">
        <v>0</v>
      </c>
      <c r="AH24" s="4">
        <v>0</v>
      </c>
      <c r="AI24" s="4">
        <v>0</v>
      </c>
      <c r="AJ24" s="4">
        <v>0</v>
      </c>
      <c r="AK24" s="4">
        <v>0</v>
      </c>
      <c r="AL24" s="4">
        <v>0</v>
      </c>
      <c r="AM24" s="4" t="s">
        <v>4457</v>
      </c>
    </row>
    <row r="25" spans="1:39" ht="15.75" thickBot="1" x14ac:dyDescent="0.3">
      <c r="A25" s="9">
        <v>1</v>
      </c>
      <c r="B25" s="10" t="s">
        <v>1819</v>
      </c>
      <c r="C25" s="4" t="s">
        <v>4510</v>
      </c>
      <c r="D25" s="4" t="s">
        <v>4511</v>
      </c>
      <c r="E25" s="4" t="s">
        <v>115</v>
      </c>
      <c r="F25" s="4" t="s">
        <v>4512</v>
      </c>
      <c r="G25" s="4">
        <v>1</v>
      </c>
      <c r="H25" s="4" t="s">
        <v>4513</v>
      </c>
      <c r="I25" s="4" t="s">
        <v>796</v>
      </c>
      <c r="J25" s="4">
        <v>6</v>
      </c>
      <c r="K25" s="4">
        <v>0</v>
      </c>
      <c r="L25" s="4" t="s">
        <v>4456</v>
      </c>
      <c r="M25" s="4" t="s">
        <v>117</v>
      </c>
      <c r="N25" s="4">
        <v>496383646</v>
      </c>
      <c r="O25" s="4" t="s">
        <v>118</v>
      </c>
      <c r="P25" s="4" t="s">
        <v>19</v>
      </c>
      <c r="Q25" s="4">
        <v>0</v>
      </c>
      <c r="R25" s="4">
        <v>319029028</v>
      </c>
      <c r="S25" s="4">
        <v>0</v>
      </c>
      <c r="T25" s="4">
        <v>0</v>
      </c>
      <c r="U25" s="4">
        <v>0</v>
      </c>
      <c r="V25" s="4">
        <v>0</v>
      </c>
      <c r="W25" s="4">
        <v>0</v>
      </c>
      <c r="X25" s="4">
        <v>0</v>
      </c>
      <c r="Y25" s="3">
        <v>43497</v>
      </c>
      <c r="Z25" s="3">
        <v>43830</v>
      </c>
      <c r="AA25" s="4">
        <v>0</v>
      </c>
      <c r="AB25" s="4">
        <v>0</v>
      </c>
      <c r="AC25" s="4">
        <f t="shared" si="0"/>
        <v>177354618</v>
      </c>
      <c r="AD25" s="4">
        <v>0</v>
      </c>
      <c r="AE25" s="4">
        <v>0</v>
      </c>
      <c r="AF25" s="4">
        <v>0</v>
      </c>
      <c r="AG25" s="4">
        <v>0</v>
      </c>
      <c r="AH25" s="4">
        <v>0</v>
      </c>
      <c r="AI25" s="4">
        <v>0</v>
      </c>
      <c r="AJ25" s="4">
        <v>0</v>
      </c>
      <c r="AK25" s="4">
        <v>0</v>
      </c>
      <c r="AL25" s="4">
        <v>0</v>
      </c>
      <c r="AM25" s="4" t="s">
        <v>4457</v>
      </c>
    </row>
    <row r="26" spans="1:39" ht="15.75" thickBot="1" x14ac:dyDescent="0.3">
      <c r="A26" s="9">
        <v>1</v>
      </c>
      <c r="B26" s="10" t="s">
        <v>1820</v>
      </c>
      <c r="C26" s="4" t="s">
        <v>4514</v>
      </c>
      <c r="D26" s="4" t="s">
        <v>4515</v>
      </c>
      <c r="E26" s="4" t="s">
        <v>115</v>
      </c>
      <c r="F26" s="4" t="s">
        <v>4516</v>
      </c>
      <c r="G26" s="4">
        <v>6</v>
      </c>
      <c r="H26" s="4" t="s">
        <v>4517</v>
      </c>
      <c r="I26" s="4" t="s">
        <v>797</v>
      </c>
      <c r="J26" s="4">
        <v>1</v>
      </c>
      <c r="K26" s="4">
        <v>0</v>
      </c>
      <c r="L26" s="4" t="s">
        <v>4456</v>
      </c>
      <c r="M26" s="4" t="s">
        <v>113</v>
      </c>
      <c r="N26" s="4">
        <v>78603580</v>
      </c>
      <c r="O26" s="4" t="s">
        <v>114</v>
      </c>
      <c r="P26" s="4" t="s">
        <v>19</v>
      </c>
      <c r="Q26" s="4">
        <v>0</v>
      </c>
      <c r="R26" s="4">
        <v>78603580</v>
      </c>
      <c r="S26" s="4">
        <v>0</v>
      </c>
      <c r="T26" s="4">
        <v>0</v>
      </c>
      <c r="U26" s="4">
        <v>0</v>
      </c>
      <c r="V26" s="4">
        <v>0</v>
      </c>
      <c r="W26" s="4">
        <v>0</v>
      </c>
      <c r="X26" s="4">
        <v>0</v>
      </c>
      <c r="Y26" s="3">
        <v>43497</v>
      </c>
      <c r="Z26" s="3">
        <v>43830</v>
      </c>
      <c r="AA26" s="4">
        <v>0</v>
      </c>
      <c r="AB26" s="4">
        <v>0</v>
      </c>
      <c r="AC26" s="4">
        <f t="shared" si="0"/>
        <v>0</v>
      </c>
      <c r="AD26" s="4">
        <v>0</v>
      </c>
      <c r="AE26" s="4">
        <v>0</v>
      </c>
      <c r="AF26" s="4">
        <v>0</v>
      </c>
      <c r="AG26" s="4">
        <v>0</v>
      </c>
      <c r="AH26" s="4">
        <v>0</v>
      </c>
      <c r="AI26" s="4">
        <v>0</v>
      </c>
      <c r="AJ26" s="4">
        <v>0</v>
      </c>
      <c r="AK26" s="4">
        <v>0</v>
      </c>
      <c r="AL26" s="4">
        <v>0</v>
      </c>
      <c r="AM26" s="4" t="s">
        <v>4457</v>
      </c>
    </row>
    <row r="27" spans="1:39" ht="15.75" thickBot="1" x14ac:dyDescent="0.3">
      <c r="A27" s="9">
        <v>1</v>
      </c>
      <c r="B27" s="10" t="s">
        <v>1821</v>
      </c>
      <c r="C27" s="4" t="s">
        <v>4518</v>
      </c>
      <c r="D27" s="4" t="s">
        <v>4519</v>
      </c>
      <c r="E27" s="4" t="s">
        <v>115</v>
      </c>
      <c r="F27" s="4" t="s">
        <v>4520</v>
      </c>
      <c r="G27" s="4">
        <v>1</v>
      </c>
      <c r="H27" s="4" t="s">
        <v>4521</v>
      </c>
      <c r="I27" s="4" t="s">
        <v>798</v>
      </c>
      <c r="J27" s="4">
        <v>1</v>
      </c>
      <c r="K27" s="4">
        <v>0</v>
      </c>
      <c r="L27" s="4" t="s">
        <v>4456</v>
      </c>
      <c r="M27" s="4" t="s">
        <v>113</v>
      </c>
      <c r="N27" s="4">
        <v>23994740</v>
      </c>
      <c r="O27" s="4" t="s">
        <v>114</v>
      </c>
      <c r="P27" s="4" t="s">
        <v>19</v>
      </c>
      <c r="Q27" s="4">
        <v>0</v>
      </c>
      <c r="R27" s="4">
        <v>23994740</v>
      </c>
      <c r="S27" s="4">
        <v>0</v>
      </c>
      <c r="T27" s="4">
        <v>0</v>
      </c>
      <c r="U27" s="4">
        <v>0</v>
      </c>
      <c r="V27" s="4">
        <v>0</v>
      </c>
      <c r="W27" s="4">
        <v>0</v>
      </c>
      <c r="X27" s="4">
        <v>0</v>
      </c>
      <c r="Y27" s="3">
        <v>43497</v>
      </c>
      <c r="Z27" s="3">
        <v>43830</v>
      </c>
      <c r="AA27" s="4">
        <v>0</v>
      </c>
      <c r="AB27" s="4">
        <v>0</v>
      </c>
      <c r="AC27" s="4">
        <f t="shared" si="0"/>
        <v>0</v>
      </c>
      <c r="AD27" s="4">
        <v>0</v>
      </c>
      <c r="AE27" s="4">
        <v>0</v>
      </c>
      <c r="AF27" s="4">
        <v>0</v>
      </c>
      <c r="AG27" s="4">
        <v>0</v>
      </c>
      <c r="AH27" s="4">
        <v>0</v>
      </c>
      <c r="AI27" s="4">
        <v>0</v>
      </c>
      <c r="AJ27" s="4">
        <v>0</v>
      </c>
      <c r="AK27" s="4">
        <v>0</v>
      </c>
      <c r="AL27" s="4">
        <v>0</v>
      </c>
      <c r="AM27" s="4" t="s">
        <v>4457</v>
      </c>
    </row>
    <row r="28" spans="1:39" ht="15.75" thickBot="1" x14ac:dyDescent="0.3">
      <c r="A28" s="9">
        <v>1</v>
      </c>
      <c r="B28" s="10" t="s">
        <v>1822</v>
      </c>
      <c r="C28" s="4" t="s">
        <v>4522</v>
      </c>
      <c r="D28" s="4" t="s">
        <v>4523</v>
      </c>
      <c r="E28" s="4" t="s">
        <v>115</v>
      </c>
      <c r="F28" s="4" t="s">
        <v>4524</v>
      </c>
      <c r="G28" s="4">
        <v>4</v>
      </c>
      <c r="H28" s="4" t="s">
        <v>4525</v>
      </c>
      <c r="I28" s="4" t="s">
        <v>799</v>
      </c>
      <c r="J28" s="4">
        <v>1</v>
      </c>
      <c r="K28" s="4">
        <v>0</v>
      </c>
      <c r="L28" s="4" t="s">
        <v>4456</v>
      </c>
      <c r="M28" s="4" t="s">
        <v>113</v>
      </c>
      <c r="N28" s="4">
        <v>61004573</v>
      </c>
      <c r="O28" s="4" t="s">
        <v>114</v>
      </c>
      <c r="P28" s="4" t="s">
        <v>19</v>
      </c>
      <c r="Q28" s="4">
        <v>0</v>
      </c>
      <c r="R28" s="4">
        <v>61004570</v>
      </c>
      <c r="S28" s="4">
        <v>0</v>
      </c>
      <c r="T28" s="4">
        <v>0</v>
      </c>
      <c r="U28" s="4">
        <v>0</v>
      </c>
      <c r="V28" s="4">
        <v>0</v>
      </c>
      <c r="W28" s="4">
        <v>0</v>
      </c>
      <c r="X28" s="4">
        <v>0</v>
      </c>
      <c r="Y28" s="3">
        <v>43497</v>
      </c>
      <c r="Z28" s="3">
        <v>43830</v>
      </c>
      <c r="AA28" s="4">
        <v>0</v>
      </c>
      <c r="AB28" s="4">
        <v>0</v>
      </c>
      <c r="AC28" s="4">
        <f t="shared" si="0"/>
        <v>3</v>
      </c>
      <c r="AD28" s="4">
        <v>0</v>
      </c>
      <c r="AE28" s="4">
        <v>0</v>
      </c>
      <c r="AF28" s="4">
        <v>0</v>
      </c>
      <c r="AG28" s="4">
        <v>0</v>
      </c>
      <c r="AH28" s="4">
        <v>0</v>
      </c>
      <c r="AI28" s="4">
        <v>0</v>
      </c>
      <c r="AJ28" s="4">
        <v>0</v>
      </c>
      <c r="AK28" s="4">
        <v>0</v>
      </c>
      <c r="AL28" s="4">
        <v>0</v>
      </c>
      <c r="AM28" s="4" t="s">
        <v>4457</v>
      </c>
    </row>
    <row r="29" spans="1:39" ht="15.75" thickBot="1" x14ac:dyDescent="0.3">
      <c r="A29" s="9">
        <v>1</v>
      </c>
      <c r="B29" s="10" t="s">
        <v>1823</v>
      </c>
      <c r="C29" s="4" t="s">
        <v>4526</v>
      </c>
      <c r="D29" s="4" t="s">
        <v>4527</v>
      </c>
      <c r="E29" s="4" t="s">
        <v>115</v>
      </c>
      <c r="F29" s="4" t="s">
        <v>4528</v>
      </c>
      <c r="G29" s="4">
        <v>3</v>
      </c>
      <c r="H29" s="4" t="s">
        <v>4529</v>
      </c>
      <c r="I29" s="4" t="s">
        <v>801</v>
      </c>
      <c r="J29" s="4">
        <v>1</v>
      </c>
      <c r="K29" s="4">
        <v>0</v>
      </c>
      <c r="L29" s="4" t="s">
        <v>4456</v>
      </c>
      <c r="M29" s="4" t="s">
        <v>113</v>
      </c>
      <c r="N29" s="4">
        <v>65451376</v>
      </c>
      <c r="O29" s="4" t="s">
        <v>114</v>
      </c>
      <c r="P29" s="4" t="s">
        <v>19</v>
      </c>
      <c r="Q29" s="4">
        <v>0</v>
      </c>
      <c r="R29" s="4">
        <v>65451376</v>
      </c>
      <c r="S29" s="4">
        <v>0</v>
      </c>
      <c r="T29" s="4">
        <v>0</v>
      </c>
      <c r="U29" s="4">
        <v>0</v>
      </c>
      <c r="V29" s="4">
        <v>0</v>
      </c>
      <c r="W29" s="4">
        <v>0</v>
      </c>
      <c r="X29" s="4">
        <v>0</v>
      </c>
      <c r="Y29" s="3">
        <v>43497</v>
      </c>
      <c r="Z29" s="3">
        <v>43830</v>
      </c>
      <c r="AA29" s="4">
        <v>0</v>
      </c>
      <c r="AB29" s="4">
        <v>0</v>
      </c>
      <c r="AC29" s="4">
        <f t="shared" si="0"/>
        <v>0</v>
      </c>
      <c r="AD29" s="4">
        <v>0</v>
      </c>
      <c r="AE29" s="4">
        <v>0</v>
      </c>
      <c r="AF29" s="4">
        <v>0</v>
      </c>
      <c r="AG29" s="4">
        <v>0</v>
      </c>
      <c r="AH29" s="4">
        <v>0</v>
      </c>
      <c r="AI29" s="4">
        <v>0</v>
      </c>
      <c r="AJ29" s="4">
        <v>0</v>
      </c>
      <c r="AK29" s="4">
        <v>0</v>
      </c>
      <c r="AL29" s="4">
        <v>0</v>
      </c>
      <c r="AM29" s="4" t="s">
        <v>4457</v>
      </c>
    </row>
    <row r="30" spans="1:39" ht="15.75" thickBot="1" x14ac:dyDescent="0.3">
      <c r="A30" s="9">
        <v>1</v>
      </c>
      <c r="B30" s="10" t="s">
        <v>1824</v>
      </c>
      <c r="C30" s="4" t="s">
        <v>4530</v>
      </c>
      <c r="D30" s="4" t="s">
        <v>4531</v>
      </c>
      <c r="E30" s="4" t="s">
        <v>115</v>
      </c>
      <c r="F30" s="4" t="s">
        <v>4532</v>
      </c>
      <c r="G30" s="4">
        <v>1</v>
      </c>
      <c r="H30" s="4" t="s">
        <v>4533</v>
      </c>
      <c r="I30" s="4" t="s">
        <v>802</v>
      </c>
      <c r="J30" s="4">
        <v>1</v>
      </c>
      <c r="K30" s="4">
        <v>0</v>
      </c>
      <c r="L30" s="4" t="s">
        <v>4456</v>
      </c>
      <c r="M30" s="4" t="s">
        <v>113</v>
      </c>
      <c r="N30" s="4">
        <v>42105662</v>
      </c>
      <c r="O30" s="4" t="s">
        <v>114</v>
      </c>
      <c r="P30" s="4" t="s">
        <v>19</v>
      </c>
      <c r="Q30" s="4">
        <v>0</v>
      </c>
      <c r="R30" s="4">
        <v>34450083</v>
      </c>
      <c r="S30" s="4">
        <v>0</v>
      </c>
      <c r="T30" s="4">
        <v>0</v>
      </c>
      <c r="U30" s="4">
        <v>0</v>
      </c>
      <c r="V30" s="4">
        <v>0</v>
      </c>
      <c r="W30" s="4">
        <v>0</v>
      </c>
      <c r="X30" s="4">
        <v>0</v>
      </c>
      <c r="Y30" s="3">
        <v>43497</v>
      </c>
      <c r="Z30" s="3">
        <v>43830</v>
      </c>
      <c r="AA30" s="4">
        <v>0</v>
      </c>
      <c r="AB30" s="4">
        <v>0</v>
      </c>
      <c r="AC30" s="4">
        <f t="shared" si="0"/>
        <v>7655579</v>
      </c>
      <c r="AD30" s="4">
        <v>0</v>
      </c>
      <c r="AE30" s="4">
        <v>0</v>
      </c>
      <c r="AF30" s="4">
        <v>0</v>
      </c>
      <c r="AG30" s="4">
        <v>0</v>
      </c>
      <c r="AH30" s="4">
        <v>0</v>
      </c>
      <c r="AI30" s="4">
        <v>0</v>
      </c>
      <c r="AJ30" s="4">
        <v>0</v>
      </c>
      <c r="AK30" s="4">
        <v>0</v>
      </c>
      <c r="AL30" s="4">
        <v>0</v>
      </c>
      <c r="AM30" s="4" t="s">
        <v>4457</v>
      </c>
    </row>
    <row r="31" spans="1:39" ht="15.75" thickBot="1" x14ac:dyDescent="0.3">
      <c r="A31" s="9">
        <v>1</v>
      </c>
      <c r="B31" s="10" t="s">
        <v>1825</v>
      </c>
      <c r="C31" s="4" t="s">
        <v>4534</v>
      </c>
      <c r="D31" s="4" t="s">
        <v>4535</v>
      </c>
      <c r="E31" s="4" t="s">
        <v>115</v>
      </c>
      <c r="F31" s="4" t="s">
        <v>4536</v>
      </c>
      <c r="G31" s="4">
        <v>1</v>
      </c>
      <c r="H31" s="4" t="s">
        <v>4537</v>
      </c>
      <c r="I31" s="4" t="s">
        <v>804</v>
      </c>
      <c r="J31" s="4">
        <v>1</v>
      </c>
      <c r="K31" s="4">
        <v>0</v>
      </c>
      <c r="L31" s="4" t="s">
        <v>4456</v>
      </c>
      <c r="M31" s="4" t="s">
        <v>113</v>
      </c>
      <c r="N31" s="4">
        <v>18759948</v>
      </c>
      <c r="O31" s="4" t="s">
        <v>114</v>
      </c>
      <c r="P31" s="4" t="s">
        <v>19</v>
      </c>
      <c r="Q31" s="4">
        <v>0</v>
      </c>
      <c r="R31" s="4">
        <v>18759948</v>
      </c>
      <c r="S31" s="4">
        <v>0</v>
      </c>
      <c r="T31" s="4">
        <v>0</v>
      </c>
      <c r="U31" s="4">
        <v>0</v>
      </c>
      <c r="V31" s="4">
        <v>0</v>
      </c>
      <c r="W31" s="4">
        <v>0</v>
      </c>
      <c r="X31" s="4">
        <v>0</v>
      </c>
      <c r="Y31" s="3">
        <v>43497</v>
      </c>
      <c r="Z31" s="3">
        <v>43830</v>
      </c>
      <c r="AA31" s="4">
        <v>0</v>
      </c>
      <c r="AB31" s="4">
        <v>0</v>
      </c>
      <c r="AC31" s="4">
        <f t="shared" si="0"/>
        <v>0</v>
      </c>
      <c r="AD31" s="4">
        <v>0</v>
      </c>
      <c r="AE31" s="4">
        <v>0</v>
      </c>
      <c r="AF31" s="4">
        <v>0</v>
      </c>
      <c r="AG31" s="4">
        <v>0</v>
      </c>
      <c r="AH31" s="4">
        <v>0</v>
      </c>
      <c r="AI31" s="4">
        <v>0</v>
      </c>
      <c r="AJ31" s="4">
        <v>0</v>
      </c>
      <c r="AK31" s="4">
        <v>0</v>
      </c>
      <c r="AL31" s="4">
        <v>0</v>
      </c>
      <c r="AM31" s="4" t="s">
        <v>4457</v>
      </c>
    </row>
    <row r="32" spans="1:39" ht="15.75" thickBot="1" x14ac:dyDescent="0.3">
      <c r="A32" s="9">
        <v>1</v>
      </c>
      <c r="B32" s="10" t="s">
        <v>1826</v>
      </c>
      <c r="C32" s="4" t="s">
        <v>4538</v>
      </c>
      <c r="D32" s="4" t="s">
        <v>4539</v>
      </c>
      <c r="E32" s="4" t="s">
        <v>115</v>
      </c>
      <c r="F32" s="4" t="s">
        <v>4540</v>
      </c>
      <c r="G32" s="4">
        <v>2</v>
      </c>
      <c r="H32" s="4" t="s">
        <v>4541</v>
      </c>
      <c r="I32" s="4" t="s">
        <v>779</v>
      </c>
      <c r="J32" s="4">
        <v>30</v>
      </c>
      <c r="K32" s="4">
        <v>0</v>
      </c>
      <c r="L32" s="4" t="s">
        <v>4456</v>
      </c>
      <c r="M32" s="4" t="s">
        <v>121</v>
      </c>
      <c r="N32" s="4">
        <v>1100000000</v>
      </c>
      <c r="O32" s="4" t="s">
        <v>118</v>
      </c>
      <c r="P32" s="4" t="s">
        <v>19</v>
      </c>
      <c r="Q32" s="4">
        <v>0</v>
      </c>
      <c r="R32" s="4">
        <v>173322826</v>
      </c>
      <c r="S32" s="4">
        <v>0</v>
      </c>
      <c r="T32" s="4">
        <v>0</v>
      </c>
      <c r="U32" s="4">
        <v>0</v>
      </c>
      <c r="V32" s="4">
        <v>0</v>
      </c>
      <c r="W32" s="4">
        <v>0</v>
      </c>
      <c r="X32" s="4">
        <v>0</v>
      </c>
      <c r="Y32" s="3">
        <v>43595</v>
      </c>
      <c r="Z32" s="3">
        <v>43830</v>
      </c>
      <c r="AA32" s="4">
        <v>0</v>
      </c>
      <c r="AB32" s="4">
        <v>0</v>
      </c>
      <c r="AC32" s="4">
        <f t="shared" si="0"/>
        <v>926677174</v>
      </c>
      <c r="AD32" s="4">
        <v>0</v>
      </c>
      <c r="AE32" s="4">
        <v>0</v>
      </c>
      <c r="AF32" s="4">
        <v>0</v>
      </c>
      <c r="AG32" s="4">
        <v>0</v>
      </c>
      <c r="AH32" s="4">
        <v>0</v>
      </c>
      <c r="AI32" s="4">
        <v>0</v>
      </c>
      <c r="AJ32" s="4">
        <v>0</v>
      </c>
      <c r="AK32" s="4">
        <v>0</v>
      </c>
      <c r="AL32" s="4">
        <v>0</v>
      </c>
      <c r="AM32" s="4" t="s">
        <v>4457</v>
      </c>
    </row>
    <row r="33" spans="1:39" ht="15.75" thickBot="1" x14ac:dyDescent="0.3">
      <c r="A33" s="9">
        <v>1</v>
      </c>
      <c r="B33" s="10" t="s">
        <v>1827</v>
      </c>
      <c r="C33" s="4" t="s">
        <v>4542</v>
      </c>
      <c r="D33" s="4" t="s">
        <v>4543</v>
      </c>
      <c r="E33" s="4" t="s">
        <v>115</v>
      </c>
      <c r="F33" s="4" t="s">
        <v>4544</v>
      </c>
      <c r="G33" s="4">
        <v>4</v>
      </c>
      <c r="H33" s="4" t="s">
        <v>4545</v>
      </c>
      <c r="I33" s="4" t="s">
        <v>805</v>
      </c>
      <c r="J33" s="4">
        <v>1</v>
      </c>
      <c r="K33" s="4">
        <v>0</v>
      </c>
      <c r="L33" s="4" t="s">
        <v>4456</v>
      </c>
      <c r="M33" s="4" t="s">
        <v>113</v>
      </c>
      <c r="N33" s="4">
        <v>51972005</v>
      </c>
      <c r="O33" s="4" t="s">
        <v>114</v>
      </c>
      <c r="P33" s="4" t="s">
        <v>19</v>
      </c>
      <c r="Q33" s="4">
        <v>0</v>
      </c>
      <c r="R33" s="4">
        <v>47247280</v>
      </c>
      <c r="S33" s="4">
        <v>0</v>
      </c>
      <c r="T33" s="4">
        <v>0</v>
      </c>
      <c r="U33" s="4">
        <v>0</v>
      </c>
      <c r="V33" s="4">
        <v>0</v>
      </c>
      <c r="W33" s="4">
        <v>0</v>
      </c>
      <c r="X33" s="4">
        <v>0</v>
      </c>
      <c r="Y33" s="3">
        <v>43497</v>
      </c>
      <c r="Z33" s="3">
        <v>43830</v>
      </c>
      <c r="AA33" s="4">
        <v>0</v>
      </c>
      <c r="AB33" s="4">
        <v>0</v>
      </c>
      <c r="AC33" s="4">
        <f t="shared" si="0"/>
        <v>4724725</v>
      </c>
      <c r="AD33" s="4">
        <v>0</v>
      </c>
      <c r="AE33" s="4">
        <v>0</v>
      </c>
      <c r="AF33" s="4">
        <v>0</v>
      </c>
      <c r="AG33" s="4">
        <v>0</v>
      </c>
      <c r="AH33" s="4">
        <v>0</v>
      </c>
      <c r="AI33" s="4">
        <v>0</v>
      </c>
      <c r="AJ33" s="4">
        <v>0</v>
      </c>
      <c r="AK33" s="4">
        <v>0</v>
      </c>
      <c r="AL33" s="4">
        <v>0</v>
      </c>
      <c r="AM33" s="4" t="s">
        <v>4457</v>
      </c>
    </row>
    <row r="34" spans="1:39" ht="15.75" thickBot="1" x14ac:dyDescent="0.3">
      <c r="A34" s="9">
        <v>1</v>
      </c>
      <c r="B34" s="10" t="s">
        <v>1828</v>
      </c>
      <c r="C34" s="4" t="s">
        <v>4546</v>
      </c>
      <c r="D34" s="4" t="s">
        <v>4547</v>
      </c>
      <c r="E34" s="4" t="s">
        <v>115</v>
      </c>
      <c r="F34" s="4" t="s">
        <v>4548</v>
      </c>
      <c r="G34" s="4">
        <v>5</v>
      </c>
      <c r="H34" s="4" t="s">
        <v>4549</v>
      </c>
      <c r="I34" s="4" t="s">
        <v>806</v>
      </c>
      <c r="J34" s="4">
        <v>1</v>
      </c>
      <c r="K34" s="4">
        <v>0</v>
      </c>
      <c r="L34" s="4" t="s">
        <v>4456</v>
      </c>
      <c r="M34" s="4" t="s">
        <v>113</v>
      </c>
      <c r="N34" s="4">
        <v>40299149</v>
      </c>
      <c r="O34" s="4" t="s">
        <v>114</v>
      </c>
      <c r="P34" s="4" t="s">
        <v>19</v>
      </c>
      <c r="Q34" s="4">
        <v>0</v>
      </c>
      <c r="R34" s="4">
        <v>40299149</v>
      </c>
      <c r="S34" s="4">
        <v>0</v>
      </c>
      <c r="T34" s="4">
        <v>0</v>
      </c>
      <c r="U34" s="4">
        <v>0</v>
      </c>
      <c r="V34" s="4">
        <v>0</v>
      </c>
      <c r="W34" s="4">
        <v>0</v>
      </c>
      <c r="X34" s="4">
        <v>0</v>
      </c>
      <c r="Y34" s="3">
        <v>43497</v>
      </c>
      <c r="Z34" s="3">
        <v>43830</v>
      </c>
      <c r="AA34" s="4">
        <v>0</v>
      </c>
      <c r="AB34" s="4">
        <v>0</v>
      </c>
      <c r="AC34" s="4">
        <f t="shared" si="0"/>
        <v>0</v>
      </c>
      <c r="AD34" s="4">
        <v>0</v>
      </c>
      <c r="AE34" s="4">
        <v>0</v>
      </c>
      <c r="AF34" s="4">
        <v>0</v>
      </c>
      <c r="AG34" s="4">
        <v>0</v>
      </c>
      <c r="AH34" s="4">
        <v>0</v>
      </c>
      <c r="AI34" s="4">
        <v>0</v>
      </c>
      <c r="AJ34" s="4">
        <v>0</v>
      </c>
      <c r="AK34" s="4">
        <v>0</v>
      </c>
      <c r="AL34" s="4">
        <v>0</v>
      </c>
      <c r="AM34" s="4" t="s">
        <v>4457</v>
      </c>
    </row>
    <row r="35" spans="1:39" ht="15.75" thickBot="1" x14ac:dyDescent="0.3">
      <c r="A35" s="9">
        <v>1</v>
      </c>
      <c r="B35" s="10" t="s">
        <v>1829</v>
      </c>
      <c r="C35" s="4" t="s">
        <v>4550</v>
      </c>
      <c r="D35" s="4" t="s">
        <v>4551</v>
      </c>
      <c r="E35" s="4" t="s">
        <v>115</v>
      </c>
      <c r="F35" s="4" t="s">
        <v>4552</v>
      </c>
      <c r="G35" s="4">
        <v>2</v>
      </c>
      <c r="H35" s="4" t="s">
        <v>4553</v>
      </c>
      <c r="I35" s="4" t="s">
        <v>807</v>
      </c>
      <c r="J35" s="4">
        <v>1</v>
      </c>
      <c r="K35" s="4">
        <v>0</v>
      </c>
      <c r="L35" s="4" t="s">
        <v>4456</v>
      </c>
      <c r="M35" s="4" t="s">
        <v>113</v>
      </c>
      <c r="N35" s="4">
        <v>29062000</v>
      </c>
      <c r="O35" s="4" t="s">
        <v>114</v>
      </c>
      <c r="P35" s="4" t="s">
        <v>19</v>
      </c>
      <c r="Q35" s="4">
        <v>0</v>
      </c>
      <c r="R35" s="4">
        <v>29062000</v>
      </c>
      <c r="S35" s="4">
        <v>0</v>
      </c>
      <c r="T35" s="4">
        <v>0</v>
      </c>
      <c r="U35" s="4">
        <v>0</v>
      </c>
      <c r="V35" s="4">
        <v>0</v>
      </c>
      <c r="W35" s="4">
        <v>0</v>
      </c>
      <c r="X35" s="4">
        <v>0</v>
      </c>
      <c r="Y35" s="3">
        <v>43497</v>
      </c>
      <c r="Z35" s="3">
        <v>43830</v>
      </c>
      <c r="AA35" s="4">
        <v>0</v>
      </c>
      <c r="AB35" s="4">
        <v>0</v>
      </c>
      <c r="AC35" s="4">
        <f t="shared" si="0"/>
        <v>0</v>
      </c>
      <c r="AD35" s="4">
        <v>0</v>
      </c>
      <c r="AE35" s="4">
        <v>0</v>
      </c>
      <c r="AF35" s="4">
        <v>0</v>
      </c>
      <c r="AG35" s="4">
        <v>0</v>
      </c>
      <c r="AH35" s="4">
        <v>0</v>
      </c>
      <c r="AI35" s="4">
        <v>0</v>
      </c>
      <c r="AJ35" s="4">
        <v>0</v>
      </c>
      <c r="AK35" s="4">
        <v>0</v>
      </c>
      <c r="AL35" s="4">
        <v>0</v>
      </c>
      <c r="AM35" s="4" t="s">
        <v>4457</v>
      </c>
    </row>
    <row r="36" spans="1:39" ht="15.75" thickBot="1" x14ac:dyDescent="0.3">
      <c r="A36" s="9">
        <v>1</v>
      </c>
      <c r="B36" s="10" t="s">
        <v>4452</v>
      </c>
      <c r="C36" s="4" t="s">
        <v>4554</v>
      </c>
      <c r="D36" s="4" t="s">
        <v>4555</v>
      </c>
      <c r="E36" s="4" t="s">
        <v>115</v>
      </c>
      <c r="F36" s="4" t="s">
        <v>4556</v>
      </c>
      <c r="G36" s="4">
        <v>1</v>
      </c>
      <c r="H36" s="4" t="s">
        <v>4557</v>
      </c>
      <c r="I36" s="4" t="s">
        <v>808</v>
      </c>
      <c r="J36" s="4">
        <v>1</v>
      </c>
      <c r="K36" s="4">
        <v>0</v>
      </c>
      <c r="L36" s="4" t="s">
        <v>4456</v>
      </c>
      <c r="M36" s="4" t="s">
        <v>113</v>
      </c>
      <c r="N36" s="4">
        <v>239159448</v>
      </c>
      <c r="O36" s="4" t="s">
        <v>114</v>
      </c>
      <c r="P36" s="4" t="s">
        <v>19</v>
      </c>
      <c r="Q36" s="4">
        <v>0</v>
      </c>
      <c r="R36" s="4">
        <v>239159448</v>
      </c>
      <c r="S36" s="4">
        <v>0</v>
      </c>
      <c r="T36" s="4">
        <v>0</v>
      </c>
      <c r="U36" s="4">
        <v>0</v>
      </c>
      <c r="V36" s="4">
        <v>0</v>
      </c>
      <c r="W36" s="4">
        <v>0</v>
      </c>
      <c r="X36" s="4">
        <v>0</v>
      </c>
      <c r="Y36" s="3">
        <v>43497</v>
      </c>
      <c r="Z36" s="3">
        <v>43830</v>
      </c>
      <c r="AA36" s="4">
        <v>0</v>
      </c>
      <c r="AB36" s="4">
        <v>0</v>
      </c>
      <c r="AC36" s="4">
        <f t="shared" si="0"/>
        <v>0</v>
      </c>
      <c r="AD36" s="4">
        <v>0</v>
      </c>
      <c r="AE36" s="4">
        <v>0</v>
      </c>
      <c r="AF36" s="4">
        <v>0</v>
      </c>
      <c r="AG36" s="4">
        <v>0</v>
      </c>
      <c r="AH36" s="4">
        <v>0</v>
      </c>
      <c r="AI36" s="4">
        <v>0</v>
      </c>
      <c r="AJ36" s="4">
        <v>0</v>
      </c>
      <c r="AK36" s="4">
        <v>0</v>
      </c>
      <c r="AL36" s="4">
        <v>0</v>
      </c>
      <c r="AM36" s="4" t="s">
        <v>4457</v>
      </c>
    </row>
    <row r="37" spans="1:39" x14ac:dyDescent="0.25">
      <c r="E37" s="19"/>
    </row>
    <row r="38" spans="1:39" x14ac:dyDescent="0.25">
      <c r="E38" s="19"/>
    </row>
    <row r="39" spans="1:39" x14ac:dyDescent="0.25">
      <c r="E39" s="19"/>
    </row>
    <row r="40" spans="1:39" x14ac:dyDescent="0.25">
      <c r="E40" s="19"/>
    </row>
    <row r="41" spans="1:39" x14ac:dyDescent="0.25">
      <c r="E41" s="19"/>
    </row>
    <row r="42" spans="1:39" x14ac:dyDescent="0.25">
      <c r="E42" s="19"/>
    </row>
    <row r="43" spans="1:39" x14ac:dyDescent="0.25">
      <c r="E43" s="19"/>
    </row>
    <row r="44" spans="1:39" x14ac:dyDescent="0.25">
      <c r="E44" s="19"/>
    </row>
    <row r="45" spans="1:39" x14ac:dyDescent="0.25">
      <c r="E45" s="19"/>
    </row>
    <row r="46" spans="1:39" x14ac:dyDescent="0.25">
      <c r="E46" s="19"/>
    </row>
    <row r="47" spans="1:39" x14ac:dyDescent="0.25">
      <c r="E47" s="19"/>
    </row>
    <row r="48" spans="1:39" x14ac:dyDescent="0.25">
      <c r="E48" s="19"/>
    </row>
    <row r="49" spans="5:5" x14ac:dyDescent="0.25">
      <c r="E49" s="19"/>
    </row>
    <row r="50" spans="5:5" x14ac:dyDescent="0.25">
      <c r="E50" s="19"/>
    </row>
    <row r="51" spans="5:5" x14ac:dyDescent="0.25">
      <c r="E51" s="19"/>
    </row>
    <row r="52" spans="5:5" x14ac:dyDescent="0.25">
      <c r="E52" s="19"/>
    </row>
    <row r="53" spans="5:5" x14ac:dyDescent="0.25">
      <c r="E53" s="19"/>
    </row>
    <row r="54" spans="5:5" x14ac:dyDescent="0.25">
      <c r="E54" s="19"/>
    </row>
    <row r="55" spans="5:5" x14ac:dyDescent="0.25">
      <c r="E55" s="19"/>
    </row>
    <row r="56" spans="5:5" x14ac:dyDescent="0.25">
      <c r="E56" s="19"/>
    </row>
    <row r="57" spans="5:5" x14ac:dyDescent="0.25">
      <c r="E57" s="19"/>
    </row>
    <row r="58" spans="5:5" x14ac:dyDescent="0.25">
      <c r="E58" s="19"/>
    </row>
    <row r="59" spans="5:5" x14ac:dyDescent="0.25">
      <c r="E59" s="19"/>
    </row>
    <row r="60" spans="5:5" x14ac:dyDescent="0.25">
      <c r="E60" s="19"/>
    </row>
    <row r="61" spans="5:5" x14ac:dyDescent="0.25">
      <c r="E61" s="19"/>
    </row>
    <row r="62" spans="5:5" x14ac:dyDescent="0.25">
      <c r="E62" s="19"/>
    </row>
    <row r="63" spans="5:5" x14ac:dyDescent="0.25">
      <c r="E63" s="19"/>
    </row>
    <row r="64" spans="5:5" x14ac:dyDescent="0.25">
      <c r="E64" s="19"/>
    </row>
    <row r="65" spans="5:5" x14ac:dyDescent="0.25">
      <c r="E65" s="19"/>
    </row>
    <row r="66" spans="5:5" x14ac:dyDescent="0.25">
      <c r="E66" s="19"/>
    </row>
    <row r="67" spans="5:5" x14ac:dyDescent="0.25">
      <c r="E67" s="19"/>
    </row>
    <row r="68" spans="5:5" x14ac:dyDescent="0.25">
      <c r="E68" s="19"/>
    </row>
    <row r="69" spans="5:5" x14ac:dyDescent="0.25">
      <c r="E69" s="19"/>
    </row>
    <row r="70" spans="5:5" x14ac:dyDescent="0.25">
      <c r="E70" s="19"/>
    </row>
    <row r="71" spans="5:5" x14ac:dyDescent="0.25">
      <c r="E71" s="19"/>
    </row>
    <row r="72" spans="5:5" x14ac:dyDescent="0.25">
      <c r="E72" s="19"/>
    </row>
    <row r="73" spans="5:5" x14ac:dyDescent="0.25">
      <c r="E73" s="19"/>
    </row>
    <row r="74" spans="5:5" x14ac:dyDescent="0.25">
      <c r="E74" s="19"/>
    </row>
    <row r="75" spans="5:5" x14ac:dyDescent="0.25">
      <c r="E75" s="19"/>
    </row>
    <row r="76" spans="5:5" x14ac:dyDescent="0.25">
      <c r="E76" s="19"/>
    </row>
    <row r="77" spans="5:5" x14ac:dyDescent="0.25">
      <c r="E77" s="19"/>
    </row>
    <row r="78" spans="5:5" x14ac:dyDescent="0.25">
      <c r="E78" s="19"/>
    </row>
    <row r="79" spans="5:5" x14ac:dyDescent="0.25">
      <c r="E79" s="19"/>
    </row>
    <row r="80" spans="5:5" x14ac:dyDescent="0.25">
      <c r="E80" s="19"/>
    </row>
    <row r="81" spans="5:5" x14ac:dyDescent="0.25">
      <c r="E81" s="19"/>
    </row>
    <row r="82" spans="5:5" x14ac:dyDescent="0.25">
      <c r="E82" s="19"/>
    </row>
    <row r="83" spans="5:5" x14ac:dyDescent="0.25">
      <c r="E83" s="19"/>
    </row>
    <row r="84" spans="5:5" x14ac:dyDescent="0.25">
      <c r="E84" s="19"/>
    </row>
    <row r="85" spans="5:5" x14ac:dyDescent="0.25">
      <c r="E85" s="19"/>
    </row>
    <row r="86" spans="5:5" x14ac:dyDescent="0.25">
      <c r="E86" s="19"/>
    </row>
    <row r="87" spans="5:5" x14ac:dyDescent="0.25">
      <c r="E87" s="19"/>
    </row>
    <row r="88" spans="5:5" x14ac:dyDescent="0.25">
      <c r="E88" s="19"/>
    </row>
    <row r="89" spans="5:5" x14ac:dyDescent="0.25">
      <c r="E89" s="19"/>
    </row>
    <row r="90" spans="5:5" x14ac:dyDescent="0.25">
      <c r="E90" s="19"/>
    </row>
    <row r="91" spans="5:5" x14ac:dyDescent="0.25">
      <c r="E91" s="19"/>
    </row>
    <row r="92" spans="5:5" x14ac:dyDescent="0.25">
      <c r="E92" s="19"/>
    </row>
    <row r="93" spans="5:5" x14ac:dyDescent="0.25">
      <c r="E93" s="19"/>
    </row>
    <row r="94" spans="5:5" x14ac:dyDescent="0.25">
      <c r="E94" s="19"/>
    </row>
    <row r="95" spans="5:5" x14ac:dyDescent="0.25">
      <c r="E95" s="19"/>
    </row>
    <row r="96" spans="5:5" x14ac:dyDescent="0.25">
      <c r="E96" s="19"/>
    </row>
    <row r="97" spans="5:5" x14ac:dyDescent="0.25">
      <c r="E97" s="19"/>
    </row>
    <row r="98" spans="5:5" x14ac:dyDescent="0.25">
      <c r="E98" s="19"/>
    </row>
    <row r="99" spans="5:5" x14ac:dyDescent="0.25">
      <c r="E99" s="19"/>
    </row>
    <row r="100" spans="5:5" x14ac:dyDescent="0.25">
      <c r="E100" s="19"/>
    </row>
    <row r="101" spans="5:5" x14ac:dyDescent="0.25">
      <c r="E101" s="19"/>
    </row>
    <row r="102" spans="5:5" x14ac:dyDescent="0.25">
      <c r="E102" s="19"/>
    </row>
    <row r="103" spans="5:5" x14ac:dyDescent="0.25">
      <c r="E103" s="19"/>
    </row>
    <row r="104" spans="5:5" x14ac:dyDescent="0.25">
      <c r="E104" s="19"/>
    </row>
    <row r="105" spans="5:5" x14ac:dyDescent="0.25">
      <c r="E105" s="19"/>
    </row>
    <row r="106" spans="5:5" x14ac:dyDescent="0.25">
      <c r="E106" s="19"/>
    </row>
    <row r="107" spans="5:5" x14ac:dyDescent="0.25">
      <c r="E107" s="19"/>
    </row>
    <row r="108" spans="5:5" x14ac:dyDescent="0.25">
      <c r="E108" s="19"/>
    </row>
    <row r="109" spans="5:5" x14ac:dyDescent="0.25">
      <c r="E109" s="19"/>
    </row>
    <row r="110" spans="5:5" x14ac:dyDescent="0.25">
      <c r="E110" s="19"/>
    </row>
    <row r="111" spans="5:5" x14ac:dyDescent="0.25">
      <c r="E111" s="19"/>
    </row>
    <row r="112" spans="5:5" x14ac:dyDescent="0.25">
      <c r="E112" s="19"/>
    </row>
    <row r="113" spans="5:5" x14ac:dyDescent="0.25">
      <c r="E113" s="19"/>
    </row>
    <row r="114" spans="5:5" x14ac:dyDescent="0.25">
      <c r="E114" s="19"/>
    </row>
    <row r="115" spans="5:5" x14ac:dyDescent="0.25">
      <c r="E115" s="19"/>
    </row>
    <row r="116" spans="5:5" x14ac:dyDescent="0.25">
      <c r="E116" s="19"/>
    </row>
    <row r="117" spans="5:5" x14ac:dyDescent="0.25">
      <c r="E117" s="19"/>
    </row>
    <row r="118" spans="5:5" x14ac:dyDescent="0.25">
      <c r="E118" s="19"/>
    </row>
    <row r="119" spans="5:5" x14ac:dyDescent="0.25">
      <c r="E119" s="19"/>
    </row>
    <row r="120" spans="5:5" x14ac:dyDescent="0.25">
      <c r="E120" s="19"/>
    </row>
    <row r="121" spans="5:5" x14ac:dyDescent="0.25">
      <c r="E121" s="19"/>
    </row>
    <row r="122" spans="5:5" x14ac:dyDescent="0.25">
      <c r="E122" s="19"/>
    </row>
    <row r="123" spans="5:5" x14ac:dyDescent="0.25">
      <c r="E123" s="19"/>
    </row>
    <row r="124" spans="5:5" x14ac:dyDescent="0.25">
      <c r="E124" s="19"/>
    </row>
    <row r="125" spans="5:5" x14ac:dyDescent="0.25">
      <c r="E125" s="19"/>
    </row>
    <row r="126" spans="5:5" x14ac:dyDescent="0.25">
      <c r="E126" s="19"/>
    </row>
    <row r="127" spans="5:5" x14ac:dyDescent="0.25">
      <c r="E127" s="19"/>
    </row>
    <row r="128" spans="5:5" x14ac:dyDescent="0.25">
      <c r="E128" s="19"/>
    </row>
    <row r="129" spans="5:5" x14ac:dyDescent="0.25">
      <c r="E129" s="19"/>
    </row>
    <row r="130" spans="5:5" x14ac:dyDescent="0.25">
      <c r="E130" s="19"/>
    </row>
    <row r="131" spans="5:5" x14ac:dyDescent="0.25">
      <c r="E131" s="19"/>
    </row>
    <row r="132" spans="5:5" x14ac:dyDescent="0.25">
      <c r="E132" s="19"/>
    </row>
    <row r="133" spans="5:5" x14ac:dyDescent="0.25">
      <c r="E133" s="19"/>
    </row>
    <row r="134" spans="5:5" x14ac:dyDescent="0.25">
      <c r="E134" s="19"/>
    </row>
    <row r="135" spans="5:5" x14ac:dyDescent="0.25">
      <c r="E135" s="19"/>
    </row>
    <row r="136" spans="5:5" x14ac:dyDescent="0.25">
      <c r="E136" s="19"/>
    </row>
    <row r="137" spans="5:5" x14ac:dyDescent="0.25">
      <c r="E137" s="19"/>
    </row>
    <row r="138" spans="5:5" x14ac:dyDescent="0.25">
      <c r="E138" s="19"/>
    </row>
    <row r="139" spans="5:5" x14ac:dyDescent="0.25">
      <c r="E139" s="19"/>
    </row>
    <row r="140" spans="5:5" x14ac:dyDescent="0.25">
      <c r="E140" s="19"/>
    </row>
    <row r="141" spans="5:5" x14ac:dyDescent="0.25">
      <c r="E141" s="19"/>
    </row>
    <row r="142" spans="5:5" x14ac:dyDescent="0.25">
      <c r="E142" s="19"/>
    </row>
    <row r="143" spans="5:5" x14ac:dyDescent="0.25">
      <c r="E143" s="19"/>
    </row>
    <row r="144" spans="5:5" x14ac:dyDescent="0.25">
      <c r="E144" s="19"/>
    </row>
    <row r="145" spans="5:5" x14ac:dyDescent="0.25">
      <c r="E145" s="19"/>
    </row>
    <row r="146" spans="5:5" x14ac:dyDescent="0.25">
      <c r="E146" s="19"/>
    </row>
    <row r="147" spans="5:5" x14ac:dyDescent="0.25">
      <c r="E147" s="19"/>
    </row>
    <row r="148" spans="5:5" x14ac:dyDescent="0.25">
      <c r="E148" s="19"/>
    </row>
    <row r="149" spans="5:5" x14ac:dyDescent="0.25">
      <c r="E149" s="19"/>
    </row>
    <row r="150" spans="5:5" x14ac:dyDescent="0.25">
      <c r="E150" s="19"/>
    </row>
    <row r="151" spans="5:5" x14ac:dyDescent="0.25">
      <c r="E151" s="19"/>
    </row>
    <row r="152" spans="5:5" x14ac:dyDescent="0.25">
      <c r="E152" s="19"/>
    </row>
    <row r="153" spans="5:5" x14ac:dyDescent="0.25">
      <c r="E153" s="19"/>
    </row>
    <row r="154" spans="5:5" x14ac:dyDescent="0.25">
      <c r="E154" s="19"/>
    </row>
    <row r="155" spans="5:5" x14ac:dyDescent="0.25">
      <c r="E155" s="19"/>
    </row>
    <row r="156" spans="5:5" x14ac:dyDescent="0.25">
      <c r="E156" s="19"/>
    </row>
    <row r="157" spans="5:5" x14ac:dyDescent="0.25">
      <c r="E157" s="19"/>
    </row>
    <row r="158" spans="5:5" x14ac:dyDescent="0.25">
      <c r="E158" s="19"/>
    </row>
    <row r="159" spans="5:5" x14ac:dyDescent="0.25">
      <c r="E159" s="19"/>
    </row>
    <row r="160" spans="5:5" x14ac:dyDescent="0.25">
      <c r="E160" s="19"/>
    </row>
    <row r="161" spans="5:5" x14ac:dyDescent="0.25">
      <c r="E161" s="19"/>
    </row>
    <row r="162" spans="5:5" x14ac:dyDescent="0.25">
      <c r="E162" s="19"/>
    </row>
    <row r="163" spans="5:5" x14ac:dyDescent="0.25">
      <c r="E163" s="19"/>
    </row>
    <row r="164" spans="5:5" x14ac:dyDescent="0.25">
      <c r="E164" s="19"/>
    </row>
    <row r="165" spans="5:5" x14ac:dyDescent="0.25">
      <c r="E165" s="19"/>
    </row>
    <row r="166" spans="5:5" x14ac:dyDescent="0.25">
      <c r="E166" s="19"/>
    </row>
    <row r="167" spans="5:5" x14ac:dyDescent="0.25">
      <c r="E167" s="19"/>
    </row>
    <row r="168" spans="5:5" x14ac:dyDescent="0.25">
      <c r="E168" s="19"/>
    </row>
    <row r="169" spans="5:5" x14ac:dyDescent="0.25">
      <c r="E169" s="19"/>
    </row>
    <row r="170" spans="5:5" x14ac:dyDescent="0.25">
      <c r="E170" s="19"/>
    </row>
    <row r="171" spans="5:5" x14ac:dyDescent="0.25">
      <c r="E171" s="19"/>
    </row>
    <row r="172" spans="5:5" x14ac:dyDescent="0.25">
      <c r="E172" s="19"/>
    </row>
    <row r="173" spans="5:5" x14ac:dyDescent="0.25">
      <c r="E173" s="19"/>
    </row>
    <row r="174" spans="5:5" x14ac:dyDescent="0.25">
      <c r="E174" s="19"/>
    </row>
    <row r="175" spans="5:5" x14ac:dyDescent="0.25">
      <c r="E175" s="19"/>
    </row>
    <row r="176" spans="5:5" x14ac:dyDescent="0.25">
      <c r="E176" s="19"/>
    </row>
    <row r="177" spans="5:5" x14ac:dyDescent="0.25">
      <c r="E177" s="19"/>
    </row>
    <row r="178" spans="5:5" x14ac:dyDescent="0.25">
      <c r="E178" s="19"/>
    </row>
    <row r="179" spans="5:5" x14ac:dyDescent="0.25">
      <c r="E179" s="19"/>
    </row>
    <row r="180" spans="5:5" x14ac:dyDescent="0.25">
      <c r="E180" s="19"/>
    </row>
    <row r="181" spans="5:5" x14ac:dyDescent="0.25">
      <c r="E181" s="19"/>
    </row>
    <row r="182" spans="5:5" x14ac:dyDescent="0.25">
      <c r="E182" s="19"/>
    </row>
    <row r="183" spans="5:5" x14ac:dyDescent="0.25">
      <c r="E183" s="19"/>
    </row>
    <row r="184" spans="5:5" x14ac:dyDescent="0.25">
      <c r="E184" s="19"/>
    </row>
    <row r="185" spans="5:5" x14ac:dyDescent="0.25">
      <c r="E185" s="19"/>
    </row>
    <row r="186" spans="5:5" x14ac:dyDescent="0.25">
      <c r="E186" s="19"/>
    </row>
    <row r="187" spans="5:5" x14ac:dyDescent="0.25">
      <c r="E187" s="19"/>
    </row>
    <row r="188" spans="5:5" x14ac:dyDescent="0.25">
      <c r="E188" s="19"/>
    </row>
    <row r="189" spans="5:5" x14ac:dyDescent="0.25">
      <c r="E189" s="19"/>
    </row>
    <row r="190" spans="5:5" x14ac:dyDescent="0.25">
      <c r="E190" s="19"/>
    </row>
    <row r="191" spans="5:5" x14ac:dyDescent="0.25">
      <c r="E191" s="19"/>
    </row>
    <row r="192" spans="5:5" x14ac:dyDescent="0.25">
      <c r="E192" s="19"/>
    </row>
    <row r="193" spans="5:5" x14ac:dyDescent="0.25">
      <c r="E193" s="19"/>
    </row>
    <row r="194" spans="5:5" x14ac:dyDescent="0.25">
      <c r="E194" s="19"/>
    </row>
    <row r="195" spans="5:5" x14ac:dyDescent="0.25">
      <c r="E195" s="19"/>
    </row>
    <row r="196" spans="5:5" x14ac:dyDescent="0.25">
      <c r="E196" s="19"/>
    </row>
    <row r="197" spans="5:5" x14ac:dyDescent="0.25">
      <c r="E197" s="19"/>
    </row>
    <row r="198" spans="5:5" x14ac:dyDescent="0.25">
      <c r="E198" s="19"/>
    </row>
    <row r="199" spans="5:5" x14ac:dyDescent="0.25">
      <c r="E199" s="19"/>
    </row>
    <row r="200" spans="5:5" x14ac:dyDescent="0.25">
      <c r="E200" s="19"/>
    </row>
    <row r="201" spans="5:5" x14ac:dyDescent="0.25">
      <c r="E201" s="19"/>
    </row>
    <row r="202" spans="5:5" x14ac:dyDescent="0.25">
      <c r="E202" s="19"/>
    </row>
    <row r="203" spans="5:5" x14ac:dyDescent="0.25">
      <c r="E203" s="19"/>
    </row>
    <row r="204" spans="5:5" x14ac:dyDescent="0.25">
      <c r="E204" s="19"/>
    </row>
    <row r="205" spans="5:5" x14ac:dyDescent="0.25">
      <c r="E205" s="19"/>
    </row>
    <row r="206" spans="5:5" x14ac:dyDescent="0.25">
      <c r="E206" s="19"/>
    </row>
    <row r="207" spans="5:5" x14ac:dyDescent="0.25">
      <c r="E207" s="19"/>
    </row>
    <row r="208" spans="5:5" x14ac:dyDescent="0.25">
      <c r="E208" s="19"/>
    </row>
    <row r="209" spans="5:5" x14ac:dyDescent="0.25">
      <c r="E209" s="19"/>
    </row>
    <row r="210" spans="5:5" x14ac:dyDescent="0.25">
      <c r="E210" s="19"/>
    </row>
    <row r="211" spans="5:5" x14ac:dyDescent="0.25">
      <c r="E211" s="19"/>
    </row>
    <row r="212" spans="5:5" x14ac:dyDescent="0.25">
      <c r="E212" s="19"/>
    </row>
    <row r="213" spans="5:5" x14ac:dyDescent="0.25">
      <c r="E213" s="19"/>
    </row>
    <row r="214" spans="5:5" x14ac:dyDescent="0.25">
      <c r="E214" s="19"/>
    </row>
    <row r="215" spans="5:5" x14ac:dyDescent="0.25">
      <c r="E215" s="19"/>
    </row>
    <row r="216" spans="5:5" x14ac:dyDescent="0.25">
      <c r="E216" s="19"/>
    </row>
    <row r="217" spans="5:5" x14ac:dyDescent="0.25">
      <c r="E217" s="19"/>
    </row>
    <row r="218" spans="5:5" x14ac:dyDescent="0.25">
      <c r="E218" s="19"/>
    </row>
    <row r="219" spans="5:5" x14ac:dyDescent="0.25">
      <c r="E219" s="19"/>
    </row>
    <row r="220" spans="5:5" x14ac:dyDescent="0.25">
      <c r="E220" s="19"/>
    </row>
    <row r="221" spans="5:5" x14ac:dyDescent="0.25">
      <c r="E221" s="19"/>
    </row>
    <row r="222" spans="5:5" x14ac:dyDescent="0.25">
      <c r="E222" s="19"/>
    </row>
    <row r="223" spans="5:5" x14ac:dyDescent="0.25">
      <c r="E223" s="19"/>
    </row>
    <row r="224" spans="5:5" x14ac:dyDescent="0.25">
      <c r="E224" s="19"/>
    </row>
    <row r="225" spans="5:5" x14ac:dyDescent="0.25">
      <c r="E225" s="19"/>
    </row>
    <row r="226" spans="5:5" x14ac:dyDescent="0.25">
      <c r="E226" s="19"/>
    </row>
    <row r="227" spans="5:5" x14ac:dyDescent="0.25">
      <c r="E227" s="19"/>
    </row>
    <row r="228" spans="5:5" x14ac:dyDescent="0.25">
      <c r="E228" s="19"/>
    </row>
    <row r="229" spans="5:5" x14ac:dyDescent="0.25">
      <c r="E229" s="19"/>
    </row>
    <row r="230" spans="5:5" x14ac:dyDescent="0.25">
      <c r="E230" s="19"/>
    </row>
    <row r="231" spans="5:5" x14ac:dyDescent="0.25">
      <c r="E231" s="19"/>
    </row>
    <row r="232" spans="5:5" x14ac:dyDescent="0.25">
      <c r="E232" s="19"/>
    </row>
    <row r="233" spans="5:5" x14ac:dyDescent="0.25">
      <c r="E233" s="19"/>
    </row>
    <row r="234" spans="5:5" x14ac:dyDescent="0.25">
      <c r="E234" s="19"/>
    </row>
    <row r="235" spans="5:5" x14ac:dyDescent="0.25">
      <c r="E235" s="19"/>
    </row>
    <row r="236" spans="5:5" x14ac:dyDescent="0.25">
      <c r="E236" s="19"/>
    </row>
    <row r="237" spans="5:5" x14ac:dyDescent="0.25">
      <c r="E237" s="19"/>
    </row>
    <row r="238" spans="5:5" x14ac:dyDescent="0.25">
      <c r="E238" s="19"/>
    </row>
    <row r="239" spans="5:5" x14ac:dyDescent="0.25">
      <c r="E239" s="19"/>
    </row>
    <row r="240" spans="5:5" x14ac:dyDescent="0.25">
      <c r="E240" s="19"/>
    </row>
    <row r="241" spans="5:5" x14ac:dyDescent="0.25">
      <c r="E241" s="19"/>
    </row>
    <row r="242" spans="5:5" x14ac:dyDescent="0.25">
      <c r="E242" s="19"/>
    </row>
    <row r="243" spans="5:5" x14ac:dyDescent="0.25">
      <c r="E243" s="19"/>
    </row>
    <row r="244" spans="5:5" x14ac:dyDescent="0.25">
      <c r="E244" s="19"/>
    </row>
    <row r="245" spans="5:5" x14ac:dyDescent="0.25">
      <c r="E245" s="19"/>
    </row>
    <row r="246" spans="5:5" x14ac:dyDescent="0.25">
      <c r="E246" s="19"/>
    </row>
    <row r="247" spans="5:5" x14ac:dyDescent="0.25">
      <c r="E247" s="19"/>
    </row>
    <row r="248" spans="5:5" x14ac:dyDescent="0.25">
      <c r="E248" s="19"/>
    </row>
    <row r="249" spans="5:5" x14ac:dyDescent="0.25">
      <c r="E249" s="19"/>
    </row>
    <row r="250" spans="5:5" x14ac:dyDescent="0.25">
      <c r="E250" s="19"/>
    </row>
    <row r="251" spans="5:5" x14ac:dyDescent="0.25">
      <c r="E251" s="19"/>
    </row>
    <row r="252" spans="5:5" x14ac:dyDescent="0.25">
      <c r="E252" s="19"/>
    </row>
    <row r="253" spans="5:5" x14ac:dyDescent="0.25">
      <c r="E253" s="19"/>
    </row>
    <row r="254" spans="5:5" x14ac:dyDescent="0.25">
      <c r="E254" s="19"/>
    </row>
    <row r="255" spans="5:5" x14ac:dyDescent="0.25">
      <c r="E255" s="19"/>
    </row>
    <row r="256" spans="5:5" x14ac:dyDescent="0.25">
      <c r="E256" s="19"/>
    </row>
    <row r="257" spans="5:5" x14ac:dyDescent="0.25">
      <c r="E257" s="19"/>
    </row>
    <row r="258" spans="5:5" x14ac:dyDescent="0.25">
      <c r="E258" s="19"/>
    </row>
    <row r="259" spans="5:5" x14ac:dyDescent="0.25">
      <c r="E259" s="19"/>
    </row>
    <row r="260" spans="5:5" x14ac:dyDescent="0.25">
      <c r="E260" s="19"/>
    </row>
    <row r="261" spans="5:5" x14ac:dyDescent="0.25">
      <c r="E261" s="19"/>
    </row>
    <row r="262" spans="5:5" x14ac:dyDescent="0.25">
      <c r="E262" s="19"/>
    </row>
    <row r="263" spans="5:5" x14ac:dyDescent="0.25">
      <c r="E263" s="19"/>
    </row>
    <row r="264" spans="5:5" x14ac:dyDescent="0.25">
      <c r="E264" s="19"/>
    </row>
    <row r="265" spans="5:5" x14ac:dyDescent="0.25">
      <c r="E265" s="19"/>
    </row>
    <row r="266" spans="5:5" x14ac:dyDescent="0.25">
      <c r="E266" s="19"/>
    </row>
    <row r="267" spans="5:5" x14ac:dyDescent="0.25">
      <c r="E267" s="19"/>
    </row>
    <row r="268" spans="5:5" x14ac:dyDescent="0.25">
      <c r="E268" s="19"/>
    </row>
    <row r="269" spans="5:5" x14ac:dyDescent="0.25">
      <c r="E269" s="19"/>
    </row>
    <row r="270" spans="5:5" x14ac:dyDescent="0.25">
      <c r="E270" s="19"/>
    </row>
    <row r="271" spans="5:5" x14ac:dyDescent="0.25">
      <c r="E271" s="19"/>
    </row>
    <row r="272" spans="5:5" x14ac:dyDescent="0.25">
      <c r="E272" s="19"/>
    </row>
    <row r="273" spans="5:5" x14ac:dyDescent="0.25">
      <c r="E273" s="19"/>
    </row>
    <row r="274" spans="5:5" x14ac:dyDescent="0.25">
      <c r="E274" s="19"/>
    </row>
    <row r="275" spans="5:5" x14ac:dyDescent="0.25">
      <c r="E275" s="19"/>
    </row>
    <row r="276" spans="5:5" x14ac:dyDescent="0.25">
      <c r="E276" s="19"/>
    </row>
    <row r="277" spans="5:5" x14ac:dyDescent="0.25">
      <c r="E277" s="19"/>
    </row>
    <row r="278" spans="5:5" x14ac:dyDescent="0.25">
      <c r="E278" s="19"/>
    </row>
    <row r="279" spans="5:5" x14ac:dyDescent="0.25">
      <c r="E279" s="19"/>
    </row>
    <row r="280" spans="5:5" x14ac:dyDescent="0.25">
      <c r="E280" s="19"/>
    </row>
    <row r="281" spans="5:5" x14ac:dyDescent="0.25">
      <c r="E281" s="19"/>
    </row>
    <row r="282" spans="5:5" x14ac:dyDescent="0.25">
      <c r="E282" s="19"/>
    </row>
    <row r="283" spans="5:5" x14ac:dyDescent="0.25">
      <c r="E283" s="19"/>
    </row>
    <row r="284" spans="5:5" x14ac:dyDescent="0.25">
      <c r="E284" s="19"/>
    </row>
    <row r="285" spans="5:5" x14ac:dyDescent="0.25">
      <c r="E285" s="19"/>
    </row>
    <row r="286" spans="5:5" x14ac:dyDescent="0.25">
      <c r="E286" s="19"/>
    </row>
    <row r="287" spans="5:5" x14ac:dyDescent="0.25">
      <c r="E287" s="19"/>
    </row>
    <row r="288" spans="5:5" x14ac:dyDescent="0.25">
      <c r="E288" s="19"/>
    </row>
    <row r="289" spans="5:5" x14ac:dyDescent="0.25">
      <c r="E289" s="19"/>
    </row>
    <row r="290" spans="5:5" x14ac:dyDescent="0.25">
      <c r="E290" s="19"/>
    </row>
    <row r="291" spans="5:5" x14ac:dyDescent="0.25">
      <c r="E291" s="19"/>
    </row>
    <row r="292" spans="5:5" x14ac:dyDescent="0.25">
      <c r="E292" s="19"/>
    </row>
    <row r="293" spans="5:5" x14ac:dyDescent="0.25">
      <c r="E293" s="19"/>
    </row>
    <row r="294" spans="5:5" x14ac:dyDescent="0.25">
      <c r="E294" s="19"/>
    </row>
    <row r="295" spans="5:5" x14ac:dyDescent="0.25">
      <c r="E295" s="19"/>
    </row>
    <row r="296" spans="5:5" x14ac:dyDescent="0.25">
      <c r="E296" s="19"/>
    </row>
    <row r="297" spans="5:5" x14ac:dyDescent="0.25">
      <c r="E297" s="19"/>
    </row>
    <row r="298" spans="5:5" x14ac:dyDescent="0.25">
      <c r="E298" s="19"/>
    </row>
    <row r="299" spans="5:5" x14ac:dyDescent="0.25">
      <c r="E299" s="19"/>
    </row>
    <row r="300" spans="5:5" x14ac:dyDescent="0.25">
      <c r="E300" s="19"/>
    </row>
    <row r="301" spans="5:5" x14ac:dyDescent="0.25">
      <c r="E301" s="19"/>
    </row>
    <row r="302" spans="5:5" x14ac:dyDescent="0.25">
      <c r="E302" s="19"/>
    </row>
    <row r="303" spans="5:5" x14ac:dyDescent="0.25">
      <c r="E303" s="19"/>
    </row>
    <row r="304" spans="5:5" x14ac:dyDescent="0.25">
      <c r="E304" s="19"/>
    </row>
    <row r="305" spans="5:5" x14ac:dyDescent="0.25">
      <c r="E305" s="19"/>
    </row>
    <row r="306" spans="5:5" x14ac:dyDescent="0.25">
      <c r="E306" s="19"/>
    </row>
    <row r="307" spans="5:5" x14ac:dyDescent="0.25">
      <c r="E307" s="19"/>
    </row>
    <row r="308" spans="5:5" x14ac:dyDescent="0.25">
      <c r="E308" s="19"/>
    </row>
    <row r="309" spans="5:5" x14ac:dyDescent="0.25">
      <c r="E309" s="19"/>
    </row>
    <row r="310" spans="5:5" x14ac:dyDescent="0.25">
      <c r="E310" s="19"/>
    </row>
    <row r="311" spans="5:5" x14ac:dyDescent="0.25">
      <c r="E311" s="19"/>
    </row>
    <row r="312" spans="5:5" x14ac:dyDescent="0.25">
      <c r="E312" s="19"/>
    </row>
    <row r="313" spans="5:5" x14ac:dyDescent="0.25">
      <c r="E313" s="19"/>
    </row>
    <row r="314" spans="5:5" x14ac:dyDescent="0.25">
      <c r="E314" s="19"/>
    </row>
    <row r="315" spans="5:5" x14ac:dyDescent="0.25">
      <c r="E315" s="19"/>
    </row>
    <row r="316" spans="5:5" x14ac:dyDescent="0.25">
      <c r="E316" s="19"/>
    </row>
    <row r="317" spans="5:5" x14ac:dyDescent="0.25">
      <c r="E317" s="19"/>
    </row>
    <row r="318" spans="5:5" x14ac:dyDescent="0.25">
      <c r="E318" s="19"/>
    </row>
    <row r="319" spans="5:5" x14ac:dyDescent="0.25">
      <c r="E319" s="19"/>
    </row>
    <row r="320" spans="5:5" x14ac:dyDescent="0.25">
      <c r="E320" s="19"/>
    </row>
    <row r="321" spans="5:5" x14ac:dyDescent="0.25">
      <c r="E321" s="19"/>
    </row>
    <row r="322" spans="5:5" x14ac:dyDescent="0.25">
      <c r="E322" s="19"/>
    </row>
    <row r="323" spans="5:5" x14ac:dyDescent="0.25">
      <c r="E323" s="19"/>
    </row>
    <row r="324" spans="5:5" x14ac:dyDescent="0.25">
      <c r="E324" s="19"/>
    </row>
    <row r="325" spans="5:5" x14ac:dyDescent="0.25">
      <c r="E325" s="19"/>
    </row>
    <row r="326" spans="5:5" x14ac:dyDescent="0.25">
      <c r="E326" s="19"/>
    </row>
    <row r="327" spans="5:5" x14ac:dyDescent="0.25">
      <c r="E327" s="19"/>
    </row>
    <row r="328" spans="5:5" x14ac:dyDescent="0.25">
      <c r="E328" s="19"/>
    </row>
    <row r="329" spans="5:5" x14ac:dyDescent="0.25">
      <c r="E329" s="19"/>
    </row>
    <row r="330" spans="5:5" x14ac:dyDescent="0.25">
      <c r="E330" s="19"/>
    </row>
    <row r="331" spans="5:5" x14ac:dyDescent="0.25">
      <c r="E331" s="19"/>
    </row>
    <row r="332" spans="5:5" x14ac:dyDescent="0.25">
      <c r="E332" s="19"/>
    </row>
    <row r="333" spans="5:5" x14ac:dyDescent="0.25">
      <c r="E333" s="19"/>
    </row>
    <row r="334" spans="5:5" x14ac:dyDescent="0.25">
      <c r="E334" s="19"/>
    </row>
    <row r="335" spans="5:5" x14ac:dyDescent="0.25">
      <c r="E335" s="19"/>
    </row>
    <row r="336" spans="5:5" x14ac:dyDescent="0.25">
      <c r="E336" s="19"/>
    </row>
    <row r="337" spans="5:5" x14ac:dyDescent="0.25">
      <c r="E337" s="19"/>
    </row>
    <row r="338" spans="5:5" x14ac:dyDescent="0.25">
      <c r="E338" s="19"/>
    </row>
    <row r="339" spans="5:5" x14ac:dyDescent="0.25">
      <c r="E339" s="19"/>
    </row>
    <row r="340" spans="5:5" x14ac:dyDescent="0.25">
      <c r="E340" s="19"/>
    </row>
    <row r="341" spans="5:5" x14ac:dyDescent="0.25">
      <c r="E341" s="19"/>
    </row>
    <row r="342" spans="5:5" x14ac:dyDescent="0.25">
      <c r="E342" s="19"/>
    </row>
    <row r="343" spans="5:5" x14ac:dyDescent="0.25">
      <c r="E343" s="19"/>
    </row>
    <row r="344" spans="5:5" x14ac:dyDescent="0.25">
      <c r="E344" s="19"/>
    </row>
    <row r="345" spans="5:5" x14ac:dyDescent="0.25">
      <c r="E345" s="19"/>
    </row>
    <row r="346" spans="5:5" x14ac:dyDescent="0.25">
      <c r="E346" s="19"/>
    </row>
    <row r="347" spans="5:5" x14ac:dyDescent="0.25">
      <c r="E347" s="19"/>
    </row>
    <row r="348" spans="5:5" x14ac:dyDescent="0.25">
      <c r="E348" s="19"/>
    </row>
    <row r="349" spans="5:5" x14ac:dyDescent="0.25">
      <c r="E349" s="19"/>
    </row>
    <row r="350" spans="5:5" x14ac:dyDescent="0.25">
      <c r="E350" s="19"/>
    </row>
    <row r="351" spans="5:5" x14ac:dyDescent="0.25">
      <c r="E351" s="19"/>
    </row>
    <row r="352" spans="5:5" x14ac:dyDescent="0.25">
      <c r="E352" s="19"/>
    </row>
    <row r="353" spans="5:5" x14ac:dyDescent="0.25">
      <c r="E353" s="19"/>
    </row>
    <row r="354" spans="5:5" x14ac:dyDescent="0.25">
      <c r="E354" s="19"/>
    </row>
    <row r="355" spans="5:5" x14ac:dyDescent="0.25">
      <c r="E355" s="19"/>
    </row>
    <row r="356" spans="5:5" x14ac:dyDescent="0.25">
      <c r="E356" s="19"/>
    </row>
    <row r="357" spans="5:5" x14ac:dyDescent="0.25">
      <c r="E357" s="19"/>
    </row>
    <row r="358" spans="5:5" x14ac:dyDescent="0.25">
      <c r="E358" s="19"/>
    </row>
    <row r="359" spans="5:5" x14ac:dyDescent="0.25">
      <c r="E359" s="19"/>
    </row>
    <row r="360" spans="5:5" x14ac:dyDescent="0.25">
      <c r="E360" s="19"/>
    </row>
    <row r="361" spans="5:5" x14ac:dyDescent="0.25">
      <c r="E361" s="19"/>
    </row>
    <row r="362" spans="5:5" x14ac:dyDescent="0.25">
      <c r="E362" s="19"/>
    </row>
    <row r="363" spans="5:5" x14ac:dyDescent="0.25">
      <c r="E363" s="19"/>
    </row>
    <row r="364" spans="5:5" x14ac:dyDescent="0.25">
      <c r="E364" s="19"/>
    </row>
    <row r="365" spans="5:5" x14ac:dyDescent="0.25">
      <c r="E365" s="19"/>
    </row>
    <row r="366" spans="5:5" x14ac:dyDescent="0.25">
      <c r="E366" s="19"/>
    </row>
    <row r="367" spans="5:5" x14ac:dyDescent="0.25">
      <c r="E367" s="19"/>
    </row>
    <row r="368" spans="5:5" x14ac:dyDescent="0.25">
      <c r="E368" s="19"/>
    </row>
    <row r="369" spans="5:5" x14ac:dyDescent="0.25">
      <c r="E369" s="19"/>
    </row>
    <row r="370" spans="5:5" x14ac:dyDescent="0.25">
      <c r="E370" s="19"/>
    </row>
    <row r="371" spans="5:5" x14ac:dyDescent="0.25">
      <c r="E371" s="19"/>
    </row>
    <row r="372" spans="5:5" x14ac:dyDescent="0.25">
      <c r="E372" s="19"/>
    </row>
    <row r="373" spans="5:5" x14ac:dyDescent="0.25">
      <c r="E373" s="19"/>
    </row>
    <row r="374" spans="5:5" x14ac:dyDescent="0.25">
      <c r="E374" s="19"/>
    </row>
    <row r="375" spans="5:5" x14ac:dyDescent="0.25">
      <c r="E375" s="19"/>
    </row>
    <row r="376" spans="5:5" x14ac:dyDescent="0.25">
      <c r="E376" s="19"/>
    </row>
    <row r="377" spans="5:5" x14ac:dyDescent="0.25">
      <c r="E377" s="19"/>
    </row>
    <row r="378" spans="5:5" x14ac:dyDescent="0.25">
      <c r="E378" s="19"/>
    </row>
    <row r="379" spans="5:5" x14ac:dyDescent="0.25">
      <c r="E379" s="19"/>
    </row>
    <row r="380" spans="5:5" x14ac:dyDescent="0.25">
      <c r="E380" s="19"/>
    </row>
    <row r="381" spans="5:5" x14ac:dyDescent="0.25">
      <c r="E381" s="19"/>
    </row>
    <row r="382" spans="5:5" x14ac:dyDescent="0.25">
      <c r="E382" s="19"/>
    </row>
    <row r="383" spans="5:5" x14ac:dyDescent="0.25">
      <c r="E383" s="19"/>
    </row>
    <row r="384" spans="5:5" x14ac:dyDescent="0.25">
      <c r="E384" s="19"/>
    </row>
    <row r="385" spans="5:5" x14ac:dyDescent="0.25">
      <c r="E385" s="19"/>
    </row>
    <row r="386" spans="5:5" x14ac:dyDescent="0.25">
      <c r="E386" s="19"/>
    </row>
    <row r="387" spans="5:5" x14ac:dyDescent="0.25">
      <c r="E387" s="19"/>
    </row>
    <row r="388" spans="5:5" x14ac:dyDescent="0.25">
      <c r="E388" s="19"/>
    </row>
    <row r="389" spans="5:5" x14ac:dyDescent="0.25">
      <c r="E389" s="19"/>
    </row>
    <row r="390" spans="5:5" x14ac:dyDescent="0.25">
      <c r="E390" s="19"/>
    </row>
    <row r="391" spans="5:5" x14ac:dyDescent="0.25">
      <c r="E391" s="19"/>
    </row>
    <row r="392" spans="5:5" x14ac:dyDescent="0.25">
      <c r="E392" s="19"/>
    </row>
    <row r="393" spans="5:5" x14ac:dyDescent="0.25">
      <c r="E393" s="19"/>
    </row>
    <row r="394" spans="5:5" x14ac:dyDescent="0.25">
      <c r="E394" s="19"/>
    </row>
    <row r="395" spans="5:5" x14ac:dyDescent="0.25">
      <c r="E395" s="19"/>
    </row>
    <row r="396" spans="5:5" x14ac:dyDescent="0.25">
      <c r="E396" s="19"/>
    </row>
    <row r="397" spans="5:5" x14ac:dyDescent="0.25">
      <c r="E397" s="19"/>
    </row>
    <row r="398" spans="5:5" x14ac:dyDescent="0.25">
      <c r="E398" s="19"/>
    </row>
    <row r="399" spans="5:5" x14ac:dyDescent="0.25">
      <c r="E399" s="19"/>
    </row>
    <row r="400" spans="5:5" x14ac:dyDescent="0.25">
      <c r="E400" s="19"/>
    </row>
    <row r="401" spans="5:5" x14ac:dyDescent="0.25">
      <c r="E401" s="19"/>
    </row>
    <row r="402" spans="5:5" x14ac:dyDescent="0.25">
      <c r="E402" s="19"/>
    </row>
    <row r="403" spans="5:5" x14ac:dyDescent="0.25">
      <c r="E403" s="19"/>
    </row>
    <row r="404" spans="5:5" x14ac:dyDescent="0.25">
      <c r="E404" s="19"/>
    </row>
    <row r="405" spans="5:5" x14ac:dyDescent="0.25">
      <c r="E405" s="19"/>
    </row>
    <row r="406" spans="5:5" x14ac:dyDescent="0.25">
      <c r="E406" s="19"/>
    </row>
    <row r="407" spans="5:5" x14ac:dyDescent="0.25">
      <c r="E407" s="19"/>
    </row>
    <row r="408" spans="5:5" x14ac:dyDescent="0.25">
      <c r="E408" s="19"/>
    </row>
    <row r="409" spans="5:5" x14ac:dyDescent="0.25">
      <c r="E409" s="19"/>
    </row>
    <row r="410" spans="5:5" x14ac:dyDescent="0.25">
      <c r="E410" s="19"/>
    </row>
    <row r="411" spans="5:5" x14ac:dyDescent="0.25">
      <c r="E411" s="19"/>
    </row>
    <row r="412" spans="5:5" x14ac:dyDescent="0.25">
      <c r="E412" s="19"/>
    </row>
    <row r="413" spans="5:5" x14ac:dyDescent="0.25">
      <c r="E413" s="19"/>
    </row>
    <row r="414" spans="5:5" x14ac:dyDescent="0.25">
      <c r="E414" s="19"/>
    </row>
    <row r="415" spans="5:5" x14ac:dyDescent="0.25">
      <c r="E415" s="19"/>
    </row>
    <row r="416" spans="5:5" x14ac:dyDescent="0.25">
      <c r="E416" s="19"/>
    </row>
    <row r="417" spans="5:5" x14ac:dyDescent="0.25">
      <c r="E417" s="19"/>
    </row>
    <row r="418" spans="5:5" x14ac:dyDescent="0.25">
      <c r="E418" s="19"/>
    </row>
    <row r="419" spans="5:5" x14ac:dyDescent="0.25">
      <c r="E419" s="19"/>
    </row>
    <row r="420" spans="5:5" x14ac:dyDescent="0.25">
      <c r="E420" s="19"/>
    </row>
    <row r="421" spans="5:5" x14ac:dyDescent="0.25">
      <c r="E421" s="19"/>
    </row>
    <row r="422" spans="5:5" x14ac:dyDescent="0.25">
      <c r="E422" s="19"/>
    </row>
    <row r="423" spans="5:5" x14ac:dyDescent="0.25">
      <c r="E423" s="19"/>
    </row>
    <row r="424" spans="5:5" x14ac:dyDescent="0.25">
      <c r="E424" s="19"/>
    </row>
    <row r="425" spans="5:5" x14ac:dyDescent="0.25">
      <c r="E425" s="19"/>
    </row>
    <row r="426" spans="5:5" x14ac:dyDescent="0.25">
      <c r="E426" s="19"/>
    </row>
    <row r="427" spans="5:5" x14ac:dyDescent="0.25">
      <c r="E427" s="19"/>
    </row>
    <row r="428" spans="5:5" x14ac:dyDescent="0.25">
      <c r="E428" s="19"/>
    </row>
    <row r="429" spans="5:5" x14ac:dyDescent="0.25">
      <c r="E429" s="19"/>
    </row>
    <row r="430" spans="5:5" x14ac:dyDescent="0.25">
      <c r="E430" s="19"/>
    </row>
    <row r="431" spans="5:5" x14ac:dyDescent="0.25">
      <c r="E431" s="19"/>
    </row>
    <row r="432" spans="5:5" x14ac:dyDescent="0.25">
      <c r="E432" s="19"/>
    </row>
    <row r="433" spans="5:5" x14ac:dyDescent="0.25">
      <c r="E433" s="19"/>
    </row>
    <row r="434" spans="5:5" x14ac:dyDescent="0.25">
      <c r="E434" s="19"/>
    </row>
    <row r="435" spans="5:5" x14ac:dyDescent="0.25">
      <c r="E435" s="19"/>
    </row>
    <row r="436" spans="5:5" x14ac:dyDescent="0.25">
      <c r="E436" s="19"/>
    </row>
    <row r="437" spans="5:5" x14ac:dyDescent="0.25">
      <c r="E437" s="19"/>
    </row>
    <row r="438" spans="5:5" x14ac:dyDescent="0.25">
      <c r="E438" s="19"/>
    </row>
    <row r="439" spans="5:5" x14ac:dyDescent="0.25">
      <c r="E439" s="19"/>
    </row>
    <row r="440" spans="5:5" x14ac:dyDescent="0.25">
      <c r="E440" s="19"/>
    </row>
    <row r="441" spans="5:5" x14ac:dyDescent="0.25">
      <c r="E441" s="19"/>
    </row>
    <row r="442" spans="5:5" x14ac:dyDescent="0.25">
      <c r="E442" s="19"/>
    </row>
    <row r="443" spans="5:5" x14ac:dyDescent="0.25">
      <c r="E443" s="19"/>
    </row>
    <row r="444" spans="5:5" x14ac:dyDescent="0.25">
      <c r="E444" s="19"/>
    </row>
    <row r="445" spans="5:5" x14ac:dyDescent="0.25">
      <c r="E445" s="19"/>
    </row>
    <row r="446" spans="5:5" x14ac:dyDescent="0.25">
      <c r="E446" s="19"/>
    </row>
    <row r="447" spans="5:5" x14ac:dyDescent="0.25">
      <c r="E447" s="19"/>
    </row>
    <row r="448" spans="5:5" x14ac:dyDescent="0.25">
      <c r="E448" s="19"/>
    </row>
    <row r="449" spans="5:5" x14ac:dyDescent="0.25">
      <c r="E449" s="19"/>
    </row>
    <row r="450" spans="5:5" x14ac:dyDescent="0.25">
      <c r="E450" s="19"/>
    </row>
    <row r="451" spans="5:5" x14ac:dyDescent="0.25">
      <c r="E451" s="19"/>
    </row>
    <row r="452" spans="5:5" x14ac:dyDescent="0.25">
      <c r="E452" s="19"/>
    </row>
    <row r="453" spans="5:5" x14ac:dyDescent="0.25">
      <c r="E453" s="19"/>
    </row>
    <row r="454" spans="5:5" x14ac:dyDescent="0.25">
      <c r="E454" s="19"/>
    </row>
    <row r="455" spans="5:5" x14ac:dyDescent="0.25">
      <c r="E455" s="19"/>
    </row>
    <row r="456" spans="5:5" x14ac:dyDescent="0.25">
      <c r="E456" s="19"/>
    </row>
    <row r="457" spans="5:5" x14ac:dyDescent="0.25">
      <c r="E457" s="19"/>
    </row>
    <row r="458" spans="5:5" x14ac:dyDescent="0.25">
      <c r="E458" s="19"/>
    </row>
    <row r="459" spans="5:5" x14ac:dyDescent="0.25">
      <c r="E459" s="19"/>
    </row>
    <row r="460" spans="5:5" x14ac:dyDescent="0.25">
      <c r="E460" s="19"/>
    </row>
    <row r="461" spans="5:5" x14ac:dyDescent="0.25">
      <c r="E461" s="19"/>
    </row>
    <row r="462" spans="5:5" x14ac:dyDescent="0.25">
      <c r="E462" s="19"/>
    </row>
    <row r="463" spans="5:5" x14ac:dyDescent="0.25">
      <c r="E463" s="19"/>
    </row>
    <row r="464" spans="5:5" x14ac:dyDescent="0.25">
      <c r="E464" s="19"/>
    </row>
    <row r="465" spans="5:5" x14ac:dyDescent="0.25">
      <c r="E465" s="19"/>
    </row>
    <row r="466" spans="5:5" x14ac:dyDescent="0.25">
      <c r="E466" s="19"/>
    </row>
    <row r="467" spans="5:5" x14ac:dyDescent="0.25">
      <c r="E467" s="19"/>
    </row>
    <row r="468" spans="5:5" x14ac:dyDescent="0.25">
      <c r="E468" s="19"/>
    </row>
    <row r="469" spans="5:5" x14ac:dyDescent="0.25">
      <c r="E469" s="19"/>
    </row>
    <row r="470" spans="5:5" x14ac:dyDescent="0.25">
      <c r="E470" s="19"/>
    </row>
    <row r="471" spans="5:5" x14ac:dyDescent="0.25">
      <c r="E471" s="19"/>
    </row>
    <row r="472" spans="5:5" x14ac:dyDescent="0.25">
      <c r="E472" s="19"/>
    </row>
    <row r="473" spans="5:5" x14ac:dyDescent="0.25">
      <c r="E473" s="19"/>
    </row>
    <row r="474" spans="5:5" x14ac:dyDescent="0.25">
      <c r="E474" s="19"/>
    </row>
    <row r="475" spans="5:5" x14ac:dyDescent="0.25">
      <c r="E475" s="19"/>
    </row>
    <row r="476" spans="5:5" x14ac:dyDescent="0.25">
      <c r="E476" s="19"/>
    </row>
    <row r="477" spans="5:5" x14ac:dyDescent="0.25">
      <c r="E477" s="19"/>
    </row>
    <row r="478" spans="5:5" x14ac:dyDescent="0.25">
      <c r="E478" s="19"/>
    </row>
    <row r="479" spans="5:5" x14ac:dyDescent="0.25">
      <c r="E479" s="19"/>
    </row>
    <row r="480" spans="5:5" x14ac:dyDescent="0.25">
      <c r="E480" s="19"/>
    </row>
    <row r="481" spans="5:5" x14ac:dyDescent="0.25">
      <c r="E481" s="19"/>
    </row>
    <row r="482" spans="5:5" x14ac:dyDescent="0.25">
      <c r="E482" s="19"/>
    </row>
    <row r="483" spans="5:5" x14ac:dyDescent="0.25">
      <c r="E483" s="19"/>
    </row>
    <row r="484" spans="5:5" x14ac:dyDescent="0.25">
      <c r="E484" s="19"/>
    </row>
    <row r="485" spans="5:5" x14ac:dyDescent="0.25">
      <c r="E485" s="19"/>
    </row>
    <row r="486" spans="5:5" x14ac:dyDescent="0.25">
      <c r="E486" s="19"/>
    </row>
    <row r="487" spans="5:5" x14ac:dyDescent="0.25">
      <c r="E487" s="19"/>
    </row>
    <row r="488" spans="5:5" x14ac:dyDescent="0.25">
      <c r="E488" s="19"/>
    </row>
    <row r="489" spans="5:5" x14ac:dyDescent="0.25">
      <c r="E489" s="19"/>
    </row>
    <row r="490" spans="5:5" x14ac:dyDescent="0.25">
      <c r="E490" s="19"/>
    </row>
    <row r="491" spans="5:5" x14ac:dyDescent="0.25">
      <c r="E491" s="19"/>
    </row>
    <row r="492" spans="5:5" x14ac:dyDescent="0.25">
      <c r="E492" s="19"/>
    </row>
    <row r="493" spans="5:5" x14ac:dyDescent="0.25">
      <c r="E493" s="19"/>
    </row>
    <row r="494" spans="5:5" x14ac:dyDescent="0.25">
      <c r="E494" s="19"/>
    </row>
    <row r="495" spans="5:5" x14ac:dyDescent="0.25">
      <c r="E495" s="19"/>
    </row>
    <row r="496" spans="5:5" x14ac:dyDescent="0.25">
      <c r="E496" s="19"/>
    </row>
    <row r="497" spans="5:5" x14ac:dyDescent="0.25">
      <c r="E497" s="19"/>
    </row>
    <row r="498" spans="5:5" x14ac:dyDescent="0.25">
      <c r="E498" s="19"/>
    </row>
    <row r="499" spans="5:5" x14ac:dyDescent="0.25">
      <c r="E499" s="19"/>
    </row>
    <row r="500" spans="5:5" x14ac:dyDescent="0.25">
      <c r="E500" s="19"/>
    </row>
    <row r="501" spans="5:5" x14ac:dyDescent="0.25">
      <c r="E501" s="19"/>
    </row>
    <row r="502" spans="5:5" x14ac:dyDescent="0.25">
      <c r="E502" s="19"/>
    </row>
    <row r="503" spans="5:5" x14ac:dyDescent="0.25">
      <c r="E503" s="19"/>
    </row>
    <row r="504" spans="5:5" x14ac:dyDescent="0.25">
      <c r="E504" s="19"/>
    </row>
    <row r="505" spans="5:5" x14ac:dyDescent="0.25">
      <c r="E505" s="19"/>
    </row>
    <row r="506" spans="5:5" x14ac:dyDescent="0.25">
      <c r="E506" s="19"/>
    </row>
    <row r="507" spans="5:5" x14ac:dyDescent="0.25">
      <c r="E507" s="19"/>
    </row>
    <row r="508" spans="5:5" x14ac:dyDescent="0.25">
      <c r="E508" s="19"/>
    </row>
    <row r="509" spans="5:5" x14ac:dyDescent="0.25">
      <c r="E509" s="19"/>
    </row>
    <row r="510" spans="5:5" x14ac:dyDescent="0.25">
      <c r="E510" s="19"/>
    </row>
    <row r="511" spans="5:5" x14ac:dyDescent="0.25">
      <c r="E511" s="19"/>
    </row>
    <row r="512" spans="5:5" x14ac:dyDescent="0.25">
      <c r="E512" s="19"/>
    </row>
    <row r="513" spans="5:5" x14ac:dyDescent="0.25">
      <c r="E513" s="19"/>
    </row>
    <row r="514" spans="5:5" x14ac:dyDescent="0.25">
      <c r="E514" s="19"/>
    </row>
    <row r="515" spans="5:5" x14ac:dyDescent="0.25">
      <c r="E515" s="19"/>
    </row>
    <row r="516" spans="5:5" x14ac:dyDescent="0.25">
      <c r="E516" s="19"/>
    </row>
    <row r="517" spans="5:5" x14ac:dyDescent="0.25">
      <c r="E517" s="19"/>
    </row>
    <row r="518" spans="5:5" x14ac:dyDescent="0.25">
      <c r="E518" s="19"/>
    </row>
    <row r="519" spans="5:5" x14ac:dyDescent="0.25">
      <c r="E519" s="19"/>
    </row>
    <row r="520" spans="5:5" x14ac:dyDescent="0.25">
      <c r="E520" s="19"/>
    </row>
    <row r="521" spans="5:5" x14ac:dyDescent="0.25">
      <c r="E521" s="19"/>
    </row>
    <row r="522" spans="5:5" x14ac:dyDescent="0.25">
      <c r="E522" s="19"/>
    </row>
    <row r="523" spans="5:5" x14ac:dyDescent="0.25">
      <c r="E523" s="19"/>
    </row>
    <row r="524" spans="5:5" x14ac:dyDescent="0.25">
      <c r="E524" s="19"/>
    </row>
    <row r="525" spans="5:5" x14ac:dyDescent="0.25">
      <c r="E525" s="19"/>
    </row>
    <row r="526" spans="5:5" x14ac:dyDescent="0.25">
      <c r="E526" s="19"/>
    </row>
    <row r="527" spans="5:5" x14ac:dyDescent="0.25">
      <c r="E527" s="19"/>
    </row>
    <row r="528" spans="5:5" x14ac:dyDescent="0.25">
      <c r="E528" s="19"/>
    </row>
    <row r="529" spans="5:5" x14ac:dyDescent="0.25">
      <c r="E529" s="19"/>
    </row>
    <row r="530" spans="5:5" x14ac:dyDescent="0.25">
      <c r="E530" s="19"/>
    </row>
    <row r="531" spans="5:5" x14ac:dyDescent="0.25">
      <c r="E531" s="19"/>
    </row>
    <row r="532" spans="5:5" x14ac:dyDescent="0.25">
      <c r="E532" s="19"/>
    </row>
    <row r="533" spans="5:5" x14ac:dyDescent="0.25">
      <c r="E533" s="19"/>
    </row>
    <row r="534" spans="5:5" x14ac:dyDescent="0.25">
      <c r="E534" s="19"/>
    </row>
    <row r="535" spans="5:5" x14ac:dyDescent="0.25">
      <c r="E535" s="19"/>
    </row>
    <row r="536" spans="5:5" x14ac:dyDescent="0.25">
      <c r="E536" s="19"/>
    </row>
    <row r="537" spans="5:5" x14ac:dyDescent="0.25">
      <c r="E537" s="19"/>
    </row>
    <row r="538" spans="5:5" x14ac:dyDescent="0.25">
      <c r="E538" s="19"/>
    </row>
    <row r="539" spans="5:5" x14ac:dyDescent="0.25">
      <c r="E539" s="19"/>
    </row>
    <row r="540" spans="5:5" x14ac:dyDescent="0.25">
      <c r="E540" s="19"/>
    </row>
    <row r="541" spans="5:5" x14ac:dyDescent="0.25">
      <c r="E541" s="19"/>
    </row>
    <row r="542" spans="5:5" x14ac:dyDescent="0.25">
      <c r="E542" s="19"/>
    </row>
    <row r="543" spans="5:5" x14ac:dyDescent="0.25">
      <c r="E543" s="19"/>
    </row>
    <row r="544" spans="5:5" x14ac:dyDescent="0.25">
      <c r="E544" s="19"/>
    </row>
    <row r="545" spans="5:5" x14ac:dyDescent="0.25">
      <c r="E545" s="19"/>
    </row>
    <row r="546" spans="5:5" x14ac:dyDescent="0.25">
      <c r="E546" s="19"/>
    </row>
    <row r="547" spans="5:5" x14ac:dyDescent="0.25">
      <c r="E547" s="19"/>
    </row>
    <row r="548" spans="5:5" x14ac:dyDescent="0.25">
      <c r="E548" s="19"/>
    </row>
    <row r="549" spans="5:5" x14ac:dyDescent="0.25">
      <c r="E549" s="19"/>
    </row>
    <row r="550" spans="5:5" x14ac:dyDescent="0.25">
      <c r="E550" s="19"/>
    </row>
    <row r="551" spans="5:5" x14ac:dyDescent="0.25">
      <c r="E551" s="19"/>
    </row>
    <row r="552" spans="5:5" x14ac:dyDescent="0.25">
      <c r="E552" s="19"/>
    </row>
    <row r="553" spans="5:5" x14ac:dyDescent="0.25">
      <c r="E553" s="19"/>
    </row>
    <row r="554" spans="5:5" x14ac:dyDescent="0.25">
      <c r="E554" s="19"/>
    </row>
    <row r="555" spans="5:5" x14ac:dyDescent="0.25">
      <c r="E555" s="19"/>
    </row>
    <row r="556" spans="5:5" x14ac:dyDescent="0.25">
      <c r="E556" s="19"/>
    </row>
    <row r="557" spans="5:5" x14ac:dyDescent="0.25">
      <c r="E557" s="19"/>
    </row>
    <row r="558" spans="5:5" x14ac:dyDescent="0.25">
      <c r="E558" s="19"/>
    </row>
    <row r="559" spans="5:5" x14ac:dyDescent="0.25">
      <c r="E559" s="19"/>
    </row>
    <row r="560" spans="5:5" x14ac:dyDescent="0.25">
      <c r="E560" s="19"/>
    </row>
    <row r="561" spans="5:5" x14ac:dyDescent="0.25">
      <c r="E561" s="19"/>
    </row>
    <row r="562" spans="5:5" x14ac:dyDescent="0.25">
      <c r="E562" s="19"/>
    </row>
    <row r="563" spans="5:5" x14ac:dyDescent="0.25">
      <c r="E563" s="19"/>
    </row>
    <row r="564" spans="5:5" x14ac:dyDescent="0.25">
      <c r="E564" s="19"/>
    </row>
    <row r="565" spans="5:5" x14ac:dyDescent="0.25">
      <c r="E565" s="19"/>
    </row>
    <row r="566" spans="5:5" x14ac:dyDescent="0.25">
      <c r="E566" s="19"/>
    </row>
    <row r="567" spans="5:5" x14ac:dyDescent="0.25">
      <c r="E567" s="19"/>
    </row>
    <row r="568" spans="5:5" x14ac:dyDescent="0.25">
      <c r="E568" s="19"/>
    </row>
    <row r="569" spans="5:5" x14ac:dyDescent="0.25">
      <c r="E569" s="19"/>
    </row>
    <row r="570" spans="5:5" x14ac:dyDescent="0.25">
      <c r="E570" s="19"/>
    </row>
    <row r="571" spans="5:5" x14ac:dyDescent="0.25">
      <c r="E571" s="19"/>
    </row>
    <row r="572" spans="5:5" x14ac:dyDescent="0.25">
      <c r="E572" s="19"/>
    </row>
    <row r="573" spans="5:5" x14ac:dyDescent="0.25">
      <c r="E573" s="19"/>
    </row>
    <row r="574" spans="5:5" x14ac:dyDescent="0.25">
      <c r="E574" s="19"/>
    </row>
    <row r="575" spans="5:5" x14ac:dyDescent="0.25">
      <c r="E575" s="19"/>
    </row>
    <row r="576" spans="5:5" x14ac:dyDescent="0.25">
      <c r="E576" s="19"/>
    </row>
    <row r="577" spans="5:5" x14ac:dyDescent="0.25">
      <c r="E577" s="19"/>
    </row>
    <row r="578" spans="5:5" x14ac:dyDescent="0.25">
      <c r="E578" s="19"/>
    </row>
    <row r="579" spans="5:5" x14ac:dyDescent="0.25">
      <c r="E579" s="19"/>
    </row>
    <row r="580" spans="5:5" x14ac:dyDescent="0.25">
      <c r="E580" s="19"/>
    </row>
    <row r="581" spans="5:5" x14ac:dyDescent="0.25">
      <c r="E581" s="19"/>
    </row>
    <row r="582" spans="5:5" x14ac:dyDescent="0.25">
      <c r="E582" s="19"/>
    </row>
    <row r="583" spans="5:5" x14ac:dyDescent="0.25">
      <c r="E583" s="19"/>
    </row>
    <row r="584" spans="5:5" x14ac:dyDescent="0.25">
      <c r="E584" s="19"/>
    </row>
    <row r="585" spans="5:5" x14ac:dyDescent="0.25">
      <c r="E585" s="19"/>
    </row>
    <row r="586" spans="5:5" x14ac:dyDescent="0.25">
      <c r="E586" s="19"/>
    </row>
    <row r="587" spans="5:5" x14ac:dyDescent="0.25">
      <c r="E587" s="19"/>
    </row>
    <row r="588" spans="5:5" x14ac:dyDescent="0.25">
      <c r="E588" s="19"/>
    </row>
    <row r="589" spans="5:5" x14ac:dyDescent="0.25">
      <c r="E589" s="19"/>
    </row>
    <row r="590" spans="5:5" x14ac:dyDescent="0.25">
      <c r="E590" s="19"/>
    </row>
    <row r="591" spans="5:5" x14ac:dyDescent="0.25">
      <c r="E591" s="19"/>
    </row>
    <row r="592" spans="5:5" x14ac:dyDescent="0.25">
      <c r="E592" s="19"/>
    </row>
    <row r="593" spans="5:5" x14ac:dyDescent="0.25">
      <c r="E593" s="19"/>
    </row>
    <row r="594" spans="5:5" x14ac:dyDescent="0.25">
      <c r="E594" s="19"/>
    </row>
    <row r="595" spans="5:5" x14ac:dyDescent="0.25">
      <c r="E595" s="19"/>
    </row>
    <row r="596" spans="5:5" x14ac:dyDescent="0.25">
      <c r="E596" s="19"/>
    </row>
    <row r="597" spans="5:5" x14ac:dyDescent="0.25">
      <c r="E597" s="19"/>
    </row>
    <row r="598" spans="5:5" x14ac:dyDescent="0.25">
      <c r="E598" s="19"/>
    </row>
    <row r="599" spans="5:5" x14ac:dyDescent="0.25">
      <c r="E599" s="19"/>
    </row>
    <row r="600" spans="5:5" x14ac:dyDescent="0.25">
      <c r="E600" s="19"/>
    </row>
    <row r="601" spans="5:5" x14ac:dyDescent="0.25">
      <c r="E601" s="19"/>
    </row>
    <row r="602" spans="5:5" x14ac:dyDescent="0.25">
      <c r="E602" s="19"/>
    </row>
    <row r="603" spans="5:5" x14ac:dyDescent="0.25">
      <c r="E603" s="19"/>
    </row>
    <row r="604" spans="5:5" x14ac:dyDescent="0.25">
      <c r="E604" s="19"/>
    </row>
    <row r="605" spans="5:5" x14ac:dyDescent="0.25">
      <c r="E605" s="19"/>
    </row>
    <row r="606" spans="5:5" x14ac:dyDescent="0.25">
      <c r="E606" s="19"/>
    </row>
    <row r="607" spans="5:5" x14ac:dyDescent="0.25">
      <c r="E607" s="19"/>
    </row>
    <row r="608" spans="5:5" x14ac:dyDescent="0.25">
      <c r="E608" s="19"/>
    </row>
    <row r="609" spans="5:5" x14ac:dyDescent="0.25">
      <c r="E609" s="19"/>
    </row>
    <row r="610" spans="5:5" x14ac:dyDescent="0.25">
      <c r="E610" s="19"/>
    </row>
    <row r="611" spans="5:5" x14ac:dyDescent="0.25">
      <c r="E611" s="19"/>
    </row>
    <row r="612" spans="5:5" x14ac:dyDescent="0.25">
      <c r="E612" s="19"/>
    </row>
    <row r="613" spans="5:5" x14ac:dyDescent="0.25">
      <c r="E613" s="19"/>
    </row>
    <row r="614" spans="5:5" x14ac:dyDescent="0.25">
      <c r="E614" s="19"/>
    </row>
    <row r="615" spans="5:5" x14ac:dyDescent="0.25">
      <c r="E615" s="19"/>
    </row>
    <row r="616" spans="5:5" x14ac:dyDescent="0.25">
      <c r="E616" s="19"/>
    </row>
    <row r="617" spans="5:5" x14ac:dyDescent="0.25">
      <c r="E617" s="19"/>
    </row>
    <row r="618" spans="5:5" x14ac:dyDescent="0.25">
      <c r="E618" s="19"/>
    </row>
    <row r="619" spans="5:5" x14ac:dyDescent="0.25">
      <c r="E619" s="19"/>
    </row>
    <row r="620" spans="5:5" x14ac:dyDescent="0.25">
      <c r="E620" s="19"/>
    </row>
    <row r="621" spans="5:5" x14ac:dyDescent="0.25">
      <c r="E621" s="19"/>
    </row>
    <row r="622" spans="5:5" x14ac:dyDescent="0.25">
      <c r="E622" s="19"/>
    </row>
    <row r="623" spans="5:5" x14ac:dyDescent="0.25">
      <c r="E623" s="19"/>
    </row>
    <row r="624" spans="5:5" x14ac:dyDescent="0.25">
      <c r="E624" s="19"/>
    </row>
    <row r="625" spans="5:5" x14ac:dyDescent="0.25">
      <c r="E625" s="19"/>
    </row>
    <row r="626" spans="5:5" x14ac:dyDescent="0.25">
      <c r="E626" s="19"/>
    </row>
    <row r="627" spans="5:5" x14ac:dyDescent="0.25">
      <c r="E627" s="19"/>
    </row>
    <row r="628" spans="5:5" x14ac:dyDescent="0.25">
      <c r="E628" s="19"/>
    </row>
    <row r="629" spans="5:5" x14ac:dyDescent="0.25">
      <c r="E629" s="19"/>
    </row>
    <row r="630" spans="5:5" x14ac:dyDescent="0.25">
      <c r="E630" s="19"/>
    </row>
    <row r="631" spans="5:5" x14ac:dyDescent="0.25">
      <c r="E631" s="19"/>
    </row>
    <row r="632" spans="5:5" x14ac:dyDescent="0.25">
      <c r="E632" s="19"/>
    </row>
    <row r="633" spans="5:5" x14ac:dyDescent="0.25">
      <c r="E633" s="19"/>
    </row>
    <row r="634" spans="5:5" x14ac:dyDescent="0.25">
      <c r="E634" s="19"/>
    </row>
    <row r="635" spans="5:5" x14ac:dyDescent="0.25">
      <c r="E635" s="19"/>
    </row>
    <row r="636" spans="5:5" x14ac:dyDescent="0.25">
      <c r="E636" s="19"/>
    </row>
    <row r="637" spans="5:5" x14ac:dyDescent="0.25">
      <c r="E637" s="19"/>
    </row>
    <row r="638" spans="5:5" x14ac:dyDescent="0.25">
      <c r="E638" s="19"/>
    </row>
    <row r="639" spans="5:5" x14ac:dyDescent="0.25">
      <c r="E639" s="19"/>
    </row>
    <row r="640" spans="5:5" x14ac:dyDescent="0.25">
      <c r="E640" s="19"/>
    </row>
    <row r="641" spans="5:5" x14ac:dyDescent="0.25">
      <c r="E641" s="19"/>
    </row>
    <row r="642" spans="5:5" x14ac:dyDescent="0.25">
      <c r="E642" s="19"/>
    </row>
    <row r="643" spans="5:5" x14ac:dyDescent="0.25">
      <c r="E643" s="19"/>
    </row>
    <row r="644" spans="5:5" x14ac:dyDescent="0.25">
      <c r="E644" s="19"/>
    </row>
    <row r="645" spans="5:5" x14ac:dyDescent="0.25">
      <c r="E645" s="19"/>
    </row>
    <row r="646" spans="5:5" x14ac:dyDescent="0.25">
      <c r="E646" s="19"/>
    </row>
    <row r="647" spans="5:5" x14ac:dyDescent="0.25">
      <c r="E647" s="19"/>
    </row>
    <row r="648" spans="5:5" x14ac:dyDescent="0.25">
      <c r="E648" s="19"/>
    </row>
    <row r="649" spans="5:5" x14ac:dyDescent="0.25">
      <c r="E649" s="19"/>
    </row>
    <row r="650" spans="5:5" x14ac:dyDescent="0.25">
      <c r="E650" s="19"/>
    </row>
    <row r="651" spans="5:5" x14ac:dyDescent="0.25">
      <c r="E651" s="19"/>
    </row>
    <row r="652" spans="5:5" x14ac:dyDescent="0.25">
      <c r="E652" s="19"/>
    </row>
    <row r="653" spans="5:5" x14ac:dyDescent="0.25">
      <c r="E653" s="19"/>
    </row>
    <row r="654" spans="5:5" x14ac:dyDescent="0.25">
      <c r="E654" s="19"/>
    </row>
    <row r="655" spans="5:5" x14ac:dyDescent="0.25">
      <c r="E655" s="19"/>
    </row>
    <row r="656" spans="5:5" x14ac:dyDescent="0.25">
      <c r="E656" s="19"/>
    </row>
    <row r="657" spans="5:5" x14ac:dyDescent="0.25">
      <c r="E657" s="19"/>
    </row>
    <row r="658" spans="5:5" x14ac:dyDescent="0.25">
      <c r="E658" s="19"/>
    </row>
    <row r="659" spans="5:5" x14ac:dyDescent="0.25">
      <c r="E659" s="19"/>
    </row>
    <row r="660" spans="5:5" x14ac:dyDescent="0.25">
      <c r="E660" s="19"/>
    </row>
    <row r="661" spans="5:5" x14ac:dyDescent="0.25">
      <c r="E661" s="19"/>
    </row>
    <row r="662" spans="5:5" x14ac:dyDescent="0.25">
      <c r="E662" s="19"/>
    </row>
    <row r="663" spans="5:5" x14ac:dyDescent="0.25">
      <c r="E663" s="19"/>
    </row>
    <row r="664" spans="5:5" x14ac:dyDescent="0.25">
      <c r="E664" s="19"/>
    </row>
    <row r="665" spans="5:5" x14ac:dyDescent="0.25">
      <c r="E665" s="19"/>
    </row>
    <row r="666" spans="5:5" x14ac:dyDescent="0.25">
      <c r="E666" s="19"/>
    </row>
    <row r="667" spans="5:5" x14ac:dyDescent="0.25">
      <c r="E667" s="19"/>
    </row>
    <row r="668" spans="5:5" x14ac:dyDescent="0.25">
      <c r="E668" s="19"/>
    </row>
    <row r="669" spans="5:5" x14ac:dyDescent="0.25">
      <c r="E669" s="19"/>
    </row>
    <row r="670" spans="5:5" x14ac:dyDescent="0.25">
      <c r="E670" s="19"/>
    </row>
    <row r="671" spans="5:5" x14ac:dyDescent="0.25">
      <c r="E671" s="19"/>
    </row>
    <row r="672" spans="5:5" x14ac:dyDescent="0.25">
      <c r="E672" s="19"/>
    </row>
    <row r="673" spans="5:5" x14ac:dyDescent="0.25">
      <c r="E673" s="19"/>
    </row>
    <row r="674" spans="5:5" x14ac:dyDescent="0.25">
      <c r="E674" s="19"/>
    </row>
    <row r="675" spans="5:5" x14ac:dyDescent="0.25">
      <c r="E675" s="19"/>
    </row>
    <row r="676" spans="5:5" x14ac:dyDescent="0.25">
      <c r="E676" s="19"/>
    </row>
    <row r="677" spans="5:5" x14ac:dyDescent="0.25">
      <c r="E677" s="19"/>
    </row>
    <row r="678" spans="5:5" x14ac:dyDescent="0.25">
      <c r="E678" s="19"/>
    </row>
    <row r="679" spans="5:5" x14ac:dyDescent="0.25">
      <c r="E679" s="19"/>
    </row>
    <row r="680" spans="5:5" x14ac:dyDescent="0.25">
      <c r="E680" s="19"/>
    </row>
    <row r="681" spans="5:5" x14ac:dyDescent="0.25">
      <c r="E681" s="19"/>
    </row>
    <row r="682" spans="5:5" x14ac:dyDescent="0.25">
      <c r="E682" s="19"/>
    </row>
    <row r="683" spans="5:5" x14ac:dyDescent="0.25">
      <c r="E683" s="19"/>
    </row>
    <row r="684" spans="5:5" x14ac:dyDescent="0.25">
      <c r="E684" s="19"/>
    </row>
    <row r="685" spans="5:5" x14ac:dyDescent="0.25">
      <c r="E685" s="19"/>
    </row>
    <row r="686" spans="5:5" x14ac:dyDescent="0.25">
      <c r="E686" s="19"/>
    </row>
    <row r="687" spans="5:5" x14ac:dyDescent="0.25">
      <c r="E687" s="19"/>
    </row>
    <row r="688" spans="5:5" x14ac:dyDescent="0.25">
      <c r="E688" s="19"/>
    </row>
    <row r="689" spans="5:5" x14ac:dyDescent="0.25">
      <c r="E689" s="19"/>
    </row>
    <row r="690" spans="5:5" x14ac:dyDescent="0.25">
      <c r="E690" s="19"/>
    </row>
    <row r="691" spans="5:5" x14ac:dyDescent="0.25">
      <c r="E691" s="19"/>
    </row>
    <row r="692" spans="5:5" x14ac:dyDescent="0.25">
      <c r="E692" s="19"/>
    </row>
    <row r="693" spans="5:5" x14ac:dyDescent="0.25">
      <c r="E693" s="19"/>
    </row>
    <row r="694" spans="5:5" x14ac:dyDescent="0.25">
      <c r="E694" s="19"/>
    </row>
    <row r="695" spans="5:5" x14ac:dyDescent="0.25">
      <c r="E695" s="19"/>
    </row>
    <row r="696" spans="5:5" x14ac:dyDescent="0.25">
      <c r="E696" s="19"/>
    </row>
    <row r="697" spans="5:5" x14ac:dyDescent="0.25">
      <c r="E697" s="19"/>
    </row>
    <row r="698" spans="5:5" x14ac:dyDescent="0.25">
      <c r="E698" s="19"/>
    </row>
    <row r="699" spans="5:5" x14ac:dyDescent="0.25">
      <c r="E699" s="19"/>
    </row>
    <row r="700" spans="5:5" x14ac:dyDescent="0.25">
      <c r="E700" s="19"/>
    </row>
    <row r="701" spans="5:5" x14ac:dyDescent="0.25">
      <c r="E701" s="19"/>
    </row>
    <row r="702" spans="5:5" x14ac:dyDescent="0.25">
      <c r="E702" s="19"/>
    </row>
    <row r="703" spans="5:5" x14ac:dyDescent="0.25">
      <c r="E703" s="19"/>
    </row>
    <row r="704" spans="5:5" x14ac:dyDescent="0.25">
      <c r="E704" s="19"/>
    </row>
    <row r="705" spans="5:5" x14ac:dyDescent="0.25">
      <c r="E705" s="19"/>
    </row>
    <row r="706" spans="5:5" x14ac:dyDescent="0.25">
      <c r="E706" s="19"/>
    </row>
    <row r="707" spans="5:5" x14ac:dyDescent="0.25">
      <c r="E707" s="19"/>
    </row>
    <row r="708" spans="5:5" x14ac:dyDescent="0.25">
      <c r="E708" s="19"/>
    </row>
    <row r="709" spans="5:5" x14ac:dyDescent="0.25">
      <c r="E709" s="19"/>
    </row>
    <row r="710" spans="5:5" x14ac:dyDescent="0.25">
      <c r="E710" s="19"/>
    </row>
    <row r="711" spans="5:5" x14ac:dyDescent="0.25">
      <c r="E711" s="19"/>
    </row>
    <row r="712" spans="5:5" x14ac:dyDescent="0.25">
      <c r="E712" s="19"/>
    </row>
    <row r="713" spans="5:5" x14ac:dyDescent="0.25">
      <c r="E713" s="19"/>
    </row>
    <row r="714" spans="5:5" x14ac:dyDescent="0.25">
      <c r="E714" s="19"/>
    </row>
    <row r="715" spans="5:5" x14ac:dyDescent="0.25">
      <c r="E715" s="19"/>
    </row>
    <row r="716" spans="5:5" x14ac:dyDescent="0.25">
      <c r="E716" s="19"/>
    </row>
    <row r="717" spans="5:5" x14ac:dyDescent="0.25">
      <c r="E717" s="19"/>
    </row>
    <row r="718" spans="5:5" x14ac:dyDescent="0.25">
      <c r="E718" s="19"/>
    </row>
    <row r="719" spans="5:5" x14ac:dyDescent="0.25">
      <c r="E719" s="19"/>
    </row>
    <row r="720" spans="5:5" x14ac:dyDescent="0.25">
      <c r="E720" s="19"/>
    </row>
    <row r="721" spans="5:5" x14ac:dyDescent="0.25">
      <c r="E721" s="19"/>
    </row>
    <row r="722" spans="5:5" x14ac:dyDescent="0.25">
      <c r="E722" s="19"/>
    </row>
    <row r="723" spans="5:5" x14ac:dyDescent="0.25">
      <c r="E723" s="19"/>
    </row>
    <row r="724" spans="5:5" x14ac:dyDescent="0.25">
      <c r="E724" s="19"/>
    </row>
    <row r="725" spans="5:5" x14ac:dyDescent="0.25">
      <c r="E725" s="19"/>
    </row>
    <row r="726" spans="5:5" x14ac:dyDescent="0.25">
      <c r="E726" s="19"/>
    </row>
    <row r="727" spans="5:5" x14ac:dyDescent="0.25">
      <c r="E727" s="19"/>
    </row>
    <row r="728" spans="5:5" x14ac:dyDescent="0.25">
      <c r="E728" s="19"/>
    </row>
    <row r="729" spans="5:5" x14ac:dyDescent="0.25">
      <c r="E729" s="19"/>
    </row>
    <row r="730" spans="5:5" x14ac:dyDescent="0.25">
      <c r="E730" s="19"/>
    </row>
    <row r="731" spans="5:5" x14ac:dyDescent="0.25">
      <c r="E731" s="19"/>
    </row>
    <row r="732" spans="5:5" x14ac:dyDescent="0.25">
      <c r="E732" s="19"/>
    </row>
    <row r="733" spans="5:5" x14ac:dyDescent="0.25">
      <c r="E733" s="19"/>
    </row>
    <row r="734" spans="5:5" x14ac:dyDescent="0.25">
      <c r="E734" s="19"/>
    </row>
    <row r="735" spans="5:5" x14ac:dyDescent="0.25">
      <c r="E735" s="19"/>
    </row>
    <row r="736" spans="5:5" x14ac:dyDescent="0.25">
      <c r="E736" s="19"/>
    </row>
    <row r="737" spans="5:5" x14ac:dyDescent="0.25">
      <c r="E737" s="19"/>
    </row>
    <row r="738" spans="5:5" x14ac:dyDescent="0.25">
      <c r="E738" s="19"/>
    </row>
    <row r="739" spans="5:5" x14ac:dyDescent="0.25">
      <c r="E739" s="19"/>
    </row>
    <row r="740" spans="5:5" x14ac:dyDescent="0.25">
      <c r="E740" s="19"/>
    </row>
    <row r="741" spans="5:5" x14ac:dyDescent="0.25">
      <c r="E741" s="19"/>
    </row>
    <row r="742" spans="5:5" x14ac:dyDescent="0.25">
      <c r="E742" s="19"/>
    </row>
    <row r="743" spans="5:5" x14ac:dyDescent="0.25">
      <c r="E743" s="19"/>
    </row>
    <row r="744" spans="5:5" x14ac:dyDescent="0.25">
      <c r="E744" s="19"/>
    </row>
    <row r="745" spans="5:5" x14ac:dyDescent="0.25">
      <c r="E745" s="19"/>
    </row>
    <row r="746" spans="5:5" x14ac:dyDescent="0.25">
      <c r="E746" s="19"/>
    </row>
    <row r="747" spans="5:5" x14ac:dyDescent="0.25">
      <c r="E747" s="19"/>
    </row>
    <row r="748" spans="5:5" x14ac:dyDescent="0.25">
      <c r="E748" s="19"/>
    </row>
    <row r="749" spans="5:5" x14ac:dyDescent="0.25">
      <c r="E749" s="19"/>
    </row>
    <row r="750" spans="5:5" x14ac:dyDescent="0.25">
      <c r="E750" s="19"/>
    </row>
    <row r="751" spans="5:5" x14ac:dyDescent="0.25">
      <c r="E751" s="19"/>
    </row>
    <row r="752" spans="5:5" x14ac:dyDescent="0.25">
      <c r="E752" s="19"/>
    </row>
    <row r="753" spans="5:5" x14ac:dyDescent="0.25">
      <c r="E753" s="19"/>
    </row>
    <row r="754" spans="5:5" x14ac:dyDescent="0.25">
      <c r="E754" s="19"/>
    </row>
    <row r="755" spans="5:5" x14ac:dyDescent="0.25">
      <c r="E755" s="19"/>
    </row>
    <row r="756" spans="5:5" x14ac:dyDescent="0.25">
      <c r="E756" s="19"/>
    </row>
    <row r="757" spans="5:5" x14ac:dyDescent="0.25">
      <c r="E757" s="19"/>
    </row>
    <row r="758" spans="5:5" x14ac:dyDescent="0.25">
      <c r="E758" s="19"/>
    </row>
    <row r="759" spans="5:5" x14ac:dyDescent="0.25">
      <c r="E759" s="19"/>
    </row>
    <row r="760" spans="5:5" x14ac:dyDescent="0.25">
      <c r="E760" s="19"/>
    </row>
    <row r="761" spans="5:5" x14ac:dyDescent="0.25">
      <c r="E761" s="19"/>
    </row>
    <row r="762" spans="5:5" x14ac:dyDescent="0.25">
      <c r="E762" s="19"/>
    </row>
    <row r="763" spans="5:5" x14ac:dyDescent="0.25">
      <c r="E763" s="19"/>
    </row>
    <row r="764" spans="5:5" x14ac:dyDescent="0.25">
      <c r="E764" s="19"/>
    </row>
    <row r="765" spans="5:5" x14ac:dyDescent="0.25">
      <c r="E765" s="19"/>
    </row>
    <row r="766" spans="5:5" x14ac:dyDescent="0.25">
      <c r="E766" s="19"/>
    </row>
    <row r="767" spans="5:5" x14ac:dyDescent="0.25">
      <c r="E767" s="19"/>
    </row>
    <row r="768" spans="5:5" x14ac:dyDescent="0.25">
      <c r="E768" s="19"/>
    </row>
    <row r="769" spans="5:5" x14ac:dyDescent="0.25">
      <c r="E769" s="19"/>
    </row>
    <row r="770" spans="5:5" x14ac:dyDescent="0.25">
      <c r="E770" s="19"/>
    </row>
    <row r="771" spans="5:5" x14ac:dyDescent="0.25">
      <c r="E771" s="19"/>
    </row>
    <row r="772" spans="5:5" x14ac:dyDescent="0.25">
      <c r="E772" s="19"/>
    </row>
    <row r="773" spans="5:5" x14ac:dyDescent="0.25">
      <c r="E773" s="19"/>
    </row>
    <row r="774" spans="5:5" x14ac:dyDescent="0.25">
      <c r="E774" s="19"/>
    </row>
    <row r="775" spans="5:5" x14ac:dyDescent="0.25">
      <c r="E775" s="19"/>
    </row>
    <row r="776" spans="5:5" x14ac:dyDescent="0.25">
      <c r="E776" s="19"/>
    </row>
    <row r="777" spans="5:5" x14ac:dyDescent="0.25">
      <c r="E777" s="19"/>
    </row>
    <row r="778" spans="5:5" x14ac:dyDescent="0.25">
      <c r="E778" s="19"/>
    </row>
    <row r="779" spans="5:5" x14ac:dyDescent="0.25">
      <c r="E779" s="19"/>
    </row>
    <row r="780" spans="5:5" x14ac:dyDescent="0.25">
      <c r="E780" s="19"/>
    </row>
    <row r="781" spans="5:5" x14ac:dyDescent="0.25">
      <c r="E781" s="19"/>
    </row>
    <row r="782" spans="5:5" x14ac:dyDescent="0.25">
      <c r="E782" s="19"/>
    </row>
    <row r="783" spans="5:5" x14ac:dyDescent="0.25">
      <c r="E783" s="19"/>
    </row>
    <row r="784" spans="5:5" x14ac:dyDescent="0.25">
      <c r="E784" s="19"/>
    </row>
    <row r="785" spans="5:5" x14ac:dyDescent="0.25">
      <c r="E785" s="19"/>
    </row>
    <row r="786" spans="5:5" x14ac:dyDescent="0.25">
      <c r="E786" s="19"/>
    </row>
    <row r="787" spans="5:5" x14ac:dyDescent="0.25">
      <c r="E787" s="19"/>
    </row>
    <row r="788" spans="5:5" x14ac:dyDescent="0.25">
      <c r="E788" s="19"/>
    </row>
    <row r="789" spans="5:5" x14ac:dyDescent="0.25">
      <c r="E789" s="19"/>
    </row>
    <row r="790" spans="5:5" x14ac:dyDescent="0.25">
      <c r="E790" s="19"/>
    </row>
    <row r="791" spans="5:5" x14ac:dyDescent="0.25">
      <c r="E791" s="19"/>
    </row>
    <row r="792" spans="5:5" x14ac:dyDescent="0.25">
      <c r="E792" s="19"/>
    </row>
    <row r="793" spans="5:5" x14ac:dyDescent="0.25">
      <c r="E793" s="19"/>
    </row>
    <row r="794" spans="5:5" x14ac:dyDescent="0.25">
      <c r="E794" s="19"/>
    </row>
    <row r="795" spans="5:5" x14ac:dyDescent="0.25">
      <c r="E795" s="19"/>
    </row>
    <row r="796" spans="5:5" x14ac:dyDescent="0.25">
      <c r="E796" s="19"/>
    </row>
    <row r="797" spans="5:5" x14ac:dyDescent="0.25">
      <c r="E797" s="19"/>
    </row>
    <row r="798" spans="5:5" x14ac:dyDescent="0.25">
      <c r="E798" s="19"/>
    </row>
    <row r="799" spans="5:5" x14ac:dyDescent="0.25">
      <c r="E799" s="19"/>
    </row>
    <row r="800" spans="5:5" x14ac:dyDescent="0.25">
      <c r="E800" s="19"/>
    </row>
    <row r="801" spans="5:5" x14ac:dyDescent="0.25">
      <c r="E801" s="19"/>
    </row>
    <row r="802" spans="5:5" x14ac:dyDescent="0.25">
      <c r="E802" s="19"/>
    </row>
    <row r="803" spans="5:5" x14ac:dyDescent="0.25">
      <c r="E803" s="19"/>
    </row>
    <row r="804" spans="5:5" x14ac:dyDescent="0.25">
      <c r="E804" s="19"/>
    </row>
    <row r="805" spans="5:5" x14ac:dyDescent="0.25">
      <c r="E805" s="19"/>
    </row>
    <row r="806" spans="5:5" x14ac:dyDescent="0.25">
      <c r="E806" s="19"/>
    </row>
    <row r="807" spans="5:5" x14ac:dyDescent="0.25">
      <c r="E807" s="19"/>
    </row>
    <row r="808" spans="5:5" x14ac:dyDescent="0.25">
      <c r="E808" s="19"/>
    </row>
    <row r="809" spans="5:5" x14ac:dyDescent="0.25">
      <c r="E809" s="19"/>
    </row>
    <row r="810" spans="5:5" x14ac:dyDescent="0.25">
      <c r="E810" s="19"/>
    </row>
    <row r="811" spans="5:5" x14ac:dyDescent="0.25">
      <c r="E811" s="19"/>
    </row>
    <row r="812" spans="5:5" x14ac:dyDescent="0.25">
      <c r="E812" s="19"/>
    </row>
    <row r="813" spans="5:5" x14ac:dyDescent="0.25">
      <c r="E813" s="19"/>
    </row>
    <row r="814" spans="5:5" x14ac:dyDescent="0.25">
      <c r="E814" s="19"/>
    </row>
    <row r="815" spans="5:5" x14ac:dyDescent="0.25">
      <c r="E815" s="19"/>
    </row>
    <row r="816" spans="5:5" x14ac:dyDescent="0.25">
      <c r="E816" s="19"/>
    </row>
    <row r="817" spans="5:5" x14ac:dyDescent="0.25">
      <c r="E817" s="19"/>
    </row>
    <row r="818" spans="5:5" x14ac:dyDescent="0.25">
      <c r="E818" s="19"/>
    </row>
    <row r="819" spans="5:5" x14ac:dyDescent="0.25">
      <c r="E819" s="19"/>
    </row>
    <row r="820" spans="5:5" x14ac:dyDescent="0.25">
      <c r="E820" s="19"/>
    </row>
    <row r="821" spans="5:5" x14ac:dyDescent="0.25">
      <c r="E821" s="19"/>
    </row>
    <row r="822" spans="5:5" x14ac:dyDescent="0.25">
      <c r="E822" s="19"/>
    </row>
    <row r="823" spans="5:5" x14ac:dyDescent="0.25">
      <c r="E823" s="19"/>
    </row>
    <row r="824" spans="5:5" x14ac:dyDescent="0.25">
      <c r="E824" s="19"/>
    </row>
    <row r="825" spans="5:5" x14ac:dyDescent="0.25">
      <c r="E825" s="19"/>
    </row>
    <row r="826" spans="5:5" x14ac:dyDescent="0.25">
      <c r="E826" s="19"/>
    </row>
    <row r="827" spans="5:5" x14ac:dyDescent="0.25">
      <c r="E827" s="19"/>
    </row>
    <row r="828" spans="5:5" x14ac:dyDescent="0.25">
      <c r="E828" s="19"/>
    </row>
    <row r="829" spans="5:5" x14ac:dyDescent="0.25">
      <c r="E829" s="19"/>
    </row>
    <row r="830" spans="5:5" x14ac:dyDescent="0.25">
      <c r="E830" s="19"/>
    </row>
    <row r="831" spans="5:5" x14ac:dyDescent="0.25">
      <c r="E831" s="19"/>
    </row>
    <row r="832" spans="5:5" x14ac:dyDescent="0.25">
      <c r="E832" s="19"/>
    </row>
    <row r="833" spans="5:5" x14ac:dyDescent="0.25">
      <c r="E833" s="19"/>
    </row>
    <row r="834" spans="5:5" x14ac:dyDescent="0.25">
      <c r="E834" s="19"/>
    </row>
    <row r="835" spans="5:5" x14ac:dyDescent="0.25">
      <c r="E835" s="19"/>
    </row>
    <row r="836" spans="5:5" x14ac:dyDescent="0.25">
      <c r="E836" s="19"/>
    </row>
    <row r="837" spans="5:5" x14ac:dyDescent="0.25">
      <c r="E837" s="19"/>
    </row>
    <row r="838" spans="5:5" x14ac:dyDescent="0.25">
      <c r="E838" s="19"/>
    </row>
    <row r="839" spans="5:5" x14ac:dyDescent="0.25">
      <c r="E839" s="19"/>
    </row>
    <row r="840" spans="5:5" x14ac:dyDescent="0.25">
      <c r="E840" s="19"/>
    </row>
    <row r="841" spans="5:5" x14ac:dyDescent="0.25">
      <c r="E841" s="19"/>
    </row>
    <row r="842" spans="5:5" x14ac:dyDescent="0.25">
      <c r="E842" s="19"/>
    </row>
    <row r="843" spans="5:5" x14ac:dyDescent="0.25">
      <c r="E843" s="19"/>
    </row>
    <row r="844" spans="5:5" x14ac:dyDescent="0.25">
      <c r="E844" s="19"/>
    </row>
    <row r="845" spans="5:5" x14ac:dyDescent="0.25">
      <c r="E845" s="19"/>
    </row>
    <row r="846" spans="5:5" x14ac:dyDescent="0.25">
      <c r="E846" s="19"/>
    </row>
    <row r="847" spans="5:5" x14ac:dyDescent="0.25">
      <c r="E847" s="19"/>
    </row>
    <row r="848" spans="5:5" x14ac:dyDescent="0.25">
      <c r="E848" s="19"/>
    </row>
    <row r="849" spans="5:5" x14ac:dyDescent="0.25">
      <c r="E849" s="19"/>
    </row>
    <row r="850" spans="5:5" x14ac:dyDescent="0.25">
      <c r="E850" s="19"/>
    </row>
    <row r="851" spans="5:5" x14ac:dyDescent="0.25">
      <c r="E851" s="19"/>
    </row>
    <row r="852" spans="5:5" x14ac:dyDescent="0.25">
      <c r="E852" s="19"/>
    </row>
    <row r="853" spans="5:5" x14ac:dyDescent="0.25">
      <c r="E853" s="19"/>
    </row>
    <row r="854" spans="5:5" x14ac:dyDescent="0.25">
      <c r="E854" s="19"/>
    </row>
    <row r="855" spans="5:5" x14ac:dyDescent="0.25">
      <c r="E855" s="19"/>
    </row>
    <row r="856" spans="5:5" x14ac:dyDescent="0.25">
      <c r="E856" s="19"/>
    </row>
    <row r="857" spans="5:5" x14ac:dyDescent="0.25">
      <c r="E857" s="19"/>
    </row>
    <row r="858" spans="5:5" x14ac:dyDescent="0.25">
      <c r="E858" s="19"/>
    </row>
    <row r="859" spans="5:5" x14ac:dyDescent="0.25">
      <c r="E859" s="19"/>
    </row>
    <row r="860" spans="5:5" x14ac:dyDescent="0.25">
      <c r="E860" s="19"/>
    </row>
    <row r="861" spans="5:5" x14ac:dyDescent="0.25">
      <c r="E861" s="19"/>
    </row>
    <row r="862" spans="5:5" x14ac:dyDescent="0.25">
      <c r="E862" s="19"/>
    </row>
    <row r="863" spans="5:5" x14ac:dyDescent="0.25">
      <c r="E863" s="19"/>
    </row>
    <row r="864" spans="5:5" x14ac:dyDescent="0.25">
      <c r="E864" s="19"/>
    </row>
    <row r="865" spans="5:5" x14ac:dyDescent="0.25">
      <c r="E865" s="19"/>
    </row>
    <row r="866" spans="5:5" x14ac:dyDescent="0.25">
      <c r="E866" s="19"/>
    </row>
    <row r="867" spans="5:5" x14ac:dyDescent="0.25">
      <c r="E867" s="19"/>
    </row>
    <row r="868" spans="5:5" x14ac:dyDescent="0.25">
      <c r="E868" s="19"/>
    </row>
    <row r="869" spans="5:5" x14ac:dyDescent="0.25">
      <c r="E869" s="19"/>
    </row>
    <row r="870" spans="5:5" x14ac:dyDescent="0.25">
      <c r="E870" s="19"/>
    </row>
    <row r="871" spans="5:5" x14ac:dyDescent="0.25">
      <c r="E871" s="19"/>
    </row>
    <row r="872" spans="5:5" x14ac:dyDescent="0.25">
      <c r="E872" s="19"/>
    </row>
    <row r="873" spans="5:5" x14ac:dyDescent="0.25">
      <c r="E873" s="19"/>
    </row>
    <row r="874" spans="5:5" x14ac:dyDescent="0.25">
      <c r="E874" s="19"/>
    </row>
    <row r="875" spans="5:5" x14ac:dyDescent="0.25">
      <c r="E875" s="19"/>
    </row>
    <row r="876" spans="5:5" x14ac:dyDescent="0.25">
      <c r="E876" s="19"/>
    </row>
    <row r="877" spans="5:5" x14ac:dyDescent="0.25">
      <c r="E877" s="19"/>
    </row>
    <row r="878" spans="5:5" x14ac:dyDescent="0.25">
      <c r="E878" s="19"/>
    </row>
    <row r="879" spans="5:5" x14ac:dyDescent="0.25">
      <c r="E879" s="19"/>
    </row>
    <row r="880" spans="5:5" x14ac:dyDescent="0.25">
      <c r="E880" s="19"/>
    </row>
    <row r="881" spans="5:5" x14ac:dyDescent="0.25">
      <c r="E881" s="19"/>
    </row>
    <row r="882" spans="5:5" x14ac:dyDescent="0.25">
      <c r="E882" s="19"/>
    </row>
    <row r="883" spans="5:5" x14ac:dyDescent="0.25">
      <c r="E883" s="19"/>
    </row>
    <row r="884" spans="5:5" x14ac:dyDescent="0.25">
      <c r="E884" s="19"/>
    </row>
    <row r="885" spans="5:5" x14ac:dyDescent="0.25">
      <c r="E885" s="19"/>
    </row>
    <row r="886" spans="5:5" x14ac:dyDescent="0.25">
      <c r="E886" s="19"/>
    </row>
    <row r="887" spans="5:5" x14ac:dyDescent="0.25">
      <c r="E887" s="19"/>
    </row>
    <row r="888" spans="5:5" x14ac:dyDescent="0.25">
      <c r="E888" s="19"/>
    </row>
    <row r="889" spans="5:5" x14ac:dyDescent="0.25">
      <c r="E889" s="19"/>
    </row>
    <row r="890" spans="5:5" x14ac:dyDescent="0.25">
      <c r="E890" s="19"/>
    </row>
    <row r="891" spans="5:5" x14ac:dyDescent="0.25">
      <c r="E891" s="19"/>
    </row>
    <row r="892" spans="5:5" x14ac:dyDescent="0.25">
      <c r="E892" s="19"/>
    </row>
    <row r="893" spans="5:5" x14ac:dyDescent="0.25">
      <c r="E893" s="19"/>
    </row>
    <row r="894" spans="5:5" x14ac:dyDescent="0.25">
      <c r="E894" s="19"/>
    </row>
    <row r="895" spans="5:5" x14ac:dyDescent="0.25">
      <c r="E895" s="19"/>
    </row>
    <row r="896" spans="5:5" x14ac:dyDescent="0.25">
      <c r="E896" s="19"/>
    </row>
    <row r="897" spans="5:5" x14ac:dyDescent="0.25">
      <c r="E897" s="19"/>
    </row>
    <row r="898" spans="5:5" x14ac:dyDescent="0.25">
      <c r="E898" s="19"/>
    </row>
    <row r="899" spans="5:5" x14ac:dyDescent="0.25">
      <c r="E899" s="19"/>
    </row>
    <row r="900" spans="5:5" x14ac:dyDescent="0.25">
      <c r="E900" s="19"/>
    </row>
    <row r="901" spans="5:5" x14ac:dyDescent="0.25">
      <c r="E901" s="19"/>
    </row>
    <row r="902" spans="5:5" x14ac:dyDescent="0.25">
      <c r="E902" s="19"/>
    </row>
    <row r="903" spans="5:5" x14ac:dyDescent="0.25">
      <c r="E903" s="19"/>
    </row>
    <row r="904" spans="5:5" x14ac:dyDescent="0.25">
      <c r="E904" s="19"/>
    </row>
    <row r="905" spans="5:5" x14ac:dyDescent="0.25">
      <c r="E905" s="19"/>
    </row>
    <row r="906" spans="5:5" x14ac:dyDescent="0.25">
      <c r="E906" s="19"/>
    </row>
    <row r="907" spans="5:5" x14ac:dyDescent="0.25">
      <c r="E907" s="19"/>
    </row>
    <row r="908" spans="5:5" x14ac:dyDescent="0.25">
      <c r="E908" s="19"/>
    </row>
    <row r="909" spans="5:5" x14ac:dyDescent="0.25">
      <c r="E909" s="19"/>
    </row>
    <row r="910" spans="5:5" x14ac:dyDescent="0.25">
      <c r="E910" s="19"/>
    </row>
    <row r="911" spans="5:5" x14ac:dyDescent="0.25">
      <c r="E911" s="19"/>
    </row>
    <row r="912" spans="5:5" x14ac:dyDescent="0.25">
      <c r="E912" s="19"/>
    </row>
    <row r="913" spans="5:5" x14ac:dyDescent="0.25">
      <c r="E913" s="19"/>
    </row>
    <row r="914" spans="5:5" x14ac:dyDescent="0.25">
      <c r="E914" s="19"/>
    </row>
    <row r="915" spans="5:5" x14ac:dyDescent="0.25">
      <c r="E915" s="19"/>
    </row>
    <row r="916" spans="5:5" x14ac:dyDescent="0.25">
      <c r="E916" s="19"/>
    </row>
    <row r="917" spans="5:5" x14ac:dyDescent="0.25">
      <c r="E917" s="19"/>
    </row>
    <row r="918" spans="5:5" x14ac:dyDescent="0.25">
      <c r="E918" s="19"/>
    </row>
    <row r="919" spans="5:5" x14ac:dyDescent="0.25">
      <c r="E919" s="19"/>
    </row>
    <row r="920" spans="5:5" x14ac:dyDescent="0.25">
      <c r="E920" s="19"/>
    </row>
    <row r="921" spans="5:5" x14ac:dyDescent="0.25">
      <c r="E921" s="19"/>
    </row>
    <row r="922" spans="5:5" x14ac:dyDescent="0.25">
      <c r="E922" s="19"/>
    </row>
    <row r="923" spans="5:5" x14ac:dyDescent="0.25">
      <c r="E923" s="19"/>
    </row>
    <row r="924" spans="5:5" x14ac:dyDescent="0.25">
      <c r="E924" s="19"/>
    </row>
    <row r="925" spans="5:5" x14ac:dyDescent="0.25">
      <c r="E925" s="19"/>
    </row>
    <row r="926" spans="5:5" x14ac:dyDescent="0.25">
      <c r="E926" s="19"/>
    </row>
    <row r="927" spans="5:5" x14ac:dyDescent="0.25">
      <c r="E927" s="19"/>
    </row>
    <row r="928" spans="5:5" x14ac:dyDescent="0.25">
      <c r="E928" s="19"/>
    </row>
    <row r="929" spans="5:5" x14ac:dyDescent="0.25">
      <c r="E929" s="19"/>
    </row>
    <row r="930" spans="5:5" x14ac:dyDescent="0.25">
      <c r="E930" s="19"/>
    </row>
    <row r="931" spans="5:5" x14ac:dyDescent="0.25">
      <c r="E931" s="19"/>
    </row>
    <row r="932" spans="5:5" x14ac:dyDescent="0.25">
      <c r="E932" s="19"/>
    </row>
    <row r="933" spans="5:5" x14ac:dyDescent="0.25">
      <c r="E933" s="19"/>
    </row>
    <row r="934" spans="5:5" x14ac:dyDescent="0.25">
      <c r="E934" s="19"/>
    </row>
    <row r="935" spans="5:5" x14ac:dyDescent="0.25">
      <c r="E935" s="19"/>
    </row>
    <row r="936" spans="5:5" x14ac:dyDescent="0.25">
      <c r="E936" s="19"/>
    </row>
    <row r="937" spans="5:5" x14ac:dyDescent="0.25">
      <c r="E937" s="19"/>
    </row>
    <row r="938" spans="5:5" x14ac:dyDescent="0.25">
      <c r="E938" s="19"/>
    </row>
    <row r="939" spans="5:5" x14ac:dyDescent="0.25">
      <c r="E939" s="19"/>
    </row>
    <row r="940" spans="5:5" x14ac:dyDescent="0.25">
      <c r="E940" s="19"/>
    </row>
    <row r="941" spans="5:5" x14ac:dyDescent="0.25">
      <c r="E941" s="19"/>
    </row>
    <row r="942" spans="5:5" x14ac:dyDescent="0.25">
      <c r="E942" s="19"/>
    </row>
    <row r="943" spans="5:5" x14ac:dyDescent="0.25">
      <c r="E943" s="19"/>
    </row>
    <row r="944" spans="5:5" x14ac:dyDescent="0.25">
      <c r="E944" s="19"/>
    </row>
    <row r="945" spans="5:5" x14ac:dyDescent="0.25">
      <c r="E945" s="19"/>
    </row>
    <row r="946" spans="5:5" x14ac:dyDescent="0.25">
      <c r="E946" s="19"/>
    </row>
    <row r="947" spans="5:5" x14ac:dyDescent="0.25">
      <c r="E947" s="19"/>
    </row>
    <row r="948" spans="5:5" x14ac:dyDescent="0.25">
      <c r="E948" s="19"/>
    </row>
    <row r="949" spans="5:5" x14ac:dyDescent="0.25">
      <c r="E949" s="19"/>
    </row>
    <row r="950" spans="5:5" x14ac:dyDescent="0.25">
      <c r="E950" s="19"/>
    </row>
    <row r="951" spans="5:5" x14ac:dyDescent="0.25">
      <c r="E951" s="19"/>
    </row>
    <row r="952" spans="5:5" x14ac:dyDescent="0.25">
      <c r="E952" s="19"/>
    </row>
    <row r="953" spans="5:5" x14ac:dyDescent="0.25">
      <c r="E953" s="19"/>
    </row>
    <row r="954" spans="5:5" x14ac:dyDescent="0.25">
      <c r="E954" s="19"/>
    </row>
    <row r="955" spans="5:5" x14ac:dyDescent="0.25">
      <c r="E955" s="19"/>
    </row>
    <row r="956" spans="5:5" x14ac:dyDescent="0.25">
      <c r="E956" s="19"/>
    </row>
    <row r="957" spans="5:5" x14ac:dyDescent="0.25">
      <c r="E957" s="19"/>
    </row>
    <row r="958" spans="5:5" x14ac:dyDescent="0.25">
      <c r="E958" s="19"/>
    </row>
    <row r="959" spans="5:5" x14ac:dyDescent="0.25">
      <c r="E959" s="19"/>
    </row>
    <row r="960" spans="5:5" x14ac:dyDescent="0.25">
      <c r="E960" s="19"/>
    </row>
    <row r="961" spans="5:5" x14ac:dyDescent="0.25">
      <c r="E961" s="19"/>
    </row>
    <row r="962" spans="5:5" x14ac:dyDescent="0.25">
      <c r="E962" s="19"/>
    </row>
    <row r="963" spans="5:5" x14ac:dyDescent="0.25">
      <c r="E963" s="19"/>
    </row>
    <row r="964" spans="5:5" x14ac:dyDescent="0.25">
      <c r="E964" s="19"/>
    </row>
    <row r="965" spans="5:5" x14ac:dyDescent="0.25">
      <c r="E965" s="19"/>
    </row>
    <row r="966" spans="5:5" x14ac:dyDescent="0.25">
      <c r="E966" s="19"/>
    </row>
    <row r="967" spans="5:5" x14ac:dyDescent="0.25">
      <c r="E967" s="19"/>
    </row>
    <row r="968" spans="5:5" x14ac:dyDescent="0.25">
      <c r="E968" s="19"/>
    </row>
    <row r="969" spans="5:5" x14ac:dyDescent="0.25">
      <c r="E969" s="19"/>
    </row>
    <row r="970" spans="5:5" x14ac:dyDescent="0.25">
      <c r="E970" s="19"/>
    </row>
    <row r="971" spans="5:5" x14ac:dyDescent="0.25">
      <c r="E971" s="19"/>
    </row>
    <row r="972" spans="5:5" x14ac:dyDescent="0.25">
      <c r="E972" s="19"/>
    </row>
    <row r="973" spans="5:5" x14ac:dyDescent="0.25">
      <c r="E973" s="19"/>
    </row>
    <row r="974" spans="5:5" x14ac:dyDescent="0.25">
      <c r="E974" s="19"/>
    </row>
    <row r="975" spans="5:5" x14ac:dyDescent="0.25">
      <c r="E975" s="19"/>
    </row>
    <row r="976" spans="5:5" x14ac:dyDescent="0.25">
      <c r="E976" s="19"/>
    </row>
    <row r="977" spans="5:5" x14ac:dyDescent="0.25">
      <c r="E977" s="19"/>
    </row>
    <row r="978" spans="5:5" x14ac:dyDescent="0.25">
      <c r="E978" s="19"/>
    </row>
    <row r="979" spans="5:5" x14ac:dyDescent="0.25">
      <c r="E979" s="19"/>
    </row>
    <row r="980" spans="5:5" x14ac:dyDescent="0.25">
      <c r="E980" s="19"/>
    </row>
    <row r="981" spans="5:5" x14ac:dyDescent="0.25">
      <c r="E981" s="19"/>
    </row>
    <row r="982" spans="5:5" x14ac:dyDescent="0.25">
      <c r="E982" s="19"/>
    </row>
    <row r="983" spans="5:5" x14ac:dyDescent="0.25">
      <c r="E983" s="19"/>
    </row>
    <row r="984" spans="5:5" x14ac:dyDescent="0.25">
      <c r="E984" s="19"/>
    </row>
    <row r="985" spans="5:5" x14ac:dyDescent="0.25">
      <c r="E985" s="19"/>
    </row>
    <row r="986" spans="5:5" x14ac:dyDescent="0.25">
      <c r="E986" s="19"/>
    </row>
    <row r="987" spans="5:5" x14ac:dyDescent="0.25">
      <c r="E987" s="19"/>
    </row>
    <row r="988" spans="5:5" x14ac:dyDescent="0.25">
      <c r="E988" s="19"/>
    </row>
    <row r="989" spans="5:5" x14ac:dyDescent="0.25">
      <c r="E989" s="19"/>
    </row>
    <row r="990" spans="5:5" x14ac:dyDescent="0.25">
      <c r="E990" s="19"/>
    </row>
    <row r="991" spans="5:5" x14ac:dyDescent="0.25">
      <c r="E991" s="19"/>
    </row>
    <row r="992" spans="5:5" x14ac:dyDescent="0.25">
      <c r="E992" s="19"/>
    </row>
    <row r="993" spans="5:5" x14ac:dyDescent="0.25">
      <c r="E993" s="19"/>
    </row>
    <row r="994" spans="5:5" x14ac:dyDescent="0.25">
      <c r="E994" s="19"/>
    </row>
    <row r="995" spans="5:5" x14ac:dyDescent="0.25">
      <c r="E995" s="19"/>
    </row>
    <row r="996" spans="5:5" x14ac:dyDescent="0.25">
      <c r="E996" s="19"/>
    </row>
    <row r="997" spans="5:5" x14ac:dyDescent="0.25">
      <c r="E997" s="19"/>
    </row>
    <row r="998" spans="5:5" x14ac:dyDescent="0.25">
      <c r="E998" s="19"/>
    </row>
    <row r="999" spans="5:5" x14ac:dyDescent="0.25">
      <c r="E999" s="19"/>
    </row>
    <row r="1000" spans="5:5" x14ac:dyDescent="0.25">
      <c r="E1000" s="19"/>
    </row>
    <row r="1001" spans="5:5" x14ac:dyDescent="0.25">
      <c r="E1001" s="19"/>
    </row>
    <row r="1002" spans="5:5" x14ac:dyDescent="0.25">
      <c r="E1002" s="19"/>
    </row>
    <row r="1003" spans="5:5" x14ac:dyDescent="0.25">
      <c r="E1003" s="19"/>
    </row>
    <row r="1004" spans="5:5" x14ac:dyDescent="0.25">
      <c r="E1004" s="19"/>
    </row>
    <row r="1005" spans="5:5" x14ac:dyDescent="0.25">
      <c r="E1005" s="19"/>
    </row>
    <row r="1006" spans="5:5" x14ac:dyDescent="0.25">
      <c r="E1006" s="19"/>
    </row>
    <row r="1007" spans="5:5" x14ac:dyDescent="0.25">
      <c r="E1007" s="19"/>
    </row>
    <row r="1008" spans="5:5" x14ac:dyDescent="0.25">
      <c r="E1008" s="19"/>
    </row>
    <row r="1009" spans="5:5" x14ac:dyDescent="0.25">
      <c r="E1009" s="19"/>
    </row>
    <row r="1010" spans="5:5" x14ac:dyDescent="0.25">
      <c r="E1010" s="19"/>
    </row>
    <row r="1011" spans="5:5" x14ac:dyDescent="0.25">
      <c r="E1011" s="19"/>
    </row>
    <row r="1012" spans="5:5" x14ac:dyDescent="0.25">
      <c r="E1012" s="19"/>
    </row>
    <row r="1013" spans="5:5" x14ac:dyDescent="0.25">
      <c r="E1013" s="19"/>
    </row>
    <row r="1014" spans="5:5" x14ac:dyDescent="0.25">
      <c r="E1014" s="19"/>
    </row>
    <row r="1015" spans="5:5" x14ac:dyDescent="0.25">
      <c r="E1015" s="19"/>
    </row>
    <row r="1016" spans="5:5" x14ac:dyDescent="0.25">
      <c r="E1016" s="19"/>
    </row>
    <row r="1017" spans="5:5" x14ac:dyDescent="0.25">
      <c r="E1017" s="19"/>
    </row>
    <row r="1018" spans="5:5" x14ac:dyDescent="0.25">
      <c r="E1018" s="19"/>
    </row>
    <row r="1019" spans="5:5" x14ac:dyDescent="0.25">
      <c r="E1019" s="19"/>
    </row>
    <row r="1020" spans="5:5" x14ac:dyDescent="0.25">
      <c r="E1020" s="19"/>
    </row>
    <row r="1021" spans="5:5" x14ac:dyDescent="0.25">
      <c r="E1021" s="19"/>
    </row>
    <row r="1022" spans="5:5" x14ac:dyDescent="0.25">
      <c r="E1022" s="19"/>
    </row>
    <row r="1023" spans="5:5" x14ac:dyDescent="0.25">
      <c r="E1023" s="19"/>
    </row>
    <row r="1024" spans="5:5" x14ac:dyDescent="0.25">
      <c r="E1024" s="19"/>
    </row>
    <row r="1025" spans="5:5" x14ac:dyDescent="0.25">
      <c r="E1025" s="19"/>
    </row>
    <row r="1026" spans="5:5" x14ac:dyDescent="0.25">
      <c r="E1026" s="19"/>
    </row>
    <row r="1027" spans="5:5" x14ac:dyDescent="0.25">
      <c r="E1027" s="19"/>
    </row>
    <row r="1028" spans="5:5" x14ac:dyDescent="0.25">
      <c r="E1028" s="19"/>
    </row>
    <row r="1029" spans="5:5" x14ac:dyDescent="0.25">
      <c r="E1029" s="19"/>
    </row>
    <row r="1030" spans="5:5" x14ac:dyDescent="0.25">
      <c r="E1030" s="19"/>
    </row>
    <row r="1031" spans="5:5" x14ac:dyDescent="0.25">
      <c r="E1031" s="19"/>
    </row>
    <row r="1032" spans="5:5" x14ac:dyDescent="0.25">
      <c r="E1032" s="19"/>
    </row>
    <row r="1033" spans="5:5" x14ac:dyDescent="0.25">
      <c r="E1033" s="19"/>
    </row>
    <row r="1034" spans="5:5" x14ac:dyDescent="0.25">
      <c r="E1034" s="19"/>
    </row>
    <row r="1035" spans="5:5" x14ac:dyDescent="0.25">
      <c r="E1035" s="19"/>
    </row>
    <row r="1036" spans="5:5" x14ac:dyDescent="0.25">
      <c r="E1036" s="19"/>
    </row>
    <row r="1037" spans="5:5" x14ac:dyDescent="0.25">
      <c r="E1037" s="19"/>
    </row>
    <row r="1038" spans="5:5" x14ac:dyDescent="0.25">
      <c r="E1038" s="19"/>
    </row>
    <row r="1039" spans="5:5" x14ac:dyDescent="0.25">
      <c r="E1039" s="19"/>
    </row>
    <row r="1040" spans="5:5" x14ac:dyDescent="0.25">
      <c r="E1040" s="19"/>
    </row>
    <row r="1041" spans="5:5" x14ac:dyDescent="0.25">
      <c r="E1041" s="19"/>
    </row>
    <row r="1042" spans="5:5" x14ac:dyDescent="0.25">
      <c r="E1042" s="19"/>
    </row>
    <row r="1043" spans="5:5" x14ac:dyDescent="0.25">
      <c r="E1043" s="19"/>
    </row>
    <row r="1044" spans="5:5" x14ac:dyDescent="0.25">
      <c r="E1044" s="19"/>
    </row>
    <row r="1045" spans="5:5" x14ac:dyDescent="0.25">
      <c r="E1045" s="19"/>
    </row>
    <row r="1046" spans="5:5" x14ac:dyDescent="0.25">
      <c r="E1046" s="19"/>
    </row>
    <row r="1047" spans="5:5" x14ac:dyDescent="0.25">
      <c r="E1047" s="19"/>
    </row>
    <row r="1048" spans="5:5" x14ac:dyDescent="0.25">
      <c r="E1048" s="19"/>
    </row>
    <row r="1049" spans="5:5" x14ac:dyDescent="0.25">
      <c r="E1049" s="19"/>
    </row>
    <row r="1050" spans="5:5" x14ac:dyDescent="0.25">
      <c r="E1050" s="19"/>
    </row>
    <row r="1051" spans="5:5" x14ac:dyDescent="0.25">
      <c r="E1051" s="19"/>
    </row>
    <row r="1052" spans="5:5" x14ac:dyDescent="0.25">
      <c r="E1052" s="19"/>
    </row>
    <row r="1053" spans="5:5" x14ac:dyDescent="0.25">
      <c r="E1053" s="19"/>
    </row>
    <row r="1054" spans="5:5" x14ac:dyDescent="0.25">
      <c r="E1054" s="19"/>
    </row>
    <row r="1055" spans="5:5" x14ac:dyDescent="0.25">
      <c r="E1055" s="19"/>
    </row>
    <row r="1056" spans="5:5" x14ac:dyDescent="0.25">
      <c r="E1056" s="19"/>
    </row>
    <row r="1057" spans="5:5" x14ac:dyDescent="0.25">
      <c r="E1057" s="19"/>
    </row>
    <row r="1058" spans="5:5" x14ac:dyDescent="0.25">
      <c r="E1058" s="19"/>
    </row>
    <row r="1059" spans="5:5" x14ac:dyDescent="0.25">
      <c r="E1059" s="19"/>
    </row>
    <row r="1060" spans="5:5" x14ac:dyDescent="0.25">
      <c r="E1060" s="19"/>
    </row>
    <row r="1061" spans="5:5" x14ac:dyDescent="0.25">
      <c r="E1061" s="19"/>
    </row>
    <row r="1062" spans="5:5" x14ac:dyDescent="0.25">
      <c r="E1062" s="19"/>
    </row>
    <row r="1063" spans="5:5" x14ac:dyDescent="0.25">
      <c r="E1063" s="19"/>
    </row>
    <row r="1064" spans="5:5" x14ac:dyDescent="0.25">
      <c r="E1064" s="19"/>
    </row>
    <row r="1065" spans="5:5" x14ac:dyDescent="0.25">
      <c r="E1065" s="19"/>
    </row>
    <row r="1066" spans="5:5" x14ac:dyDescent="0.25">
      <c r="E1066" s="19"/>
    </row>
    <row r="1067" spans="5:5" x14ac:dyDescent="0.25">
      <c r="E1067" s="19"/>
    </row>
    <row r="1068" spans="5:5" x14ac:dyDescent="0.25">
      <c r="E1068" s="19"/>
    </row>
    <row r="1069" spans="5:5" x14ac:dyDescent="0.25">
      <c r="E1069" s="19"/>
    </row>
    <row r="1070" spans="5:5" x14ac:dyDescent="0.25">
      <c r="E1070" s="19"/>
    </row>
    <row r="1071" spans="5:5" x14ac:dyDescent="0.25">
      <c r="E1071" s="19"/>
    </row>
    <row r="1072" spans="5:5" x14ac:dyDescent="0.25">
      <c r="E1072" s="19"/>
    </row>
    <row r="1073" spans="5:5" x14ac:dyDescent="0.25">
      <c r="E1073" s="19"/>
    </row>
    <row r="1074" spans="5:5" x14ac:dyDescent="0.25">
      <c r="E1074" s="19"/>
    </row>
    <row r="1075" spans="5:5" x14ac:dyDescent="0.25">
      <c r="E1075" s="19"/>
    </row>
    <row r="1076" spans="5:5" x14ac:dyDescent="0.25">
      <c r="E1076" s="19"/>
    </row>
    <row r="1077" spans="5:5" x14ac:dyDescent="0.25">
      <c r="E1077" s="19"/>
    </row>
    <row r="1078" spans="5:5" x14ac:dyDescent="0.25">
      <c r="E1078" s="19"/>
    </row>
    <row r="1079" spans="5:5" x14ac:dyDescent="0.25">
      <c r="E1079" s="19"/>
    </row>
    <row r="1080" spans="5:5" x14ac:dyDescent="0.25">
      <c r="E1080" s="19"/>
    </row>
    <row r="1081" spans="5:5" x14ac:dyDescent="0.25">
      <c r="E1081" s="19"/>
    </row>
    <row r="1082" spans="5:5" x14ac:dyDescent="0.25">
      <c r="E1082" s="19"/>
    </row>
    <row r="1083" spans="5:5" x14ac:dyDescent="0.25">
      <c r="E1083" s="19"/>
    </row>
    <row r="1084" spans="5:5" x14ac:dyDescent="0.25">
      <c r="E1084" s="19"/>
    </row>
    <row r="1085" spans="5:5" x14ac:dyDescent="0.25">
      <c r="E1085" s="19"/>
    </row>
    <row r="1086" spans="5:5" x14ac:dyDescent="0.25">
      <c r="E1086" s="19"/>
    </row>
    <row r="1087" spans="5:5" x14ac:dyDescent="0.25">
      <c r="E1087" s="19"/>
    </row>
    <row r="1088" spans="5:5" x14ac:dyDescent="0.25">
      <c r="E1088" s="19"/>
    </row>
    <row r="1089" spans="5:5" x14ac:dyDescent="0.25">
      <c r="E1089" s="19"/>
    </row>
    <row r="1090" spans="5:5" x14ac:dyDescent="0.25">
      <c r="E1090" s="19"/>
    </row>
    <row r="1091" spans="5:5" x14ac:dyDescent="0.25">
      <c r="E1091" s="19"/>
    </row>
    <row r="1092" spans="5:5" x14ac:dyDescent="0.25">
      <c r="E1092" s="19"/>
    </row>
    <row r="1093" spans="5:5" x14ac:dyDescent="0.25">
      <c r="E1093" s="19"/>
    </row>
    <row r="1094" spans="5:5" x14ac:dyDescent="0.25">
      <c r="E1094" s="19"/>
    </row>
    <row r="1095" spans="5:5" x14ac:dyDescent="0.25">
      <c r="E1095" s="19"/>
    </row>
    <row r="1096" spans="5:5" x14ac:dyDescent="0.25">
      <c r="E1096" s="19"/>
    </row>
    <row r="1097" spans="5:5" x14ac:dyDescent="0.25">
      <c r="E1097" s="19"/>
    </row>
    <row r="1098" spans="5:5" x14ac:dyDescent="0.25">
      <c r="E1098" s="19"/>
    </row>
    <row r="1099" spans="5:5" x14ac:dyDescent="0.25">
      <c r="E1099" s="19"/>
    </row>
    <row r="1100" spans="5:5" x14ac:dyDescent="0.25">
      <c r="E1100" s="19"/>
    </row>
    <row r="1101" spans="5:5" x14ac:dyDescent="0.25">
      <c r="E1101" s="19"/>
    </row>
    <row r="1102" spans="5:5" x14ac:dyDescent="0.25">
      <c r="E1102" s="19"/>
    </row>
    <row r="1103" spans="5:5" x14ac:dyDescent="0.25">
      <c r="E1103" s="19"/>
    </row>
    <row r="1104" spans="5:5" x14ac:dyDescent="0.25">
      <c r="E1104" s="19"/>
    </row>
    <row r="1105" spans="5:5" x14ac:dyDescent="0.25">
      <c r="E1105" s="19"/>
    </row>
    <row r="1106" spans="5:5" x14ac:dyDescent="0.25">
      <c r="E1106" s="19"/>
    </row>
    <row r="1107" spans="5:5" x14ac:dyDescent="0.25">
      <c r="E1107" s="19"/>
    </row>
    <row r="1108" spans="5:5" x14ac:dyDescent="0.25">
      <c r="E1108" s="19"/>
    </row>
    <row r="1109" spans="5:5" x14ac:dyDescent="0.25">
      <c r="E1109" s="19"/>
    </row>
    <row r="1110" spans="5:5" x14ac:dyDescent="0.25">
      <c r="E1110" s="19"/>
    </row>
    <row r="1111" spans="5:5" x14ac:dyDescent="0.25">
      <c r="E1111" s="19"/>
    </row>
    <row r="1112" spans="5:5" x14ac:dyDescent="0.25">
      <c r="E1112" s="19"/>
    </row>
    <row r="1113" spans="5:5" x14ac:dyDescent="0.25">
      <c r="E1113" s="19"/>
    </row>
    <row r="1114" spans="5:5" x14ac:dyDescent="0.25">
      <c r="E1114" s="19"/>
    </row>
    <row r="1115" spans="5:5" x14ac:dyDescent="0.25">
      <c r="E1115" s="19"/>
    </row>
    <row r="1116" spans="5:5" x14ac:dyDescent="0.25">
      <c r="E1116" s="19"/>
    </row>
    <row r="1117" spans="5:5" x14ac:dyDescent="0.25">
      <c r="E1117" s="19"/>
    </row>
    <row r="1118" spans="5:5" x14ac:dyDescent="0.25">
      <c r="E1118" s="19"/>
    </row>
    <row r="1119" spans="5:5" x14ac:dyDescent="0.25">
      <c r="E1119" s="19"/>
    </row>
    <row r="1120" spans="5:5" x14ac:dyDescent="0.25">
      <c r="E1120" s="19"/>
    </row>
    <row r="1121" spans="5:5" x14ac:dyDescent="0.25">
      <c r="E1121" s="19"/>
    </row>
    <row r="1122" spans="5:5" x14ac:dyDescent="0.25">
      <c r="E1122" s="19"/>
    </row>
    <row r="1123" spans="5:5" x14ac:dyDescent="0.25">
      <c r="E1123" s="19"/>
    </row>
    <row r="1124" spans="5:5" x14ac:dyDescent="0.25">
      <c r="E1124" s="19"/>
    </row>
    <row r="1125" spans="5:5" x14ac:dyDescent="0.25">
      <c r="E1125" s="19"/>
    </row>
    <row r="1126" spans="5:5" x14ac:dyDescent="0.25">
      <c r="E1126" s="19"/>
    </row>
    <row r="1127" spans="5:5" x14ac:dyDescent="0.25">
      <c r="E1127" s="19"/>
    </row>
    <row r="1128" spans="5:5" x14ac:dyDescent="0.25">
      <c r="E1128" s="19"/>
    </row>
    <row r="1129" spans="5:5" x14ac:dyDescent="0.25">
      <c r="E1129" s="19"/>
    </row>
    <row r="1130" spans="5:5" x14ac:dyDescent="0.25">
      <c r="E1130" s="19"/>
    </row>
    <row r="1131" spans="5:5" x14ac:dyDescent="0.25">
      <c r="E1131" s="19"/>
    </row>
    <row r="1132" spans="5:5" x14ac:dyDescent="0.25">
      <c r="E1132" s="19"/>
    </row>
    <row r="1133" spans="5:5" x14ac:dyDescent="0.25">
      <c r="E1133" s="19"/>
    </row>
    <row r="1134" spans="5:5" x14ac:dyDescent="0.25">
      <c r="E1134" s="19"/>
    </row>
    <row r="1135" spans="5:5" x14ac:dyDescent="0.25">
      <c r="E1135" s="19"/>
    </row>
    <row r="1136" spans="5:5" x14ac:dyDescent="0.25">
      <c r="E1136" s="19"/>
    </row>
    <row r="1137" spans="5:5" x14ac:dyDescent="0.25">
      <c r="E1137" s="19"/>
    </row>
    <row r="1138" spans="5:5" x14ac:dyDescent="0.25">
      <c r="E1138" s="19"/>
    </row>
    <row r="1139" spans="5:5" x14ac:dyDescent="0.25">
      <c r="E1139" s="19"/>
    </row>
    <row r="1140" spans="5:5" x14ac:dyDescent="0.25">
      <c r="E1140" s="19"/>
    </row>
    <row r="1141" spans="5:5" x14ac:dyDescent="0.25">
      <c r="E1141" s="19"/>
    </row>
    <row r="1142" spans="5:5" x14ac:dyDescent="0.25">
      <c r="E1142" s="19"/>
    </row>
    <row r="1143" spans="5:5" x14ac:dyDescent="0.25">
      <c r="E1143" s="19"/>
    </row>
    <row r="1144" spans="5:5" x14ac:dyDescent="0.25">
      <c r="E1144" s="19"/>
    </row>
    <row r="1145" spans="5:5" x14ac:dyDescent="0.25">
      <c r="E1145" s="19"/>
    </row>
    <row r="1146" spans="5:5" x14ac:dyDescent="0.25">
      <c r="E1146" s="19"/>
    </row>
    <row r="1147" spans="5:5" x14ac:dyDescent="0.25">
      <c r="E1147" s="19"/>
    </row>
    <row r="1148" spans="5:5" x14ac:dyDescent="0.25">
      <c r="E1148" s="19"/>
    </row>
    <row r="1149" spans="5:5" x14ac:dyDescent="0.25">
      <c r="E1149" s="19"/>
    </row>
    <row r="1150" spans="5:5" x14ac:dyDescent="0.25">
      <c r="E1150" s="19"/>
    </row>
    <row r="1151" spans="5:5" x14ac:dyDescent="0.25">
      <c r="E1151" s="19"/>
    </row>
    <row r="1152" spans="5:5" x14ac:dyDescent="0.25">
      <c r="E1152" s="19"/>
    </row>
    <row r="1153" spans="5:5" x14ac:dyDescent="0.25">
      <c r="E1153" s="19"/>
    </row>
    <row r="1154" spans="5:5" x14ac:dyDescent="0.25">
      <c r="E1154" s="19"/>
    </row>
    <row r="1155" spans="5:5" x14ac:dyDescent="0.25">
      <c r="E1155" s="19"/>
    </row>
    <row r="1156" spans="5:5" x14ac:dyDescent="0.25">
      <c r="E1156" s="19"/>
    </row>
    <row r="1157" spans="5:5" x14ac:dyDescent="0.25">
      <c r="E1157" s="19"/>
    </row>
    <row r="1158" spans="5:5" x14ac:dyDescent="0.25">
      <c r="E1158" s="19"/>
    </row>
    <row r="1159" spans="5:5" x14ac:dyDescent="0.25">
      <c r="E1159" s="19"/>
    </row>
    <row r="1160" spans="5:5" x14ac:dyDescent="0.25">
      <c r="E1160" s="19"/>
    </row>
    <row r="1161" spans="5:5" x14ac:dyDescent="0.25">
      <c r="E1161" s="19"/>
    </row>
    <row r="1162" spans="5:5" x14ac:dyDescent="0.25">
      <c r="E1162" s="19"/>
    </row>
    <row r="1163" spans="5:5" x14ac:dyDescent="0.25">
      <c r="E1163" s="19"/>
    </row>
    <row r="1164" spans="5:5" x14ac:dyDescent="0.25">
      <c r="E1164" s="19"/>
    </row>
    <row r="1165" spans="5:5" x14ac:dyDescent="0.25">
      <c r="E1165" s="19"/>
    </row>
    <row r="1166" spans="5:5" x14ac:dyDescent="0.25">
      <c r="E1166" s="19"/>
    </row>
    <row r="1167" spans="5:5" x14ac:dyDescent="0.25">
      <c r="E1167" s="19"/>
    </row>
    <row r="1168" spans="5:5" x14ac:dyDescent="0.25">
      <c r="E1168" s="19"/>
    </row>
    <row r="1169" spans="5:5" x14ac:dyDescent="0.25">
      <c r="E1169" s="19"/>
    </row>
    <row r="1170" spans="5:5" x14ac:dyDescent="0.25">
      <c r="E1170" s="19"/>
    </row>
    <row r="1171" spans="5:5" x14ac:dyDescent="0.25">
      <c r="E1171" s="19"/>
    </row>
    <row r="1172" spans="5:5" x14ac:dyDescent="0.25">
      <c r="E1172" s="19"/>
    </row>
    <row r="1173" spans="5:5" x14ac:dyDescent="0.25">
      <c r="E1173" s="19"/>
    </row>
    <row r="1174" spans="5:5" x14ac:dyDescent="0.25">
      <c r="E1174" s="19"/>
    </row>
    <row r="1175" spans="5:5" x14ac:dyDescent="0.25">
      <c r="E1175" s="19"/>
    </row>
    <row r="1176" spans="5:5" x14ac:dyDescent="0.25">
      <c r="E1176" s="19"/>
    </row>
    <row r="1177" spans="5:5" x14ac:dyDescent="0.25">
      <c r="E1177" s="19"/>
    </row>
    <row r="1178" spans="5:5" x14ac:dyDescent="0.25">
      <c r="E1178" s="19"/>
    </row>
    <row r="1179" spans="5:5" x14ac:dyDescent="0.25">
      <c r="E1179" s="19"/>
    </row>
    <row r="1180" spans="5:5" x14ac:dyDescent="0.25">
      <c r="E1180" s="19"/>
    </row>
    <row r="1181" spans="5:5" x14ac:dyDescent="0.25">
      <c r="E1181" s="19"/>
    </row>
    <row r="1182" spans="5:5" x14ac:dyDescent="0.25">
      <c r="E1182" s="19"/>
    </row>
    <row r="1183" spans="5:5" x14ac:dyDescent="0.25">
      <c r="E1183" s="19"/>
    </row>
    <row r="1184" spans="5:5" x14ac:dyDescent="0.25">
      <c r="E1184" s="19"/>
    </row>
    <row r="1185" spans="5:5" x14ac:dyDescent="0.25">
      <c r="E1185" s="19"/>
    </row>
    <row r="1186" spans="5:5" x14ac:dyDescent="0.25">
      <c r="E1186" s="19"/>
    </row>
    <row r="1187" spans="5:5" x14ac:dyDescent="0.25">
      <c r="E1187" s="19"/>
    </row>
    <row r="1188" spans="5:5" x14ac:dyDescent="0.25">
      <c r="E1188" s="19"/>
    </row>
    <row r="1189" spans="5:5" x14ac:dyDescent="0.25">
      <c r="E1189" s="19"/>
    </row>
    <row r="1190" spans="5:5" x14ac:dyDescent="0.25">
      <c r="E1190" s="19"/>
    </row>
    <row r="1191" spans="5:5" x14ac:dyDescent="0.25">
      <c r="E1191" s="19"/>
    </row>
    <row r="1192" spans="5:5" x14ac:dyDescent="0.25">
      <c r="E1192" s="19"/>
    </row>
    <row r="1193" spans="5:5" x14ac:dyDescent="0.25">
      <c r="E1193" s="19"/>
    </row>
    <row r="1194" spans="5:5" x14ac:dyDescent="0.25">
      <c r="E1194" s="19"/>
    </row>
    <row r="1195" spans="5:5" x14ac:dyDescent="0.25">
      <c r="E1195" s="19"/>
    </row>
    <row r="1196" spans="5:5" x14ac:dyDescent="0.25">
      <c r="E1196" s="19"/>
    </row>
    <row r="1197" spans="5:5" x14ac:dyDescent="0.25">
      <c r="E1197" s="19"/>
    </row>
    <row r="1198" spans="5:5" x14ac:dyDescent="0.25">
      <c r="E1198" s="19"/>
    </row>
    <row r="1199" spans="5:5" x14ac:dyDescent="0.25">
      <c r="E1199" s="19"/>
    </row>
    <row r="1200" spans="5:5" x14ac:dyDescent="0.25">
      <c r="E1200" s="19"/>
    </row>
    <row r="1201" spans="5:5" x14ac:dyDescent="0.25">
      <c r="E1201" s="19"/>
    </row>
    <row r="1202" spans="5:5" x14ac:dyDescent="0.25">
      <c r="E1202" s="19"/>
    </row>
    <row r="1203" spans="5:5" x14ac:dyDescent="0.25">
      <c r="E1203" s="19"/>
    </row>
    <row r="1204" spans="5:5" x14ac:dyDescent="0.25">
      <c r="E1204" s="19"/>
    </row>
    <row r="1205" spans="5:5" x14ac:dyDescent="0.25">
      <c r="E1205" s="19"/>
    </row>
    <row r="1206" spans="5:5" x14ac:dyDescent="0.25">
      <c r="E1206" s="19"/>
    </row>
    <row r="1207" spans="5:5" x14ac:dyDescent="0.25">
      <c r="E1207" s="19"/>
    </row>
    <row r="1208" spans="5:5" x14ac:dyDescent="0.25">
      <c r="E1208" s="19"/>
    </row>
    <row r="1209" spans="5:5" x14ac:dyDescent="0.25">
      <c r="E1209" s="19"/>
    </row>
    <row r="1210" spans="5:5" x14ac:dyDescent="0.25">
      <c r="E1210" s="19"/>
    </row>
    <row r="1211" spans="5:5" x14ac:dyDescent="0.25">
      <c r="E1211" s="19"/>
    </row>
    <row r="1212" spans="5:5" x14ac:dyDescent="0.25">
      <c r="E1212" s="19"/>
    </row>
    <row r="1213" spans="5:5" x14ac:dyDescent="0.25">
      <c r="E1213" s="19"/>
    </row>
    <row r="1214" spans="5:5" x14ac:dyDescent="0.25">
      <c r="E1214" s="19"/>
    </row>
    <row r="1215" spans="5:5" x14ac:dyDescent="0.25">
      <c r="E1215" s="19"/>
    </row>
    <row r="1216" spans="5:5" x14ac:dyDescent="0.25">
      <c r="E1216" s="19"/>
    </row>
    <row r="1217" spans="5:5" x14ac:dyDescent="0.25">
      <c r="E1217" s="19"/>
    </row>
    <row r="1218" spans="5:5" x14ac:dyDescent="0.25">
      <c r="E1218" s="19"/>
    </row>
    <row r="1219" spans="5:5" x14ac:dyDescent="0.25">
      <c r="E1219" s="19"/>
    </row>
    <row r="1220" spans="5:5" x14ac:dyDescent="0.25">
      <c r="E1220" s="19"/>
    </row>
    <row r="1221" spans="5:5" x14ac:dyDescent="0.25">
      <c r="E1221" s="19"/>
    </row>
    <row r="1222" spans="5:5" x14ac:dyDescent="0.25">
      <c r="E1222" s="19"/>
    </row>
    <row r="1223" spans="5:5" x14ac:dyDescent="0.25">
      <c r="E1223" s="19"/>
    </row>
    <row r="1224" spans="5:5" x14ac:dyDescent="0.25">
      <c r="E1224" s="19"/>
    </row>
    <row r="1225" spans="5:5" x14ac:dyDescent="0.25">
      <c r="E1225" s="19"/>
    </row>
    <row r="1226" spans="5:5" x14ac:dyDescent="0.25">
      <c r="E1226" s="19"/>
    </row>
    <row r="1227" spans="5:5" x14ac:dyDescent="0.25">
      <c r="E1227" s="19"/>
    </row>
    <row r="1228" spans="5:5" x14ac:dyDescent="0.25">
      <c r="E1228" s="19"/>
    </row>
    <row r="1229" spans="5:5" x14ac:dyDescent="0.25">
      <c r="E1229" s="19"/>
    </row>
    <row r="1230" spans="5:5" x14ac:dyDescent="0.25">
      <c r="E1230" s="19"/>
    </row>
    <row r="1231" spans="5:5" x14ac:dyDescent="0.25">
      <c r="E1231" s="19"/>
    </row>
    <row r="1232" spans="5:5" x14ac:dyDescent="0.25">
      <c r="E1232" s="19"/>
    </row>
    <row r="1233" spans="5:5" x14ac:dyDescent="0.25">
      <c r="E1233" s="19"/>
    </row>
    <row r="1234" spans="5:5" x14ac:dyDescent="0.25">
      <c r="E1234" s="19"/>
    </row>
    <row r="1235" spans="5:5" x14ac:dyDescent="0.25">
      <c r="E1235" s="19"/>
    </row>
    <row r="1236" spans="5:5" x14ac:dyDescent="0.25">
      <c r="E1236" s="19"/>
    </row>
    <row r="1237" spans="5:5" x14ac:dyDescent="0.25">
      <c r="E1237" s="19"/>
    </row>
    <row r="1238" spans="5:5" x14ac:dyDescent="0.25">
      <c r="E1238" s="19"/>
    </row>
    <row r="1239" spans="5:5" x14ac:dyDescent="0.25">
      <c r="E1239" s="19"/>
    </row>
    <row r="1240" spans="5:5" x14ac:dyDescent="0.25">
      <c r="E1240" s="19"/>
    </row>
    <row r="1241" spans="5:5" x14ac:dyDescent="0.25">
      <c r="E1241" s="19"/>
    </row>
    <row r="1242" spans="5:5" x14ac:dyDescent="0.25">
      <c r="E1242" s="19"/>
    </row>
    <row r="1243" spans="5:5" x14ac:dyDescent="0.25">
      <c r="E1243" s="19"/>
    </row>
    <row r="1244" spans="5:5" x14ac:dyDescent="0.25">
      <c r="E1244" s="19"/>
    </row>
    <row r="1245" spans="5:5" x14ac:dyDescent="0.25">
      <c r="E1245" s="19"/>
    </row>
    <row r="1246" spans="5:5" x14ac:dyDescent="0.25">
      <c r="E1246" s="19"/>
    </row>
    <row r="1247" spans="5:5" x14ac:dyDescent="0.25">
      <c r="E1247" s="19"/>
    </row>
    <row r="1248" spans="5:5" x14ac:dyDescent="0.25">
      <c r="E1248" s="19"/>
    </row>
    <row r="1249" spans="5:5" x14ac:dyDescent="0.25">
      <c r="E1249" s="19"/>
    </row>
    <row r="1250" spans="5:5" x14ac:dyDescent="0.25">
      <c r="E1250" s="19"/>
    </row>
    <row r="1251" spans="5:5" x14ac:dyDescent="0.25">
      <c r="E1251" s="19"/>
    </row>
    <row r="1252" spans="5:5" x14ac:dyDescent="0.25">
      <c r="E1252" s="19"/>
    </row>
    <row r="1253" spans="5:5" x14ac:dyDescent="0.25">
      <c r="E1253" s="19"/>
    </row>
    <row r="1254" spans="5:5" x14ac:dyDescent="0.25">
      <c r="E1254" s="19"/>
    </row>
    <row r="1255" spans="5:5" x14ac:dyDescent="0.25">
      <c r="E1255" s="19"/>
    </row>
    <row r="1256" spans="5:5" x14ac:dyDescent="0.25">
      <c r="E1256" s="19"/>
    </row>
    <row r="1257" spans="5:5" x14ac:dyDescent="0.25">
      <c r="E1257" s="19"/>
    </row>
    <row r="1258" spans="5:5" x14ac:dyDescent="0.25">
      <c r="E1258" s="19"/>
    </row>
    <row r="1259" spans="5:5" x14ac:dyDescent="0.25">
      <c r="E1259" s="19"/>
    </row>
    <row r="1260" spans="5:5" x14ac:dyDescent="0.25">
      <c r="E1260" s="19"/>
    </row>
    <row r="1261" spans="5:5" x14ac:dyDescent="0.25">
      <c r="E1261" s="19"/>
    </row>
    <row r="1262" spans="5:5" x14ac:dyDescent="0.25">
      <c r="E1262" s="19"/>
    </row>
    <row r="1263" spans="5:5" x14ac:dyDescent="0.25">
      <c r="E1263" s="19"/>
    </row>
    <row r="1264" spans="5:5" x14ac:dyDescent="0.25">
      <c r="E1264" s="19"/>
    </row>
    <row r="1265" spans="5:5" x14ac:dyDescent="0.25">
      <c r="E1265" s="19"/>
    </row>
    <row r="1266" spans="5:5" x14ac:dyDescent="0.25">
      <c r="E1266" s="19"/>
    </row>
    <row r="1267" spans="5:5" x14ac:dyDescent="0.25">
      <c r="E1267" s="19"/>
    </row>
    <row r="1268" spans="5:5" x14ac:dyDescent="0.25">
      <c r="E1268" s="19"/>
    </row>
    <row r="1269" spans="5:5" x14ac:dyDescent="0.25">
      <c r="E1269" s="19"/>
    </row>
    <row r="1270" spans="5:5" x14ac:dyDescent="0.25">
      <c r="E1270" s="19"/>
    </row>
    <row r="1271" spans="5:5" x14ac:dyDescent="0.25">
      <c r="E1271" s="19"/>
    </row>
    <row r="1272" spans="5:5" x14ac:dyDescent="0.25">
      <c r="E1272" s="19"/>
    </row>
    <row r="1273" spans="5:5" x14ac:dyDescent="0.25">
      <c r="E1273" s="19"/>
    </row>
    <row r="1274" spans="5:5" x14ac:dyDescent="0.25">
      <c r="E1274" s="19"/>
    </row>
    <row r="1275" spans="5:5" x14ac:dyDescent="0.25">
      <c r="E1275" s="19"/>
    </row>
    <row r="1276" spans="5:5" x14ac:dyDescent="0.25">
      <c r="E1276" s="19"/>
    </row>
    <row r="1277" spans="5:5" x14ac:dyDescent="0.25">
      <c r="E1277" s="19"/>
    </row>
    <row r="1278" spans="5:5" x14ac:dyDescent="0.25">
      <c r="E1278" s="19"/>
    </row>
    <row r="1279" spans="5:5" x14ac:dyDescent="0.25">
      <c r="E1279" s="19"/>
    </row>
    <row r="1280" spans="5:5" x14ac:dyDescent="0.25">
      <c r="E1280" s="19"/>
    </row>
    <row r="1281" spans="5:5" x14ac:dyDescent="0.25">
      <c r="E1281" s="19"/>
    </row>
    <row r="1282" spans="5:5" x14ac:dyDescent="0.25">
      <c r="E1282" s="19"/>
    </row>
    <row r="1283" spans="5:5" x14ac:dyDescent="0.25">
      <c r="E1283" s="19"/>
    </row>
    <row r="1284" spans="5:5" x14ac:dyDescent="0.25">
      <c r="E1284" s="19"/>
    </row>
    <row r="1285" spans="5:5" x14ac:dyDescent="0.25">
      <c r="E1285" s="19"/>
    </row>
    <row r="1286" spans="5:5" x14ac:dyDescent="0.25">
      <c r="E1286" s="19"/>
    </row>
    <row r="1287" spans="5:5" x14ac:dyDescent="0.25">
      <c r="E1287" s="19"/>
    </row>
    <row r="1288" spans="5:5" x14ac:dyDescent="0.25">
      <c r="E1288" s="19"/>
    </row>
    <row r="1289" spans="5:5" x14ac:dyDescent="0.25">
      <c r="E1289" s="19"/>
    </row>
    <row r="1290" spans="5:5" x14ac:dyDescent="0.25">
      <c r="E1290" s="19"/>
    </row>
    <row r="1291" spans="5:5" x14ac:dyDescent="0.25">
      <c r="E1291" s="19"/>
    </row>
    <row r="1292" spans="5:5" x14ac:dyDescent="0.25">
      <c r="E1292" s="19"/>
    </row>
    <row r="1293" spans="5:5" x14ac:dyDescent="0.25">
      <c r="E1293" s="19"/>
    </row>
    <row r="1294" spans="5:5" x14ac:dyDescent="0.25">
      <c r="E1294" s="19"/>
    </row>
    <row r="1295" spans="5:5" x14ac:dyDescent="0.25">
      <c r="E1295" s="19"/>
    </row>
    <row r="1296" spans="5:5" x14ac:dyDescent="0.25">
      <c r="E1296" s="19"/>
    </row>
    <row r="1297" spans="5:5" x14ac:dyDescent="0.25">
      <c r="E1297" s="19"/>
    </row>
    <row r="1298" spans="5:5" x14ac:dyDescent="0.25">
      <c r="E1298" s="19"/>
    </row>
    <row r="1299" spans="5:5" x14ac:dyDescent="0.25">
      <c r="E1299" s="19"/>
    </row>
    <row r="1300" spans="5:5" x14ac:dyDescent="0.25">
      <c r="E1300" s="19"/>
    </row>
    <row r="1301" spans="5:5" x14ac:dyDescent="0.25">
      <c r="E1301" s="19"/>
    </row>
    <row r="1302" spans="5:5" x14ac:dyDescent="0.25">
      <c r="E1302" s="19"/>
    </row>
    <row r="1303" spans="5:5" x14ac:dyDescent="0.25">
      <c r="E1303" s="19"/>
    </row>
    <row r="1304" spans="5:5" x14ac:dyDescent="0.25">
      <c r="E1304" s="19"/>
    </row>
    <row r="1305" spans="5:5" x14ac:dyDescent="0.25">
      <c r="E1305" s="19"/>
    </row>
    <row r="1306" spans="5:5" x14ac:dyDescent="0.25">
      <c r="E1306" s="19"/>
    </row>
    <row r="1307" spans="5:5" x14ac:dyDescent="0.25">
      <c r="E1307" s="19"/>
    </row>
    <row r="1308" spans="5:5" x14ac:dyDescent="0.25">
      <c r="E1308" s="19"/>
    </row>
    <row r="1309" spans="5:5" x14ac:dyDescent="0.25">
      <c r="E1309" s="19"/>
    </row>
    <row r="1310" spans="5:5" x14ac:dyDescent="0.25">
      <c r="E1310" s="19"/>
    </row>
    <row r="1311" spans="5:5" x14ac:dyDescent="0.25">
      <c r="E1311" s="19"/>
    </row>
    <row r="1312" spans="5:5" x14ac:dyDescent="0.25">
      <c r="E1312" s="19"/>
    </row>
    <row r="1313" spans="5:5" x14ac:dyDescent="0.25">
      <c r="E1313" s="19"/>
    </row>
    <row r="1314" spans="5:5" x14ac:dyDescent="0.25">
      <c r="E1314" s="19"/>
    </row>
    <row r="1315" spans="5:5" x14ac:dyDescent="0.25">
      <c r="E1315" s="19"/>
    </row>
    <row r="1316" spans="5:5" x14ac:dyDescent="0.25">
      <c r="E1316" s="19"/>
    </row>
    <row r="1317" spans="5:5" x14ac:dyDescent="0.25">
      <c r="E1317" s="19"/>
    </row>
    <row r="1318" spans="5:5" x14ac:dyDescent="0.25">
      <c r="E1318" s="19"/>
    </row>
    <row r="1319" spans="5:5" x14ac:dyDescent="0.25">
      <c r="E1319" s="19"/>
    </row>
    <row r="1320" spans="5:5" x14ac:dyDescent="0.25">
      <c r="E1320" s="19"/>
    </row>
    <row r="1321" spans="5:5" x14ac:dyDescent="0.25">
      <c r="E1321" s="19"/>
    </row>
    <row r="1322" spans="5:5" x14ac:dyDescent="0.25">
      <c r="E1322" s="19"/>
    </row>
    <row r="1323" spans="5:5" x14ac:dyDescent="0.25">
      <c r="E1323" s="19"/>
    </row>
    <row r="1324" spans="5:5" x14ac:dyDescent="0.25">
      <c r="E1324" s="19"/>
    </row>
    <row r="1325" spans="5:5" x14ac:dyDescent="0.25">
      <c r="E1325" s="19"/>
    </row>
    <row r="1326" spans="5:5" x14ac:dyDescent="0.25">
      <c r="E1326" s="19"/>
    </row>
    <row r="1327" spans="5:5" x14ac:dyDescent="0.25">
      <c r="E1327" s="19"/>
    </row>
    <row r="1328" spans="5:5" x14ac:dyDescent="0.25">
      <c r="E1328" s="19"/>
    </row>
    <row r="1329" spans="5:5" x14ac:dyDescent="0.25">
      <c r="E1329" s="19"/>
    </row>
    <row r="1330" spans="5:5" x14ac:dyDescent="0.25">
      <c r="E1330" s="19"/>
    </row>
    <row r="1331" spans="5:5" x14ac:dyDescent="0.25">
      <c r="E1331" s="19"/>
    </row>
    <row r="1332" spans="5:5" x14ac:dyDescent="0.25">
      <c r="E1332" s="19"/>
    </row>
    <row r="1333" spans="5:5" x14ac:dyDescent="0.25">
      <c r="E1333" s="19"/>
    </row>
    <row r="1334" spans="5:5" x14ac:dyDescent="0.25">
      <c r="E1334" s="19"/>
    </row>
    <row r="1335" spans="5:5" x14ac:dyDescent="0.25">
      <c r="E1335" s="19"/>
    </row>
    <row r="1336" spans="5:5" x14ac:dyDescent="0.25">
      <c r="E1336" s="19"/>
    </row>
    <row r="1337" spans="5:5" x14ac:dyDescent="0.25">
      <c r="E1337" s="19"/>
    </row>
    <row r="1338" spans="5:5" x14ac:dyDescent="0.25">
      <c r="E1338" s="19"/>
    </row>
    <row r="1339" spans="5:5" x14ac:dyDescent="0.25">
      <c r="E1339" s="19"/>
    </row>
    <row r="1340" spans="5:5" x14ac:dyDescent="0.25">
      <c r="E1340" s="19"/>
    </row>
    <row r="1341" spans="5:5" x14ac:dyDescent="0.25">
      <c r="E1341" s="19"/>
    </row>
    <row r="1342" spans="5:5" x14ac:dyDescent="0.25">
      <c r="E1342" s="19"/>
    </row>
    <row r="1343" spans="5:5" x14ac:dyDescent="0.25">
      <c r="E1343" s="19"/>
    </row>
    <row r="1344" spans="5:5" x14ac:dyDescent="0.25">
      <c r="E1344" s="19"/>
    </row>
    <row r="1345" spans="5:5" x14ac:dyDescent="0.25">
      <c r="E1345" s="19"/>
    </row>
    <row r="1346" spans="5:5" x14ac:dyDescent="0.25">
      <c r="E1346" s="19"/>
    </row>
    <row r="1347" spans="5:5" x14ac:dyDescent="0.25">
      <c r="E1347" s="19"/>
    </row>
    <row r="1348" spans="5:5" x14ac:dyDescent="0.25">
      <c r="E1348" s="19"/>
    </row>
    <row r="1349" spans="5:5" x14ac:dyDescent="0.25">
      <c r="E1349" s="19"/>
    </row>
    <row r="1350" spans="5:5" x14ac:dyDescent="0.25">
      <c r="E1350" s="19"/>
    </row>
    <row r="1351" spans="5:5" x14ac:dyDescent="0.25">
      <c r="E1351" s="19"/>
    </row>
    <row r="1352" spans="5:5" x14ac:dyDescent="0.25">
      <c r="E1352" s="19"/>
    </row>
    <row r="1353" spans="5:5" x14ac:dyDescent="0.25">
      <c r="E1353" s="19"/>
    </row>
    <row r="1354" spans="5:5" x14ac:dyDescent="0.25">
      <c r="E1354" s="19"/>
    </row>
    <row r="1355" spans="5:5" x14ac:dyDescent="0.25">
      <c r="E1355" s="19"/>
    </row>
    <row r="1356" spans="5:5" x14ac:dyDescent="0.25">
      <c r="E1356" s="19"/>
    </row>
    <row r="1357" spans="5:5" x14ac:dyDescent="0.25">
      <c r="E1357" s="19"/>
    </row>
    <row r="1358" spans="5:5" x14ac:dyDescent="0.25">
      <c r="E1358" s="19"/>
    </row>
    <row r="1359" spans="5:5" x14ac:dyDescent="0.25">
      <c r="E1359" s="19"/>
    </row>
    <row r="1360" spans="5:5" x14ac:dyDescent="0.25">
      <c r="E1360" s="19"/>
    </row>
    <row r="1361" spans="5:5" x14ac:dyDescent="0.25">
      <c r="E1361" s="19"/>
    </row>
    <row r="1362" spans="5:5" x14ac:dyDescent="0.25">
      <c r="E1362" s="19"/>
    </row>
    <row r="1363" spans="5:5" x14ac:dyDescent="0.25">
      <c r="E1363" s="19"/>
    </row>
    <row r="1364" spans="5:5" x14ac:dyDescent="0.25">
      <c r="E1364" s="19"/>
    </row>
    <row r="1365" spans="5:5" x14ac:dyDescent="0.25">
      <c r="E1365" s="19"/>
    </row>
    <row r="1366" spans="5:5" x14ac:dyDescent="0.25">
      <c r="E1366" s="19"/>
    </row>
    <row r="1367" spans="5:5" x14ac:dyDescent="0.25">
      <c r="E1367" s="19"/>
    </row>
    <row r="1368" spans="5:5" x14ac:dyDescent="0.25">
      <c r="E1368" s="19"/>
    </row>
    <row r="1369" spans="5:5" x14ac:dyDescent="0.25">
      <c r="E1369" s="19"/>
    </row>
    <row r="1370" spans="5:5" x14ac:dyDescent="0.25">
      <c r="E1370" s="19"/>
    </row>
    <row r="1371" spans="5:5" x14ac:dyDescent="0.25">
      <c r="E1371" s="19"/>
    </row>
    <row r="1372" spans="5:5" x14ac:dyDescent="0.25">
      <c r="E1372" s="19"/>
    </row>
    <row r="1373" spans="5:5" x14ac:dyDescent="0.25">
      <c r="E1373" s="19"/>
    </row>
    <row r="1374" spans="5:5" x14ac:dyDescent="0.25">
      <c r="E1374" s="19"/>
    </row>
    <row r="1375" spans="5:5" x14ac:dyDescent="0.25">
      <c r="E1375" s="19"/>
    </row>
    <row r="1376" spans="5:5" x14ac:dyDescent="0.25">
      <c r="E1376" s="19"/>
    </row>
    <row r="1377" spans="5:5" x14ac:dyDescent="0.25">
      <c r="E1377" s="19"/>
    </row>
    <row r="1378" spans="5:5" x14ac:dyDescent="0.25">
      <c r="E1378" s="19"/>
    </row>
    <row r="1379" spans="5:5" x14ac:dyDescent="0.25">
      <c r="E1379" s="19"/>
    </row>
    <row r="1380" spans="5:5" x14ac:dyDescent="0.25">
      <c r="E1380" s="19"/>
    </row>
    <row r="1381" spans="5:5" x14ac:dyDescent="0.25">
      <c r="E1381" s="19"/>
    </row>
    <row r="1382" spans="5:5" x14ac:dyDescent="0.25">
      <c r="E1382" s="19"/>
    </row>
    <row r="1383" spans="5:5" x14ac:dyDescent="0.25">
      <c r="E1383" s="19"/>
    </row>
    <row r="1384" spans="5:5" x14ac:dyDescent="0.25">
      <c r="E1384" s="19"/>
    </row>
    <row r="1385" spans="5:5" x14ac:dyDescent="0.25">
      <c r="E1385" s="19"/>
    </row>
    <row r="1386" spans="5:5" x14ac:dyDescent="0.25">
      <c r="E1386" s="19"/>
    </row>
    <row r="1387" spans="5:5" x14ac:dyDescent="0.25">
      <c r="E1387" s="19"/>
    </row>
    <row r="1388" spans="5:5" x14ac:dyDescent="0.25">
      <c r="E1388" s="19"/>
    </row>
    <row r="1389" spans="5:5" x14ac:dyDescent="0.25">
      <c r="E1389" s="19"/>
    </row>
    <row r="1390" spans="5:5" x14ac:dyDescent="0.25">
      <c r="E1390" s="19"/>
    </row>
    <row r="1391" spans="5:5" x14ac:dyDescent="0.25">
      <c r="E1391" s="19"/>
    </row>
    <row r="1392" spans="5:5" x14ac:dyDescent="0.25">
      <c r="E1392" s="19"/>
    </row>
    <row r="1393" spans="5:5" x14ac:dyDescent="0.25">
      <c r="E1393" s="19"/>
    </row>
    <row r="1394" spans="5:5" x14ac:dyDescent="0.25">
      <c r="E1394" s="19"/>
    </row>
    <row r="1395" spans="5:5" x14ac:dyDescent="0.25">
      <c r="E1395" s="19"/>
    </row>
    <row r="1396" spans="5:5" x14ac:dyDescent="0.25">
      <c r="E1396" s="19"/>
    </row>
    <row r="1397" spans="5:5" x14ac:dyDescent="0.25">
      <c r="E1397" s="19"/>
    </row>
    <row r="1398" spans="5:5" x14ac:dyDescent="0.25">
      <c r="E1398" s="19"/>
    </row>
    <row r="1399" spans="5:5" x14ac:dyDescent="0.25">
      <c r="E1399" s="19"/>
    </row>
    <row r="1400" spans="5:5" x14ac:dyDescent="0.25">
      <c r="E1400" s="19"/>
    </row>
    <row r="1401" spans="5:5" x14ac:dyDescent="0.25">
      <c r="E1401" s="19"/>
    </row>
    <row r="1402" spans="5:5" x14ac:dyDescent="0.25">
      <c r="E1402" s="19"/>
    </row>
    <row r="1403" spans="5:5" x14ac:dyDescent="0.25">
      <c r="E1403" s="19"/>
    </row>
    <row r="1404" spans="5:5" x14ac:dyDescent="0.25">
      <c r="E1404" s="19"/>
    </row>
    <row r="1405" spans="5:5" x14ac:dyDescent="0.25">
      <c r="E1405" s="19"/>
    </row>
    <row r="1406" spans="5:5" x14ac:dyDescent="0.25">
      <c r="E1406" s="19"/>
    </row>
    <row r="1407" spans="5:5" x14ac:dyDescent="0.25">
      <c r="E1407" s="19"/>
    </row>
    <row r="1408" spans="5:5" x14ac:dyDescent="0.25">
      <c r="E1408" s="19"/>
    </row>
    <row r="1409" spans="5:5" x14ac:dyDescent="0.25">
      <c r="E1409" s="19"/>
    </row>
    <row r="1410" spans="5:5" x14ac:dyDescent="0.25">
      <c r="E1410" s="19"/>
    </row>
    <row r="1411" spans="5:5" x14ac:dyDescent="0.25">
      <c r="E1411" s="19"/>
    </row>
    <row r="1412" spans="5:5" x14ac:dyDescent="0.25">
      <c r="E1412" s="19"/>
    </row>
    <row r="1413" spans="5:5" x14ac:dyDescent="0.25">
      <c r="E1413" s="19"/>
    </row>
    <row r="1414" spans="5:5" x14ac:dyDescent="0.25">
      <c r="E1414" s="19"/>
    </row>
    <row r="1415" spans="5:5" x14ac:dyDescent="0.25">
      <c r="E1415" s="19"/>
    </row>
    <row r="1416" spans="5:5" x14ac:dyDescent="0.25">
      <c r="E1416" s="19"/>
    </row>
    <row r="1417" spans="5:5" x14ac:dyDescent="0.25">
      <c r="E1417" s="19"/>
    </row>
    <row r="1418" spans="5:5" x14ac:dyDescent="0.25">
      <c r="E1418" s="19"/>
    </row>
    <row r="1419" spans="5:5" x14ac:dyDescent="0.25">
      <c r="E1419" s="19"/>
    </row>
    <row r="1420" spans="5:5" x14ac:dyDescent="0.25">
      <c r="E1420" s="19"/>
    </row>
    <row r="1421" spans="5:5" x14ac:dyDescent="0.25">
      <c r="E1421" s="19"/>
    </row>
    <row r="1422" spans="5:5" x14ac:dyDescent="0.25">
      <c r="E1422" s="19"/>
    </row>
    <row r="1423" spans="5:5" x14ac:dyDescent="0.25">
      <c r="E1423" s="19"/>
    </row>
    <row r="1424" spans="5:5" x14ac:dyDescent="0.25">
      <c r="E1424" s="19"/>
    </row>
    <row r="1425" spans="5:5" x14ac:dyDescent="0.25">
      <c r="E1425" s="19"/>
    </row>
    <row r="1426" spans="5:5" x14ac:dyDescent="0.25">
      <c r="E1426" s="19"/>
    </row>
    <row r="1427" spans="5:5" x14ac:dyDescent="0.25">
      <c r="E1427" s="19"/>
    </row>
    <row r="1428" spans="5:5" x14ac:dyDescent="0.25">
      <c r="E1428" s="19"/>
    </row>
    <row r="1429" spans="5:5" x14ac:dyDescent="0.25">
      <c r="E1429" s="19"/>
    </row>
    <row r="1430" spans="5:5" x14ac:dyDescent="0.25">
      <c r="E1430" s="19"/>
    </row>
    <row r="1431" spans="5:5" x14ac:dyDescent="0.25">
      <c r="E1431" s="19"/>
    </row>
    <row r="1432" spans="5:5" x14ac:dyDescent="0.25">
      <c r="E1432" s="19"/>
    </row>
    <row r="1433" spans="5:5" x14ac:dyDescent="0.25">
      <c r="E1433" s="19"/>
    </row>
    <row r="1434" spans="5:5" x14ac:dyDescent="0.25">
      <c r="E1434" s="19"/>
    </row>
    <row r="1435" spans="5:5" x14ac:dyDescent="0.25">
      <c r="E1435" s="19"/>
    </row>
    <row r="1436" spans="5:5" x14ac:dyDescent="0.25">
      <c r="E1436" s="19"/>
    </row>
    <row r="1437" spans="5:5" x14ac:dyDescent="0.25">
      <c r="E1437" s="19"/>
    </row>
    <row r="1438" spans="5:5" x14ac:dyDescent="0.25">
      <c r="E1438" s="19"/>
    </row>
    <row r="1439" spans="5:5" x14ac:dyDescent="0.25">
      <c r="E1439" s="19"/>
    </row>
    <row r="1440" spans="5:5" x14ac:dyDescent="0.25">
      <c r="E1440" s="19"/>
    </row>
    <row r="1441" spans="5:5" x14ac:dyDescent="0.25">
      <c r="E1441" s="19"/>
    </row>
    <row r="1442" spans="5:5" x14ac:dyDescent="0.25">
      <c r="E1442" s="19"/>
    </row>
    <row r="1443" spans="5:5" x14ac:dyDescent="0.25">
      <c r="E1443" s="19"/>
    </row>
    <row r="1444" spans="5:5" x14ac:dyDescent="0.25">
      <c r="E1444" s="19"/>
    </row>
    <row r="1445" spans="5:5" x14ac:dyDescent="0.25">
      <c r="E1445" s="19"/>
    </row>
    <row r="1446" spans="5:5" x14ac:dyDescent="0.25">
      <c r="E1446" s="19"/>
    </row>
    <row r="1447" spans="5:5" x14ac:dyDescent="0.25">
      <c r="E1447" s="19"/>
    </row>
    <row r="1448" spans="5:5" x14ac:dyDescent="0.25">
      <c r="E1448" s="19"/>
    </row>
    <row r="1449" spans="5:5" x14ac:dyDescent="0.25">
      <c r="E1449" s="19"/>
    </row>
    <row r="1450" spans="5:5" x14ac:dyDescent="0.25">
      <c r="E1450" s="19"/>
    </row>
    <row r="1451" spans="5:5" x14ac:dyDescent="0.25">
      <c r="E1451" s="19"/>
    </row>
    <row r="1452" spans="5:5" x14ac:dyDescent="0.25">
      <c r="E1452" s="19"/>
    </row>
    <row r="1453" spans="5:5" x14ac:dyDescent="0.25">
      <c r="E1453" s="19"/>
    </row>
    <row r="1454" spans="5:5" x14ac:dyDescent="0.25">
      <c r="E1454" s="19"/>
    </row>
    <row r="1455" spans="5:5" x14ac:dyDescent="0.25">
      <c r="E1455" s="19"/>
    </row>
    <row r="1456" spans="5:5" x14ac:dyDescent="0.25">
      <c r="E1456" s="19"/>
    </row>
    <row r="1457" spans="5:5" x14ac:dyDescent="0.25">
      <c r="E1457" s="19"/>
    </row>
    <row r="1458" spans="5:5" x14ac:dyDescent="0.25">
      <c r="E1458" s="19"/>
    </row>
    <row r="1459" spans="5:5" x14ac:dyDescent="0.25">
      <c r="E1459" s="19"/>
    </row>
    <row r="1460" spans="5:5" x14ac:dyDescent="0.25">
      <c r="E1460" s="19"/>
    </row>
    <row r="1461" spans="5:5" x14ac:dyDescent="0.25">
      <c r="E1461" s="19"/>
    </row>
    <row r="1462" spans="5:5" x14ac:dyDescent="0.25">
      <c r="E1462" s="19"/>
    </row>
    <row r="1463" spans="5:5" x14ac:dyDescent="0.25">
      <c r="E1463" s="19"/>
    </row>
    <row r="1464" spans="5:5" x14ac:dyDescent="0.25">
      <c r="E1464" s="19"/>
    </row>
    <row r="1465" spans="5:5" x14ac:dyDescent="0.25">
      <c r="E1465" s="19"/>
    </row>
    <row r="1466" spans="5:5" x14ac:dyDescent="0.25">
      <c r="E1466" s="19"/>
    </row>
    <row r="1467" spans="5:5" x14ac:dyDescent="0.25">
      <c r="E1467" s="19"/>
    </row>
    <row r="1468" spans="5:5" x14ac:dyDescent="0.25">
      <c r="E1468" s="19"/>
    </row>
    <row r="1469" spans="5:5" x14ac:dyDescent="0.25">
      <c r="E1469" s="19"/>
    </row>
    <row r="1470" spans="5:5" x14ac:dyDescent="0.25">
      <c r="E1470" s="19"/>
    </row>
    <row r="1471" spans="5:5" x14ac:dyDescent="0.25">
      <c r="E1471" s="19"/>
    </row>
    <row r="1472" spans="5:5" x14ac:dyDescent="0.25">
      <c r="E1472" s="19"/>
    </row>
    <row r="1473" spans="5:5" x14ac:dyDescent="0.25">
      <c r="E1473" s="19"/>
    </row>
    <row r="1474" spans="5:5" x14ac:dyDescent="0.25">
      <c r="E1474" s="19"/>
    </row>
    <row r="1475" spans="5:5" x14ac:dyDescent="0.25">
      <c r="E1475" s="19"/>
    </row>
    <row r="1476" spans="5:5" x14ac:dyDescent="0.25">
      <c r="E1476" s="19"/>
    </row>
    <row r="1477" spans="5:5" x14ac:dyDescent="0.25">
      <c r="E1477" s="19"/>
    </row>
    <row r="1478" spans="5:5" x14ac:dyDescent="0.25">
      <c r="E1478" s="19"/>
    </row>
    <row r="1479" spans="5:5" x14ac:dyDescent="0.25">
      <c r="E1479" s="19"/>
    </row>
    <row r="1480" spans="5:5" x14ac:dyDescent="0.25">
      <c r="E1480" s="19"/>
    </row>
    <row r="1481" spans="5:5" x14ac:dyDescent="0.25">
      <c r="E1481" s="19"/>
    </row>
    <row r="1482" spans="5:5" x14ac:dyDescent="0.25">
      <c r="E1482" s="19"/>
    </row>
    <row r="1483" spans="5:5" x14ac:dyDescent="0.25">
      <c r="E1483" s="19"/>
    </row>
    <row r="1484" spans="5:5" x14ac:dyDescent="0.25">
      <c r="E1484" s="19"/>
    </row>
    <row r="1485" spans="5:5" x14ac:dyDescent="0.25">
      <c r="E1485" s="19"/>
    </row>
    <row r="1486" spans="5:5" x14ac:dyDescent="0.25">
      <c r="E1486" s="19"/>
    </row>
    <row r="1487" spans="5:5" x14ac:dyDescent="0.25">
      <c r="E1487" s="19"/>
    </row>
    <row r="1488" spans="5:5" x14ac:dyDescent="0.25">
      <c r="E1488" s="19"/>
    </row>
    <row r="1489" spans="5:5" x14ac:dyDescent="0.25">
      <c r="E1489" s="19"/>
    </row>
    <row r="1490" spans="5:5" x14ac:dyDescent="0.25">
      <c r="E1490" s="19"/>
    </row>
    <row r="1491" spans="5:5" x14ac:dyDescent="0.25">
      <c r="E1491" s="19"/>
    </row>
    <row r="1492" spans="5:5" x14ac:dyDescent="0.25">
      <c r="E1492" s="19"/>
    </row>
    <row r="1493" spans="5:5" x14ac:dyDescent="0.25">
      <c r="E1493" s="19"/>
    </row>
    <row r="1494" spans="5:5" x14ac:dyDescent="0.25">
      <c r="E1494" s="19"/>
    </row>
    <row r="1495" spans="5:5" x14ac:dyDescent="0.25">
      <c r="E1495" s="19"/>
    </row>
    <row r="1496" spans="5:5" x14ac:dyDescent="0.25">
      <c r="E1496" s="19"/>
    </row>
    <row r="1497" spans="5:5" x14ac:dyDescent="0.25">
      <c r="E1497" s="19"/>
    </row>
    <row r="1498" spans="5:5" x14ac:dyDescent="0.25">
      <c r="E1498" s="19"/>
    </row>
    <row r="1499" spans="5:5" x14ac:dyDescent="0.25">
      <c r="E1499" s="19"/>
    </row>
    <row r="1500" spans="5:5" x14ac:dyDescent="0.25">
      <c r="E1500" s="19"/>
    </row>
    <row r="1501" spans="5:5" x14ac:dyDescent="0.25">
      <c r="E1501" s="19"/>
    </row>
    <row r="1502" spans="5:5" x14ac:dyDescent="0.25">
      <c r="E1502" s="19"/>
    </row>
    <row r="1503" spans="5:5" x14ac:dyDescent="0.25">
      <c r="E1503" s="19"/>
    </row>
    <row r="1504" spans="5:5" x14ac:dyDescent="0.25">
      <c r="E1504" s="19"/>
    </row>
    <row r="1505" spans="5:5" x14ac:dyDescent="0.25">
      <c r="E1505" s="19"/>
    </row>
    <row r="1506" spans="5:5" x14ac:dyDescent="0.25">
      <c r="E1506" s="19"/>
    </row>
    <row r="1507" spans="5:5" x14ac:dyDescent="0.25">
      <c r="E1507" s="19"/>
    </row>
    <row r="1508" spans="5:5" x14ac:dyDescent="0.25">
      <c r="E1508" s="19"/>
    </row>
    <row r="1509" spans="5:5" x14ac:dyDescent="0.25">
      <c r="E1509" s="19"/>
    </row>
    <row r="1510" spans="5:5" x14ac:dyDescent="0.25">
      <c r="E1510" s="19"/>
    </row>
    <row r="1511" spans="5:5" x14ac:dyDescent="0.25">
      <c r="E1511" s="19"/>
    </row>
    <row r="1512" spans="5:5" x14ac:dyDescent="0.25">
      <c r="E1512" s="19"/>
    </row>
    <row r="1513" spans="5:5" x14ac:dyDescent="0.25">
      <c r="E1513" s="19"/>
    </row>
    <row r="1514" spans="5:5" x14ac:dyDescent="0.25">
      <c r="E1514" s="19"/>
    </row>
    <row r="1515" spans="5:5" x14ac:dyDescent="0.25">
      <c r="E1515" s="19"/>
    </row>
    <row r="1516" spans="5:5" x14ac:dyDescent="0.25">
      <c r="E1516" s="19"/>
    </row>
    <row r="1517" spans="5:5" x14ac:dyDescent="0.25">
      <c r="E1517" s="19"/>
    </row>
    <row r="1518" spans="5:5" x14ac:dyDescent="0.25">
      <c r="E1518" s="19"/>
    </row>
    <row r="1519" spans="5:5" x14ac:dyDescent="0.25">
      <c r="E1519" s="19"/>
    </row>
    <row r="1520" spans="5:5" x14ac:dyDescent="0.25">
      <c r="E1520" s="19"/>
    </row>
    <row r="1521" spans="5:5" x14ac:dyDescent="0.25">
      <c r="E1521" s="19"/>
    </row>
    <row r="1522" spans="5:5" x14ac:dyDescent="0.25">
      <c r="E1522" s="19"/>
    </row>
    <row r="1523" spans="5:5" x14ac:dyDescent="0.25">
      <c r="E1523" s="19"/>
    </row>
    <row r="1524" spans="5:5" x14ac:dyDescent="0.25">
      <c r="E1524" s="19"/>
    </row>
    <row r="1525" spans="5:5" x14ac:dyDescent="0.25">
      <c r="E1525" s="19"/>
    </row>
    <row r="1526" spans="5:5" x14ac:dyDescent="0.25">
      <c r="E1526" s="19"/>
    </row>
    <row r="1527" spans="5:5" x14ac:dyDescent="0.25">
      <c r="E1527" s="19"/>
    </row>
    <row r="1528" spans="5:5" x14ac:dyDescent="0.25">
      <c r="E1528" s="19"/>
    </row>
    <row r="1529" spans="5:5" x14ac:dyDescent="0.25">
      <c r="E1529" s="19"/>
    </row>
    <row r="1530" spans="5:5" x14ac:dyDescent="0.25">
      <c r="E1530" s="19"/>
    </row>
    <row r="1531" spans="5:5" x14ac:dyDescent="0.25">
      <c r="E1531" s="19"/>
    </row>
    <row r="1532" spans="5:5" x14ac:dyDescent="0.25">
      <c r="E1532" s="19"/>
    </row>
    <row r="1533" spans="5:5" x14ac:dyDescent="0.25">
      <c r="E1533" s="19"/>
    </row>
    <row r="1534" spans="5:5" x14ac:dyDescent="0.25">
      <c r="E1534" s="19"/>
    </row>
    <row r="1535" spans="5:5" x14ac:dyDescent="0.25">
      <c r="E1535" s="19"/>
    </row>
    <row r="1536" spans="5:5" x14ac:dyDescent="0.25">
      <c r="E1536" s="19"/>
    </row>
    <row r="1537" spans="5:5" x14ac:dyDescent="0.25">
      <c r="E1537" s="19"/>
    </row>
    <row r="1538" spans="5:5" x14ac:dyDescent="0.25">
      <c r="E1538" s="19"/>
    </row>
    <row r="1539" spans="5:5" x14ac:dyDescent="0.25">
      <c r="E1539" s="19"/>
    </row>
    <row r="1540" spans="5:5" x14ac:dyDescent="0.25">
      <c r="E1540" s="19"/>
    </row>
    <row r="1541" spans="5:5" x14ac:dyDescent="0.25">
      <c r="E1541" s="19"/>
    </row>
    <row r="1542" spans="5:5" x14ac:dyDescent="0.25">
      <c r="E1542" s="19"/>
    </row>
    <row r="1543" spans="5:5" x14ac:dyDescent="0.25">
      <c r="E1543" s="19"/>
    </row>
    <row r="1544" spans="5:5" x14ac:dyDescent="0.25">
      <c r="E1544" s="19"/>
    </row>
    <row r="1545" spans="5:5" x14ac:dyDescent="0.25">
      <c r="E1545" s="19"/>
    </row>
    <row r="1546" spans="5:5" x14ac:dyDescent="0.25">
      <c r="E1546" s="19"/>
    </row>
    <row r="1547" spans="5:5" x14ac:dyDescent="0.25">
      <c r="E1547" s="19"/>
    </row>
    <row r="1548" spans="5:5" x14ac:dyDescent="0.25">
      <c r="E1548" s="19"/>
    </row>
    <row r="1549" spans="5:5" x14ac:dyDescent="0.25">
      <c r="E1549" s="19"/>
    </row>
    <row r="1550" spans="5:5" x14ac:dyDescent="0.25">
      <c r="E1550" s="19"/>
    </row>
    <row r="1551" spans="5:5" x14ac:dyDescent="0.25">
      <c r="E1551" s="19"/>
    </row>
    <row r="1552" spans="5:5" x14ac:dyDescent="0.25">
      <c r="E1552" s="19"/>
    </row>
    <row r="1553" spans="5:5" x14ac:dyDescent="0.25">
      <c r="E1553" s="19"/>
    </row>
    <row r="1554" spans="5:5" x14ac:dyDescent="0.25">
      <c r="E1554" s="19"/>
    </row>
    <row r="1555" spans="5:5" x14ac:dyDescent="0.25">
      <c r="E1555" s="19"/>
    </row>
    <row r="1556" spans="5:5" x14ac:dyDescent="0.25">
      <c r="E1556" s="19"/>
    </row>
    <row r="1557" spans="5:5" x14ac:dyDescent="0.25">
      <c r="E1557" s="19"/>
    </row>
    <row r="1558" spans="5:5" x14ac:dyDescent="0.25">
      <c r="E1558" s="19"/>
    </row>
    <row r="1559" spans="5:5" x14ac:dyDescent="0.25">
      <c r="E1559" s="19"/>
    </row>
    <row r="1560" spans="5:5" x14ac:dyDescent="0.25">
      <c r="E1560" s="19"/>
    </row>
    <row r="1561" spans="5:5" x14ac:dyDescent="0.25">
      <c r="E1561" s="19"/>
    </row>
    <row r="1562" spans="5:5" x14ac:dyDescent="0.25">
      <c r="E1562" s="19"/>
    </row>
    <row r="1563" spans="5:5" x14ac:dyDescent="0.25">
      <c r="E1563" s="19"/>
    </row>
    <row r="1564" spans="5:5" x14ac:dyDescent="0.25">
      <c r="E1564" s="19"/>
    </row>
    <row r="1565" spans="5:5" x14ac:dyDescent="0.25">
      <c r="E1565" s="19"/>
    </row>
    <row r="1566" spans="5:5" x14ac:dyDescent="0.25">
      <c r="E1566" s="19"/>
    </row>
    <row r="1567" spans="5:5" x14ac:dyDescent="0.25">
      <c r="E1567" s="19"/>
    </row>
    <row r="1568" spans="5:5" x14ac:dyDescent="0.25">
      <c r="E1568" s="19"/>
    </row>
    <row r="1569" spans="5:5" x14ac:dyDescent="0.25">
      <c r="E1569" s="19"/>
    </row>
    <row r="1570" spans="5:5" x14ac:dyDescent="0.25">
      <c r="E1570" s="19"/>
    </row>
    <row r="1571" spans="5:5" x14ac:dyDescent="0.25">
      <c r="E1571" s="19"/>
    </row>
    <row r="1572" spans="5:5" x14ac:dyDescent="0.25">
      <c r="E1572" s="19"/>
    </row>
    <row r="1573" spans="5:5" x14ac:dyDescent="0.25">
      <c r="E1573" s="19"/>
    </row>
    <row r="1574" spans="5:5" x14ac:dyDescent="0.25">
      <c r="E1574" s="19"/>
    </row>
    <row r="1575" spans="5:5" x14ac:dyDescent="0.25">
      <c r="E1575" s="19"/>
    </row>
    <row r="1576" spans="5:5" x14ac:dyDescent="0.25">
      <c r="E1576" s="19"/>
    </row>
    <row r="1577" spans="5:5" x14ac:dyDescent="0.25">
      <c r="E1577" s="19"/>
    </row>
    <row r="1578" spans="5:5" x14ac:dyDescent="0.25">
      <c r="E1578" s="19"/>
    </row>
    <row r="1579" spans="5:5" x14ac:dyDescent="0.25">
      <c r="E1579" s="19"/>
    </row>
    <row r="1580" spans="5:5" x14ac:dyDescent="0.25">
      <c r="E1580" s="19"/>
    </row>
    <row r="1581" spans="5:5" x14ac:dyDescent="0.25">
      <c r="E1581" s="19"/>
    </row>
    <row r="1582" spans="5:5" x14ac:dyDescent="0.25">
      <c r="E1582" s="19"/>
    </row>
    <row r="1583" spans="5:5" x14ac:dyDescent="0.25">
      <c r="E1583" s="19"/>
    </row>
    <row r="1584" spans="5:5" x14ac:dyDescent="0.25">
      <c r="E1584" s="19"/>
    </row>
    <row r="1585" spans="5:5" x14ac:dyDescent="0.25">
      <c r="E1585" s="19"/>
    </row>
    <row r="1586" spans="5:5" x14ac:dyDescent="0.25">
      <c r="E1586" s="19"/>
    </row>
    <row r="1587" spans="5:5" x14ac:dyDescent="0.25">
      <c r="E1587" s="19"/>
    </row>
    <row r="1588" spans="5:5" x14ac:dyDescent="0.25">
      <c r="E1588" s="19"/>
    </row>
    <row r="1589" spans="5:5" x14ac:dyDescent="0.25">
      <c r="E1589" s="19"/>
    </row>
    <row r="1590" spans="5:5" x14ac:dyDescent="0.25">
      <c r="E1590" s="19"/>
    </row>
    <row r="1591" spans="5:5" x14ac:dyDescent="0.25">
      <c r="E1591" s="19"/>
    </row>
    <row r="1592" spans="5:5" x14ac:dyDescent="0.25">
      <c r="E1592" s="19"/>
    </row>
    <row r="1593" spans="5:5" x14ac:dyDescent="0.25">
      <c r="E1593" s="19"/>
    </row>
    <row r="1594" spans="5:5" x14ac:dyDescent="0.25">
      <c r="E1594" s="19"/>
    </row>
    <row r="1595" spans="5:5" x14ac:dyDescent="0.25">
      <c r="E1595" s="19"/>
    </row>
    <row r="1596" spans="5:5" x14ac:dyDescent="0.25">
      <c r="E1596" s="19"/>
    </row>
    <row r="1597" spans="5:5" x14ac:dyDescent="0.25">
      <c r="E1597" s="19"/>
    </row>
    <row r="1598" spans="5:5" x14ac:dyDescent="0.25">
      <c r="E1598" s="19"/>
    </row>
    <row r="1599" spans="5:5" x14ac:dyDescent="0.25">
      <c r="E1599" s="19"/>
    </row>
    <row r="1600" spans="5:5" x14ac:dyDescent="0.25">
      <c r="E1600" s="19"/>
    </row>
    <row r="1601" spans="5:5" x14ac:dyDescent="0.25">
      <c r="E1601" s="19"/>
    </row>
    <row r="1602" spans="5:5" x14ac:dyDescent="0.25">
      <c r="E1602" s="19"/>
    </row>
    <row r="1603" spans="5:5" x14ac:dyDescent="0.25">
      <c r="E1603" s="19"/>
    </row>
    <row r="1604" spans="5:5" x14ac:dyDescent="0.25">
      <c r="E1604" s="19"/>
    </row>
    <row r="1605" spans="5:5" x14ac:dyDescent="0.25">
      <c r="E1605" s="19"/>
    </row>
    <row r="1606" spans="5:5" x14ac:dyDescent="0.25">
      <c r="E1606" s="19"/>
    </row>
    <row r="1607" spans="5:5" x14ac:dyDescent="0.25">
      <c r="E1607" s="19"/>
    </row>
    <row r="1608" spans="5:5" x14ac:dyDescent="0.25">
      <c r="E1608" s="19"/>
    </row>
    <row r="1609" spans="5:5" x14ac:dyDescent="0.25">
      <c r="E1609" s="19"/>
    </row>
    <row r="1610" spans="5:5" x14ac:dyDescent="0.25">
      <c r="E1610" s="19"/>
    </row>
    <row r="1611" spans="5:5" x14ac:dyDescent="0.25">
      <c r="E1611" s="19"/>
    </row>
    <row r="1612" spans="5:5" x14ac:dyDescent="0.25">
      <c r="E1612" s="19"/>
    </row>
    <row r="1613" spans="5:5" x14ac:dyDescent="0.25">
      <c r="E1613" s="19"/>
    </row>
    <row r="1614" spans="5:5" x14ac:dyDescent="0.25">
      <c r="E1614" s="19"/>
    </row>
    <row r="1615" spans="5:5" x14ac:dyDescent="0.25">
      <c r="E1615" s="19"/>
    </row>
    <row r="1616" spans="5:5" x14ac:dyDescent="0.25">
      <c r="E1616" s="19"/>
    </row>
    <row r="1617" spans="5:5" x14ac:dyDescent="0.25">
      <c r="E1617" s="19"/>
    </row>
    <row r="1618" spans="5:5" x14ac:dyDescent="0.25">
      <c r="E1618" s="19"/>
    </row>
    <row r="1619" spans="5:5" x14ac:dyDescent="0.25">
      <c r="E1619" s="19"/>
    </row>
    <row r="1620" spans="5:5" x14ac:dyDescent="0.25">
      <c r="E1620" s="19"/>
    </row>
    <row r="1621" spans="5:5" x14ac:dyDescent="0.25">
      <c r="E1621" s="19"/>
    </row>
    <row r="1622" spans="5:5" x14ac:dyDescent="0.25">
      <c r="E1622" s="19"/>
    </row>
    <row r="1623" spans="5:5" x14ac:dyDescent="0.25">
      <c r="E1623" s="19"/>
    </row>
    <row r="1624" spans="5:5" x14ac:dyDescent="0.25">
      <c r="E1624" s="19"/>
    </row>
    <row r="1625" spans="5:5" x14ac:dyDescent="0.25">
      <c r="E1625" s="19"/>
    </row>
    <row r="1626" spans="5:5" x14ac:dyDescent="0.25">
      <c r="E1626" s="19"/>
    </row>
    <row r="1627" spans="5:5" x14ac:dyDescent="0.25">
      <c r="E1627" s="19"/>
    </row>
    <row r="1628" spans="5:5" x14ac:dyDescent="0.25">
      <c r="E1628" s="19"/>
    </row>
    <row r="1629" spans="5:5" x14ac:dyDescent="0.25">
      <c r="E1629" s="19"/>
    </row>
    <row r="1630" spans="5:5" x14ac:dyDescent="0.25">
      <c r="E1630" s="19"/>
    </row>
    <row r="1631" spans="5:5" x14ac:dyDescent="0.25">
      <c r="E1631" s="19"/>
    </row>
    <row r="1632" spans="5:5" x14ac:dyDescent="0.25">
      <c r="E1632" s="19"/>
    </row>
    <row r="1633" spans="5:5" x14ac:dyDescent="0.25">
      <c r="E1633" s="19"/>
    </row>
    <row r="1634" spans="5:5" x14ac:dyDescent="0.25">
      <c r="E1634" s="19"/>
    </row>
    <row r="1635" spans="5:5" x14ac:dyDescent="0.25">
      <c r="E1635" s="19"/>
    </row>
    <row r="1636" spans="5:5" x14ac:dyDescent="0.25">
      <c r="E1636" s="19"/>
    </row>
    <row r="1637" spans="5:5" x14ac:dyDescent="0.25">
      <c r="E1637" s="19"/>
    </row>
    <row r="1638" spans="5:5" x14ac:dyDescent="0.25">
      <c r="E1638" s="19"/>
    </row>
    <row r="1639" spans="5:5" x14ac:dyDescent="0.25">
      <c r="E1639" s="19"/>
    </row>
    <row r="1640" spans="5:5" x14ac:dyDescent="0.25">
      <c r="E1640" s="19"/>
    </row>
    <row r="1641" spans="5:5" x14ac:dyDescent="0.25">
      <c r="E1641" s="19"/>
    </row>
    <row r="1642" spans="5:5" x14ac:dyDescent="0.25">
      <c r="E1642" s="19"/>
    </row>
    <row r="1643" spans="5:5" x14ac:dyDescent="0.25">
      <c r="E1643" s="19"/>
    </row>
    <row r="1644" spans="5:5" x14ac:dyDescent="0.25">
      <c r="E1644" s="19"/>
    </row>
    <row r="1645" spans="5:5" x14ac:dyDescent="0.25">
      <c r="E1645" s="19"/>
    </row>
    <row r="1646" spans="5:5" x14ac:dyDescent="0.25">
      <c r="E1646" s="19"/>
    </row>
    <row r="1647" spans="5:5" x14ac:dyDescent="0.25">
      <c r="E1647" s="19"/>
    </row>
    <row r="1648" spans="5:5" x14ac:dyDescent="0.25">
      <c r="E1648" s="19"/>
    </row>
    <row r="1649" spans="5:5" x14ac:dyDescent="0.25">
      <c r="E1649" s="19"/>
    </row>
    <row r="1650" spans="5:5" x14ac:dyDescent="0.25">
      <c r="E1650" s="19"/>
    </row>
    <row r="1651" spans="5:5" x14ac:dyDescent="0.25">
      <c r="E1651" s="19"/>
    </row>
    <row r="1652" spans="5:5" x14ac:dyDescent="0.25">
      <c r="E1652" s="19"/>
    </row>
    <row r="1653" spans="5:5" x14ac:dyDescent="0.25">
      <c r="E1653" s="19"/>
    </row>
    <row r="1654" spans="5:5" x14ac:dyDescent="0.25">
      <c r="E1654" s="19"/>
    </row>
    <row r="1655" spans="5:5" x14ac:dyDescent="0.25">
      <c r="E1655" s="19"/>
    </row>
    <row r="1656" spans="5:5" x14ac:dyDescent="0.25">
      <c r="E1656" s="19"/>
    </row>
    <row r="1657" spans="5:5" x14ac:dyDescent="0.25">
      <c r="E1657" s="19"/>
    </row>
    <row r="1658" spans="5:5" x14ac:dyDescent="0.25">
      <c r="E1658" s="19"/>
    </row>
    <row r="1659" spans="5:5" x14ac:dyDescent="0.25">
      <c r="E1659" s="19"/>
    </row>
    <row r="1660" spans="5:5" x14ac:dyDescent="0.25">
      <c r="E1660" s="19"/>
    </row>
    <row r="1661" spans="5:5" x14ac:dyDescent="0.25">
      <c r="E1661" s="19"/>
    </row>
    <row r="1662" spans="5:5" x14ac:dyDescent="0.25">
      <c r="E1662" s="19"/>
    </row>
    <row r="1663" spans="5:5" x14ac:dyDescent="0.25">
      <c r="E1663" s="19"/>
    </row>
    <row r="1664" spans="5:5" x14ac:dyDescent="0.25">
      <c r="E1664" s="19"/>
    </row>
    <row r="1665" spans="5:5" x14ac:dyDescent="0.25">
      <c r="E1665" s="19"/>
    </row>
    <row r="1666" spans="5:5" x14ac:dyDescent="0.25">
      <c r="E1666" s="19"/>
    </row>
    <row r="1667" spans="5:5" x14ac:dyDescent="0.25">
      <c r="E1667" s="19"/>
    </row>
    <row r="1668" spans="5:5" x14ac:dyDescent="0.25">
      <c r="E1668" s="19"/>
    </row>
    <row r="1669" spans="5:5" x14ac:dyDescent="0.25">
      <c r="E1669" s="19"/>
    </row>
    <row r="1670" spans="5:5" x14ac:dyDescent="0.25">
      <c r="E1670" s="19"/>
    </row>
    <row r="1671" spans="5:5" x14ac:dyDescent="0.25">
      <c r="E1671" s="19"/>
    </row>
    <row r="1672" spans="5:5" x14ac:dyDescent="0.25">
      <c r="E1672" s="19"/>
    </row>
    <row r="1673" spans="5:5" x14ac:dyDescent="0.25">
      <c r="E1673" s="19"/>
    </row>
    <row r="1674" spans="5:5" x14ac:dyDescent="0.25">
      <c r="E1674" s="19"/>
    </row>
    <row r="1675" spans="5:5" x14ac:dyDescent="0.25">
      <c r="E1675" s="19"/>
    </row>
    <row r="1676" spans="5:5" x14ac:dyDescent="0.25">
      <c r="E1676" s="19"/>
    </row>
    <row r="1677" spans="5:5" x14ac:dyDescent="0.25">
      <c r="E1677" s="19"/>
    </row>
    <row r="1678" spans="5:5" x14ac:dyDescent="0.25">
      <c r="E1678" s="19"/>
    </row>
    <row r="1679" spans="5:5" x14ac:dyDescent="0.25">
      <c r="E1679" s="19"/>
    </row>
    <row r="1680" spans="5:5" x14ac:dyDescent="0.25">
      <c r="E1680" s="19"/>
    </row>
    <row r="1681" spans="5:5" x14ac:dyDescent="0.25">
      <c r="E1681" s="19"/>
    </row>
    <row r="1682" spans="5:5" x14ac:dyDescent="0.25">
      <c r="E1682" s="19"/>
    </row>
    <row r="1683" spans="5:5" x14ac:dyDescent="0.25">
      <c r="E1683" s="19"/>
    </row>
    <row r="1684" spans="5:5" x14ac:dyDescent="0.25">
      <c r="E1684" s="19"/>
    </row>
    <row r="1685" spans="5:5" x14ac:dyDescent="0.25">
      <c r="E1685" s="19"/>
    </row>
    <row r="1686" spans="5:5" x14ac:dyDescent="0.25">
      <c r="E1686" s="19"/>
    </row>
    <row r="1687" spans="5:5" x14ac:dyDescent="0.25">
      <c r="E1687" s="19"/>
    </row>
    <row r="1688" spans="5:5" x14ac:dyDescent="0.25">
      <c r="E1688" s="19"/>
    </row>
    <row r="1689" spans="5:5" x14ac:dyDescent="0.25">
      <c r="E1689" s="19"/>
    </row>
    <row r="1690" spans="5:5" x14ac:dyDescent="0.25">
      <c r="E1690" s="19"/>
    </row>
    <row r="1691" spans="5:5" x14ac:dyDescent="0.25">
      <c r="E1691" s="19"/>
    </row>
    <row r="1692" spans="5:5" x14ac:dyDescent="0.25">
      <c r="E1692" s="19"/>
    </row>
    <row r="1693" spans="5:5" x14ac:dyDescent="0.25">
      <c r="E1693" s="19"/>
    </row>
    <row r="1694" spans="5:5" x14ac:dyDescent="0.25">
      <c r="E1694" s="19"/>
    </row>
    <row r="1695" spans="5:5" x14ac:dyDescent="0.25">
      <c r="E1695" s="19"/>
    </row>
    <row r="1696" spans="5:5" x14ac:dyDescent="0.25">
      <c r="E1696" s="19"/>
    </row>
    <row r="1697" spans="5:5" x14ac:dyDescent="0.25">
      <c r="E1697" s="19"/>
    </row>
    <row r="1698" spans="5:5" x14ac:dyDescent="0.25">
      <c r="E1698" s="19"/>
    </row>
    <row r="1699" spans="5:5" x14ac:dyDescent="0.25">
      <c r="E1699" s="19"/>
    </row>
    <row r="1700" spans="5:5" x14ac:dyDescent="0.25">
      <c r="E1700" s="19"/>
    </row>
    <row r="1701" spans="5:5" x14ac:dyDescent="0.25">
      <c r="E1701" s="19"/>
    </row>
    <row r="1702" spans="5:5" x14ac:dyDescent="0.25">
      <c r="E1702" s="19"/>
    </row>
    <row r="1703" spans="5:5" x14ac:dyDescent="0.25">
      <c r="E1703" s="19"/>
    </row>
    <row r="1704" spans="5:5" x14ac:dyDescent="0.25">
      <c r="E1704" s="19"/>
    </row>
    <row r="1705" spans="5:5" x14ac:dyDescent="0.25">
      <c r="E1705" s="19"/>
    </row>
    <row r="1706" spans="5:5" x14ac:dyDescent="0.25">
      <c r="E1706" s="19"/>
    </row>
    <row r="1707" spans="5:5" x14ac:dyDescent="0.25">
      <c r="E1707" s="19"/>
    </row>
    <row r="1708" spans="5:5" x14ac:dyDescent="0.25">
      <c r="E1708" s="19"/>
    </row>
    <row r="1709" spans="5:5" x14ac:dyDescent="0.25">
      <c r="E1709" s="19"/>
    </row>
    <row r="1710" spans="5:5" x14ac:dyDescent="0.25">
      <c r="E1710" s="19"/>
    </row>
    <row r="1711" spans="5:5" x14ac:dyDescent="0.25">
      <c r="E1711" s="19"/>
    </row>
    <row r="1712" spans="5:5" x14ac:dyDescent="0.25">
      <c r="E1712" s="19"/>
    </row>
    <row r="1713" spans="5:5" x14ac:dyDescent="0.25">
      <c r="E1713" s="19"/>
    </row>
    <row r="1714" spans="5:5" x14ac:dyDescent="0.25">
      <c r="E1714" s="19"/>
    </row>
    <row r="1715" spans="5:5" x14ac:dyDescent="0.25">
      <c r="E1715" s="19"/>
    </row>
    <row r="1716" spans="5:5" x14ac:dyDescent="0.25">
      <c r="E1716" s="19"/>
    </row>
    <row r="1717" spans="5:5" x14ac:dyDescent="0.25">
      <c r="E1717" s="19"/>
    </row>
    <row r="1718" spans="5:5" x14ac:dyDescent="0.25">
      <c r="E1718" s="19"/>
    </row>
    <row r="1719" spans="5:5" x14ac:dyDescent="0.25">
      <c r="E1719" s="19"/>
    </row>
    <row r="1720" spans="5:5" x14ac:dyDescent="0.25">
      <c r="E1720" s="19"/>
    </row>
    <row r="1721" spans="5:5" x14ac:dyDescent="0.25">
      <c r="E1721" s="19"/>
    </row>
    <row r="1722" spans="5:5" x14ac:dyDescent="0.25">
      <c r="E1722" s="19"/>
    </row>
    <row r="1723" spans="5:5" x14ac:dyDescent="0.25">
      <c r="E1723" s="19"/>
    </row>
    <row r="1724" spans="5:5" x14ac:dyDescent="0.25">
      <c r="E1724" s="19"/>
    </row>
    <row r="1725" spans="5:5" x14ac:dyDescent="0.25">
      <c r="E1725" s="19"/>
    </row>
    <row r="1726" spans="5:5" x14ac:dyDescent="0.25">
      <c r="E1726" s="19"/>
    </row>
    <row r="1727" spans="5:5" x14ac:dyDescent="0.25">
      <c r="E1727" s="19"/>
    </row>
    <row r="1728" spans="5:5" x14ac:dyDescent="0.25">
      <c r="E1728" s="19"/>
    </row>
    <row r="1729" spans="5:5" x14ac:dyDescent="0.25">
      <c r="E1729" s="19"/>
    </row>
    <row r="1730" spans="5:5" x14ac:dyDescent="0.25">
      <c r="E1730" s="19"/>
    </row>
    <row r="1731" spans="5:5" x14ac:dyDescent="0.25">
      <c r="E1731" s="19"/>
    </row>
    <row r="1732" spans="5:5" x14ac:dyDescent="0.25">
      <c r="E1732" s="19"/>
    </row>
    <row r="1733" spans="5:5" x14ac:dyDescent="0.25">
      <c r="E1733" s="19"/>
    </row>
    <row r="1734" spans="5:5" x14ac:dyDescent="0.25">
      <c r="E1734" s="19"/>
    </row>
    <row r="1735" spans="5:5" x14ac:dyDescent="0.25">
      <c r="E1735" s="19"/>
    </row>
    <row r="1736" spans="5:5" x14ac:dyDescent="0.25">
      <c r="E1736" s="19"/>
    </row>
    <row r="1737" spans="5:5" x14ac:dyDescent="0.25">
      <c r="E1737" s="19"/>
    </row>
    <row r="1738" spans="5:5" x14ac:dyDescent="0.25">
      <c r="E1738" s="19"/>
    </row>
    <row r="1739" spans="5:5" x14ac:dyDescent="0.25">
      <c r="E1739" s="19"/>
    </row>
    <row r="1740" spans="5:5" x14ac:dyDescent="0.25">
      <c r="E1740" s="19"/>
    </row>
    <row r="1741" spans="5:5" x14ac:dyDescent="0.25">
      <c r="E1741" s="19"/>
    </row>
    <row r="1742" spans="5:5" x14ac:dyDescent="0.25">
      <c r="E1742" s="19"/>
    </row>
    <row r="1743" spans="5:5" x14ac:dyDescent="0.25">
      <c r="E1743" s="19"/>
    </row>
    <row r="1744" spans="5:5" x14ac:dyDescent="0.25">
      <c r="E1744" s="19"/>
    </row>
    <row r="1745" spans="5:5" x14ac:dyDescent="0.25">
      <c r="E1745" s="19"/>
    </row>
    <row r="1746" spans="5:5" x14ac:dyDescent="0.25">
      <c r="E1746" s="19"/>
    </row>
    <row r="1747" spans="5:5" x14ac:dyDescent="0.25">
      <c r="E1747" s="19"/>
    </row>
    <row r="1748" spans="5:5" x14ac:dyDescent="0.25">
      <c r="E1748" s="19"/>
    </row>
    <row r="1749" spans="5:5" x14ac:dyDescent="0.25">
      <c r="E1749" s="19"/>
    </row>
    <row r="1750" spans="5:5" x14ac:dyDescent="0.25">
      <c r="E1750" s="19"/>
    </row>
    <row r="1751" spans="5:5" x14ac:dyDescent="0.25">
      <c r="E1751" s="19"/>
    </row>
    <row r="1752" spans="5:5" x14ac:dyDescent="0.25">
      <c r="E1752" s="19"/>
    </row>
    <row r="1753" spans="5:5" x14ac:dyDescent="0.25">
      <c r="E1753" s="19"/>
    </row>
    <row r="1754" spans="5:5" x14ac:dyDescent="0.25">
      <c r="E1754" s="19"/>
    </row>
    <row r="1755" spans="5:5" x14ac:dyDescent="0.25">
      <c r="E1755" s="19"/>
    </row>
    <row r="1756" spans="5:5" x14ac:dyDescent="0.25">
      <c r="E1756" s="19"/>
    </row>
    <row r="1757" spans="5:5" x14ac:dyDescent="0.25">
      <c r="E1757" s="19"/>
    </row>
    <row r="1758" spans="5:5" x14ac:dyDescent="0.25">
      <c r="E1758" s="19"/>
    </row>
    <row r="1759" spans="5:5" x14ac:dyDescent="0.25">
      <c r="E1759" s="19"/>
    </row>
    <row r="1760" spans="5:5" x14ac:dyDescent="0.25">
      <c r="E1760" s="19"/>
    </row>
    <row r="1761" spans="5:5" x14ac:dyDescent="0.25">
      <c r="E1761" s="19"/>
    </row>
    <row r="1762" spans="5:5" x14ac:dyDescent="0.25">
      <c r="E1762" s="19"/>
    </row>
    <row r="1763" spans="5:5" x14ac:dyDescent="0.25">
      <c r="E1763" s="19"/>
    </row>
    <row r="1764" spans="5:5" x14ac:dyDescent="0.25">
      <c r="E1764" s="19"/>
    </row>
    <row r="1765" spans="5:5" x14ac:dyDescent="0.25">
      <c r="E1765" s="19"/>
    </row>
    <row r="1766" spans="5:5" x14ac:dyDescent="0.25">
      <c r="E1766" s="19"/>
    </row>
    <row r="1767" spans="5:5" x14ac:dyDescent="0.25">
      <c r="E1767" s="19"/>
    </row>
    <row r="1768" spans="5:5" x14ac:dyDescent="0.25">
      <c r="E1768" s="19"/>
    </row>
    <row r="1769" spans="5:5" x14ac:dyDescent="0.25">
      <c r="E1769" s="19"/>
    </row>
    <row r="1770" spans="5:5" x14ac:dyDescent="0.25">
      <c r="E1770" s="19"/>
    </row>
    <row r="1771" spans="5:5" x14ac:dyDescent="0.25">
      <c r="E1771" s="19"/>
    </row>
    <row r="1772" spans="5:5" x14ac:dyDescent="0.25">
      <c r="E1772" s="19"/>
    </row>
    <row r="1773" spans="5:5" x14ac:dyDescent="0.25">
      <c r="E1773" s="19"/>
    </row>
    <row r="1774" spans="5:5" x14ac:dyDescent="0.25">
      <c r="E1774" s="19"/>
    </row>
    <row r="1775" spans="5:5" x14ac:dyDescent="0.25">
      <c r="E1775" s="19"/>
    </row>
    <row r="1776" spans="5:5" x14ac:dyDescent="0.25">
      <c r="E1776" s="19"/>
    </row>
    <row r="1777" spans="5:5" x14ac:dyDescent="0.25">
      <c r="E1777" s="19"/>
    </row>
    <row r="1778" spans="5:5" x14ac:dyDescent="0.25">
      <c r="E1778" s="19"/>
    </row>
    <row r="1779" spans="5:5" x14ac:dyDescent="0.25">
      <c r="E1779" s="19"/>
    </row>
    <row r="1780" spans="5:5" x14ac:dyDescent="0.25">
      <c r="E1780" s="19"/>
    </row>
    <row r="1781" spans="5:5" x14ac:dyDescent="0.25">
      <c r="E1781" s="19"/>
    </row>
    <row r="1782" spans="5:5" x14ac:dyDescent="0.25">
      <c r="E1782" s="19"/>
    </row>
    <row r="1783" spans="5:5" x14ac:dyDescent="0.25">
      <c r="E1783" s="19"/>
    </row>
    <row r="1784" spans="5:5" x14ac:dyDescent="0.25">
      <c r="E1784" s="19"/>
    </row>
    <row r="1785" spans="5:5" x14ac:dyDescent="0.25">
      <c r="E1785" s="19"/>
    </row>
    <row r="1786" spans="5:5" x14ac:dyDescent="0.25">
      <c r="E1786" s="19"/>
    </row>
    <row r="1787" spans="5:5" x14ac:dyDescent="0.25">
      <c r="E1787" s="19"/>
    </row>
    <row r="1788" spans="5:5" x14ac:dyDescent="0.25">
      <c r="E1788" s="19"/>
    </row>
    <row r="1789" spans="5:5" x14ac:dyDescent="0.25">
      <c r="E1789" s="19"/>
    </row>
    <row r="1790" spans="5:5" x14ac:dyDescent="0.25">
      <c r="E1790" s="19"/>
    </row>
    <row r="1791" spans="5:5" x14ac:dyDescent="0.25">
      <c r="E1791" s="19"/>
    </row>
    <row r="1792" spans="5:5" x14ac:dyDescent="0.25">
      <c r="E1792" s="19"/>
    </row>
    <row r="1793" spans="5:5" x14ac:dyDescent="0.25">
      <c r="E1793" s="19"/>
    </row>
    <row r="1794" spans="5:5" x14ac:dyDescent="0.25">
      <c r="E1794" s="19"/>
    </row>
    <row r="1795" spans="5:5" x14ac:dyDescent="0.25">
      <c r="E1795" s="19"/>
    </row>
    <row r="1796" spans="5:5" x14ac:dyDescent="0.25">
      <c r="E1796" s="19"/>
    </row>
    <row r="1797" spans="5:5" x14ac:dyDescent="0.25">
      <c r="E1797" s="19"/>
    </row>
    <row r="1798" spans="5:5" x14ac:dyDescent="0.25">
      <c r="E1798" s="19"/>
    </row>
    <row r="1799" spans="5:5" x14ac:dyDescent="0.25">
      <c r="E1799" s="19"/>
    </row>
    <row r="1800" spans="5:5" x14ac:dyDescent="0.25">
      <c r="E1800" s="19"/>
    </row>
    <row r="1801" spans="5:5" x14ac:dyDescent="0.25">
      <c r="E1801" s="19"/>
    </row>
    <row r="1802" spans="5:5" x14ac:dyDescent="0.25">
      <c r="E1802" s="19"/>
    </row>
    <row r="1803" spans="5:5" x14ac:dyDescent="0.25">
      <c r="E1803" s="19"/>
    </row>
    <row r="1804" spans="5:5" x14ac:dyDescent="0.25">
      <c r="E1804" s="19"/>
    </row>
    <row r="1805" spans="5:5" x14ac:dyDescent="0.25">
      <c r="E1805" s="19"/>
    </row>
    <row r="1806" spans="5:5" x14ac:dyDescent="0.25">
      <c r="E1806" s="19"/>
    </row>
    <row r="1807" spans="5:5" x14ac:dyDescent="0.25">
      <c r="E1807" s="19"/>
    </row>
    <row r="1808" spans="5:5" x14ac:dyDescent="0.25">
      <c r="E1808" s="19"/>
    </row>
    <row r="1809" spans="5:5" x14ac:dyDescent="0.25">
      <c r="E1809" s="19"/>
    </row>
    <row r="1810" spans="5:5" x14ac:dyDescent="0.25">
      <c r="E1810" s="19"/>
    </row>
    <row r="1811" spans="5:5" x14ac:dyDescent="0.25">
      <c r="E1811" s="19"/>
    </row>
    <row r="1812" spans="5:5" x14ac:dyDescent="0.25">
      <c r="E1812" s="19"/>
    </row>
    <row r="1813" spans="5:5" x14ac:dyDescent="0.25">
      <c r="E1813" s="19"/>
    </row>
    <row r="1814" spans="5:5" x14ac:dyDescent="0.25">
      <c r="E1814" s="19"/>
    </row>
    <row r="1815" spans="5:5" x14ac:dyDescent="0.25">
      <c r="E1815" s="19"/>
    </row>
    <row r="1816" spans="5:5" x14ac:dyDescent="0.25">
      <c r="E1816" s="19"/>
    </row>
    <row r="1817" spans="5:5" x14ac:dyDescent="0.25">
      <c r="E1817" s="19"/>
    </row>
    <row r="1818" spans="5:5" x14ac:dyDescent="0.25">
      <c r="E1818" s="19"/>
    </row>
    <row r="1819" spans="5:5" x14ac:dyDescent="0.25">
      <c r="E1819" s="19"/>
    </row>
    <row r="1820" spans="5:5" x14ac:dyDescent="0.25">
      <c r="E1820" s="19"/>
    </row>
    <row r="1821" spans="5:5" x14ac:dyDescent="0.25">
      <c r="E1821" s="19"/>
    </row>
    <row r="1822" spans="5:5" x14ac:dyDescent="0.25">
      <c r="E1822" s="19"/>
    </row>
    <row r="1823" spans="5:5" x14ac:dyDescent="0.25">
      <c r="E1823" s="19"/>
    </row>
    <row r="1824" spans="5:5" x14ac:dyDescent="0.25">
      <c r="E1824" s="19"/>
    </row>
    <row r="1825" spans="5:5" x14ac:dyDescent="0.25">
      <c r="E1825" s="19"/>
    </row>
    <row r="1826" spans="5:5" x14ac:dyDescent="0.25">
      <c r="E1826" s="19"/>
    </row>
    <row r="1827" spans="5:5" x14ac:dyDescent="0.25">
      <c r="E1827" s="19"/>
    </row>
    <row r="1828" spans="5:5" x14ac:dyDescent="0.25">
      <c r="E1828" s="19"/>
    </row>
    <row r="1829" spans="5:5" x14ac:dyDescent="0.25">
      <c r="E1829" s="19"/>
    </row>
    <row r="1830" spans="5:5" x14ac:dyDescent="0.25">
      <c r="E1830" s="19"/>
    </row>
    <row r="1831" spans="5:5" x14ac:dyDescent="0.25">
      <c r="E1831" s="19"/>
    </row>
    <row r="1832" spans="5:5" x14ac:dyDescent="0.25">
      <c r="E1832" s="19"/>
    </row>
    <row r="1833" spans="5:5" x14ac:dyDescent="0.25">
      <c r="E1833" s="19"/>
    </row>
    <row r="1834" spans="5:5" x14ac:dyDescent="0.25">
      <c r="E1834" s="19"/>
    </row>
    <row r="1835" spans="5:5" x14ac:dyDescent="0.25">
      <c r="E1835" s="19"/>
    </row>
    <row r="1836" spans="5:5" x14ac:dyDescent="0.25">
      <c r="E1836" s="19"/>
    </row>
    <row r="1837" spans="5:5" x14ac:dyDescent="0.25">
      <c r="E1837" s="19"/>
    </row>
    <row r="1838" spans="5:5" x14ac:dyDescent="0.25">
      <c r="E1838" s="19"/>
    </row>
    <row r="1839" spans="5:5" x14ac:dyDescent="0.25">
      <c r="E1839" s="19"/>
    </row>
    <row r="1840" spans="5:5" x14ac:dyDescent="0.25">
      <c r="E1840" s="19"/>
    </row>
    <row r="1841" spans="5:5" x14ac:dyDescent="0.25">
      <c r="E1841" s="19"/>
    </row>
    <row r="1842" spans="5:5" x14ac:dyDescent="0.25">
      <c r="E1842" s="19"/>
    </row>
    <row r="1843" spans="5:5" x14ac:dyDescent="0.25">
      <c r="E1843" s="19"/>
    </row>
    <row r="1844" spans="5:5" x14ac:dyDescent="0.25">
      <c r="E1844" s="19"/>
    </row>
    <row r="1845" spans="5:5" x14ac:dyDescent="0.25">
      <c r="E1845" s="19"/>
    </row>
    <row r="1846" spans="5:5" x14ac:dyDescent="0.25">
      <c r="E1846" s="19"/>
    </row>
    <row r="1847" spans="5:5" x14ac:dyDescent="0.25">
      <c r="E1847" s="19"/>
    </row>
    <row r="1848" spans="5:5" x14ac:dyDescent="0.25">
      <c r="E1848" s="19"/>
    </row>
    <row r="1849" spans="5:5" x14ac:dyDescent="0.25">
      <c r="E1849" s="19"/>
    </row>
    <row r="1850" spans="5:5" x14ac:dyDescent="0.25">
      <c r="E1850" s="19"/>
    </row>
    <row r="1851" spans="5:5" x14ac:dyDescent="0.25">
      <c r="E1851" s="19"/>
    </row>
    <row r="1852" spans="5:5" x14ac:dyDescent="0.25">
      <c r="E1852" s="19"/>
    </row>
    <row r="1853" spans="5:5" x14ac:dyDescent="0.25">
      <c r="E1853" s="19"/>
    </row>
    <row r="1854" spans="5:5" x14ac:dyDescent="0.25">
      <c r="E1854" s="19"/>
    </row>
    <row r="1855" spans="5:5" x14ac:dyDescent="0.25">
      <c r="E1855" s="19"/>
    </row>
    <row r="1856" spans="5:5" x14ac:dyDescent="0.25">
      <c r="E1856" s="19"/>
    </row>
    <row r="1857" spans="5:5" x14ac:dyDescent="0.25">
      <c r="E1857" s="19"/>
    </row>
    <row r="1858" spans="5:5" x14ac:dyDescent="0.25">
      <c r="E1858" s="19"/>
    </row>
    <row r="1859" spans="5:5" x14ac:dyDescent="0.25">
      <c r="E1859" s="19"/>
    </row>
    <row r="1860" spans="5:5" x14ac:dyDescent="0.25">
      <c r="E1860" s="19"/>
    </row>
    <row r="1861" spans="5:5" x14ac:dyDescent="0.25">
      <c r="E1861" s="19"/>
    </row>
    <row r="1862" spans="5:5" x14ac:dyDescent="0.25">
      <c r="E1862" s="19"/>
    </row>
    <row r="1863" spans="5:5" x14ac:dyDescent="0.25">
      <c r="E1863" s="19"/>
    </row>
    <row r="1864" spans="5:5" x14ac:dyDescent="0.25">
      <c r="E1864" s="19"/>
    </row>
    <row r="1865" spans="5:5" x14ac:dyDescent="0.25">
      <c r="E1865" s="19"/>
    </row>
    <row r="1866" spans="5:5" x14ac:dyDescent="0.25">
      <c r="E1866" s="19"/>
    </row>
    <row r="1867" spans="5:5" x14ac:dyDescent="0.25">
      <c r="E1867" s="19"/>
    </row>
    <row r="1868" spans="5:5" x14ac:dyDescent="0.25">
      <c r="E1868" s="19"/>
    </row>
    <row r="1869" spans="5:5" x14ac:dyDescent="0.25">
      <c r="E1869" s="19"/>
    </row>
    <row r="1870" spans="5:5" x14ac:dyDescent="0.25">
      <c r="E1870" s="19"/>
    </row>
    <row r="1871" spans="5:5" x14ac:dyDescent="0.25">
      <c r="E1871" s="19"/>
    </row>
    <row r="1872" spans="5:5" x14ac:dyDescent="0.25">
      <c r="E1872" s="19"/>
    </row>
    <row r="1873" spans="5:5" x14ac:dyDescent="0.25">
      <c r="E1873" s="19"/>
    </row>
    <row r="1874" spans="5:5" x14ac:dyDescent="0.25">
      <c r="E1874" s="19"/>
    </row>
    <row r="1875" spans="5:5" x14ac:dyDescent="0.25">
      <c r="E1875" s="19"/>
    </row>
    <row r="1876" spans="5:5" x14ac:dyDescent="0.25">
      <c r="E1876" s="19"/>
    </row>
    <row r="1877" spans="5:5" x14ac:dyDescent="0.25">
      <c r="E1877" s="19"/>
    </row>
    <row r="1878" spans="5:5" x14ac:dyDescent="0.25">
      <c r="E1878" s="19"/>
    </row>
    <row r="1879" spans="5:5" x14ac:dyDescent="0.25">
      <c r="E1879" s="19"/>
    </row>
    <row r="1880" spans="5:5" x14ac:dyDescent="0.25">
      <c r="E1880" s="19"/>
    </row>
    <row r="1881" spans="5:5" x14ac:dyDescent="0.25">
      <c r="E1881" s="19"/>
    </row>
    <row r="1882" spans="5:5" x14ac:dyDescent="0.25">
      <c r="E1882" s="19"/>
    </row>
    <row r="1883" spans="5:5" x14ac:dyDescent="0.25">
      <c r="E1883" s="19"/>
    </row>
    <row r="1884" spans="5:5" x14ac:dyDescent="0.25">
      <c r="E1884" s="19"/>
    </row>
    <row r="1885" spans="5:5" x14ac:dyDescent="0.25">
      <c r="E1885" s="19"/>
    </row>
    <row r="1886" spans="5:5" x14ac:dyDescent="0.25">
      <c r="E1886" s="19"/>
    </row>
    <row r="1887" spans="5:5" x14ac:dyDescent="0.25">
      <c r="E1887" s="19"/>
    </row>
    <row r="1888" spans="5:5" x14ac:dyDescent="0.25">
      <c r="E1888" s="19"/>
    </row>
    <row r="1889" spans="5:5" x14ac:dyDescent="0.25">
      <c r="E1889" s="19"/>
    </row>
    <row r="1890" spans="5:5" x14ac:dyDescent="0.25">
      <c r="E1890" s="19"/>
    </row>
    <row r="1891" spans="5:5" x14ac:dyDescent="0.25">
      <c r="E1891" s="19"/>
    </row>
    <row r="1892" spans="5:5" x14ac:dyDescent="0.25">
      <c r="E1892" s="19"/>
    </row>
    <row r="1893" spans="5:5" x14ac:dyDescent="0.25">
      <c r="E1893" s="19"/>
    </row>
    <row r="1894" spans="5:5" x14ac:dyDescent="0.25">
      <c r="E1894" s="19"/>
    </row>
    <row r="1895" spans="5:5" x14ac:dyDescent="0.25">
      <c r="E1895" s="19"/>
    </row>
    <row r="1896" spans="5:5" x14ac:dyDescent="0.25">
      <c r="E1896" s="19"/>
    </row>
    <row r="1897" spans="5:5" x14ac:dyDescent="0.25">
      <c r="E1897" s="19"/>
    </row>
    <row r="1898" spans="5:5" x14ac:dyDescent="0.25">
      <c r="E1898" s="19"/>
    </row>
    <row r="1899" spans="5:5" x14ac:dyDescent="0.25">
      <c r="E1899" s="19"/>
    </row>
    <row r="1900" spans="5:5" x14ac:dyDescent="0.25">
      <c r="E1900" s="19"/>
    </row>
    <row r="1901" spans="5:5" x14ac:dyDescent="0.25">
      <c r="E1901" s="19"/>
    </row>
    <row r="1902" spans="5:5" x14ac:dyDescent="0.25">
      <c r="E1902" s="19"/>
    </row>
    <row r="1903" spans="5:5" x14ac:dyDescent="0.25">
      <c r="E1903" s="19"/>
    </row>
    <row r="1904" spans="5:5" x14ac:dyDescent="0.25">
      <c r="E1904" s="19"/>
    </row>
    <row r="1905" spans="5:5" x14ac:dyDescent="0.25">
      <c r="E1905" s="19"/>
    </row>
    <row r="1906" spans="5:5" x14ac:dyDescent="0.25">
      <c r="E1906" s="19"/>
    </row>
    <row r="1907" spans="5:5" x14ac:dyDescent="0.25">
      <c r="E1907" s="19"/>
    </row>
    <row r="1908" spans="5:5" x14ac:dyDescent="0.25">
      <c r="E1908" s="19"/>
    </row>
    <row r="1909" spans="5:5" x14ac:dyDescent="0.25">
      <c r="E1909" s="19"/>
    </row>
    <row r="1910" spans="5:5" x14ac:dyDescent="0.25">
      <c r="E1910" s="19"/>
    </row>
    <row r="1911" spans="5:5" x14ac:dyDescent="0.25">
      <c r="E1911" s="19"/>
    </row>
    <row r="1912" spans="5:5" x14ac:dyDescent="0.25">
      <c r="E1912" s="19"/>
    </row>
    <row r="1913" spans="5:5" x14ac:dyDescent="0.25">
      <c r="E1913" s="19"/>
    </row>
    <row r="1914" spans="5:5" x14ac:dyDescent="0.25">
      <c r="E1914" s="19"/>
    </row>
    <row r="1915" spans="5:5" x14ac:dyDescent="0.25">
      <c r="E1915" s="19"/>
    </row>
    <row r="1916" spans="5:5" x14ac:dyDescent="0.25">
      <c r="E1916" s="19"/>
    </row>
    <row r="1917" spans="5:5" x14ac:dyDescent="0.25">
      <c r="E1917" s="19"/>
    </row>
    <row r="1918" spans="5:5" x14ac:dyDescent="0.25">
      <c r="E1918" s="19"/>
    </row>
    <row r="1919" spans="5:5" x14ac:dyDescent="0.25">
      <c r="E1919" s="19"/>
    </row>
    <row r="1920" spans="5:5" x14ac:dyDescent="0.25">
      <c r="E1920" s="19"/>
    </row>
    <row r="1921" spans="5:5" x14ac:dyDescent="0.25">
      <c r="E1921" s="19"/>
    </row>
    <row r="1922" spans="5:5" x14ac:dyDescent="0.25">
      <c r="E1922" s="19"/>
    </row>
    <row r="1923" spans="5:5" x14ac:dyDescent="0.25">
      <c r="E1923" s="19"/>
    </row>
    <row r="1924" spans="5:5" x14ac:dyDescent="0.25">
      <c r="E1924" s="19"/>
    </row>
    <row r="1925" spans="5:5" x14ac:dyDescent="0.25">
      <c r="E1925" s="19"/>
    </row>
    <row r="1926" spans="5:5" x14ac:dyDescent="0.25">
      <c r="E1926" s="19"/>
    </row>
    <row r="1927" spans="5:5" x14ac:dyDescent="0.25">
      <c r="E1927" s="19"/>
    </row>
    <row r="1928" spans="5:5" x14ac:dyDescent="0.25">
      <c r="E1928" s="19"/>
    </row>
    <row r="1929" spans="5:5" x14ac:dyDescent="0.25">
      <c r="E1929" s="19"/>
    </row>
    <row r="1930" spans="5:5" x14ac:dyDescent="0.25">
      <c r="E1930" s="19"/>
    </row>
    <row r="1931" spans="5:5" x14ac:dyDescent="0.25">
      <c r="E1931" s="19"/>
    </row>
    <row r="1932" spans="5:5" x14ac:dyDescent="0.25">
      <c r="E1932" s="19"/>
    </row>
    <row r="1933" spans="5:5" x14ac:dyDescent="0.25">
      <c r="E1933" s="19"/>
    </row>
    <row r="1934" spans="5:5" x14ac:dyDescent="0.25">
      <c r="E1934" s="19"/>
    </row>
    <row r="1935" spans="5:5" x14ac:dyDescent="0.25">
      <c r="E1935" s="19"/>
    </row>
    <row r="1936" spans="5:5" x14ac:dyDescent="0.25">
      <c r="E1936" s="19"/>
    </row>
    <row r="1937" spans="5:5" x14ac:dyDescent="0.25">
      <c r="E1937" s="19"/>
    </row>
    <row r="1938" spans="5:5" x14ac:dyDescent="0.25">
      <c r="E1938" s="19"/>
    </row>
    <row r="1939" spans="5:5" x14ac:dyDescent="0.25">
      <c r="E1939" s="19"/>
    </row>
    <row r="1940" spans="5:5" x14ac:dyDescent="0.25">
      <c r="E1940" s="19"/>
    </row>
    <row r="1941" spans="5:5" x14ac:dyDescent="0.25">
      <c r="E1941" s="19"/>
    </row>
    <row r="1942" spans="5:5" x14ac:dyDescent="0.25">
      <c r="E1942" s="19"/>
    </row>
    <row r="1943" spans="5:5" x14ac:dyDescent="0.25">
      <c r="E1943" s="19"/>
    </row>
    <row r="1944" spans="5:5" x14ac:dyDescent="0.25">
      <c r="E1944" s="19"/>
    </row>
    <row r="1945" spans="5:5" x14ac:dyDescent="0.25">
      <c r="E1945" s="19"/>
    </row>
    <row r="1946" spans="5:5" x14ac:dyDescent="0.25">
      <c r="E1946" s="19"/>
    </row>
    <row r="1947" spans="5:5" x14ac:dyDescent="0.25">
      <c r="E1947" s="19"/>
    </row>
    <row r="1948" spans="5:5" x14ac:dyDescent="0.25">
      <c r="E1948" s="19"/>
    </row>
    <row r="1949" spans="5:5" x14ac:dyDescent="0.25">
      <c r="E1949" s="19"/>
    </row>
    <row r="1950" spans="5:5" x14ac:dyDescent="0.25">
      <c r="E1950" s="19"/>
    </row>
    <row r="1951" spans="5:5" x14ac:dyDescent="0.25">
      <c r="E1951" s="19"/>
    </row>
    <row r="1952" spans="5:5" x14ac:dyDescent="0.25">
      <c r="E1952" s="19"/>
    </row>
    <row r="1953" spans="5:5" x14ac:dyDescent="0.25">
      <c r="E1953" s="19"/>
    </row>
    <row r="1954" spans="5:5" x14ac:dyDescent="0.25">
      <c r="E1954" s="19"/>
    </row>
    <row r="1955" spans="5:5" x14ac:dyDescent="0.25">
      <c r="E1955" s="19"/>
    </row>
    <row r="1956" spans="5:5" x14ac:dyDescent="0.25">
      <c r="E1956" s="19"/>
    </row>
    <row r="1957" spans="5:5" x14ac:dyDescent="0.25">
      <c r="E1957" s="19"/>
    </row>
    <row r="1958" spans="5:5" x14ac:dyDescent="0.25">
      <c r="E1958" s="19"/>
    </row>
    <row r="1959" spans="5:5" x14ac:dyDescent="0.25">
      <c r="E1959" s="19"/>
    </row>
    <row r="1960" spans="5:5" x14ac:dyDescent="0.25">
      <c r="E1960" s="19"/>
    </row>
    <row r="1961" spans="5:5" x14ac:dyDescent="0.25">
      <c r="E1961" s="19"/>
    </row>
    <row r="1962" spans="5:5" x14ac:dyDescent="0.25">
      <c r="E1962" s="19"/>
    </row>
    <row r="1963" spans="5:5" x14ac:dyDescent="0.25">
      <c r="E1963" s="19"/>
    </row>
    <row r="1964" spans="5:5" x14ac:dyDescent="0.25">
      <c r="E1964" s="19"/>
    </row>
    <row r="1965" spans="5:5" x14ac:dyDescent="0.25">
      <c r="E1965" s="19"/>
    </row>
    <row r="1966" spans="5:5" x14ac:dyDescent="0.25">
      <c r="E1966" s="19"/>
    </row>
    <row r="1967" spans="5:5" x14ac:dyDescent="0.25">
      <c r="E1967" s="19"/>
    </row>
    <row r="1968" spans="5:5" x14ac:dyDescent="0.25">
      <c r="E1968" s="19"/>
    </row>
    <row r="1969" spans="5:5" x14ac:dyDescent="0.25">
      <c r="E1969" s="19"/>
    </row>
    <row r="1970" spans="5:5" x14ac:dyDescent="0.25">
      <c r="E1970" s="19"/>
    </row>
    <row r="1971" spans="5:5" x14ac:dyDescent="0.25">
      <c r="E1971" s="19"/>
    </row>
    <row r="1972" spans="5:5" x14ac:dyDescent="0.25">
      <c r="E1972" s="19"/>
    </row>
    <row r="1973" spans="5:5" x14ac:dyDescent="0.25">
      <c r="E1973" s="19"/>
    </row>
    <row r="1974" spans="5:5" x14ac:dyDescent="0.25">
      <c r="E1974" s="19"/>
    </row>
    <row r="1975" spans="5:5" x14ac:dyDescent="0.25">
      <c r="E1975" s="19"/>
    </row>
    <row r="1976" spans="5:5" x14ac:dyDescent="0.25">
      <c r="E1976" s="19"/>
    </row>
    <row r="1977" spans="5:5" x14ac:dyDescent="0.25">
      <c r="E1977" s="19"/>
    </row>
    <row r="1978" spans="5:5" x14ac:dyDescent="0.25">
      <c r="E1978" s="19"/>
    </row>
    <row r="1979" spans="5:5" x14ac:dyDescent="0.25">
      <c r="E1979" s="19"/>
    </row>
    <row r="1980" spans="5:5" x14ac:dyDescent="0.25">
      <c r="E1980" s="19"/>
    </row>
    <row r="1981" spans="5:5" x14ac:dyDescent="0.25">
      <c r="E1981" s="19"/>
    </row>
    <row r="1982" spans="5:5" x14ac:dyDescent="0.25">
      <c r="E1982" s="19"/>
    </row>
    <row r="1983" spans="5:5" x14ac:dyDescent="0.25">
      <c r="E1983" s="19"/>
    </row>
    <row r="1984" spans="5:5" x14ac:dyDescent="0.25">
      <c r="E1984" s="19"/>
    </row>
    <row r="1985" spans="5:5" x14ac:dyDescent="0.25">
      <c r="E1985" s="19"/>
    </row>
    <row r="1986" spans="5:5" x14ac:dyDescent="0.25">
      <c r="E1986" s="19"/>
    </row>
    <row r="1987" spans="5:5" x14ac:dyDescent="0.25">
      <c r="E1987" s="19"/>
    </row>
    <row r="1988" spans="5:5" x14ac:dyDescent="0.25">
      <c r="E1988" s="19"/>
    </row>
    <row r="1989" spans="5:5" x14ac:dyDescent="0.25">
      <c r="E1989" s="19"/>
    </row>
    <row r="1990" spans="5:5" x14ac:dyDescent="0.25">
      <c r="E1990" s="19"/>
    </row>
    <row r="1991" spans="5:5" x14ac:dyDescent="0.25">
      <c r="E1991" s="19"/>
    </row>
    <row r="1992" spans="5:5" x14ac:dyDescent="0.25">
      <c r="E1992" s="19"/>
    </row>
    <row r="1993" spans="5:5" x14ac:dyDescent="0.25">
      <c r="E1993" s="19"/>
    </row>
    <row r="1994" spans="5:5" x14ac:dyDescent="0.25">
      <c r="E1994" s="19"/>
    </row>
    <row r="1995" spans="5:5" x14ac:dyDescent="0.25">
      <c r="E1995" s="19"/>
    </row>
    <row r="1996" spans="5:5" x14ac:dyDescent="0.25">
      <c r="E1996" s="19"/>
    </row>
    <row r="1997" spans="5:5" x14ac:dyDescent="0.25">
      <c r="E1997" s="19"/>
    </row>
    <row r="1998" spans="5:5" x14ac:dyDescent="0.25">
      <c r="E1998" s="19"/>
    </row>
    <row r="1999" spans="5:5" x14ac:dyDescent="0.25">
      <c r="E1999" s="19"/>
    </row>
    <row r="2000" spans="5:5" x14ac:dyDescent="0.25">
      <c r="E2000" s="19"/>
    </row>
    <row r="2001" spans="5:5" x14ac:dyDescent="0.25">
      <c r="E2001" s="19"/>
    </row>
    <row r="2002" spans="5:5" x14ac:dyDescent="0.25">
      <c r="E2002" s="19"/>
    </row>
    <row r="2003" spans="5:5" x14ac:dyDescent="0.25">
      <c r="E2003" s="19"/>
    </row>
    <row r="2004" spans="5:5" x14ac:dyDescent="0.25">
      <c r="E2004" s="19"/>
    </row>
    <row r="2005" spans="5:5" x14ac:dyDescent="0.25">
      <c r="E2005" s="19"/>
    </row>
    <row r="2006" spans="5:5" x14ac:dyDescent="0.25">
      <c r="E2006" s="19"/>
    </row>
    <row r="2007" spans="5:5" x14ac:dyDescent="0.25">
      <c r="E2007" s="19"/>
    </row>
    <row r="2008" spans="5:5" x14ac:dyDescent="0.25">
      <c r="E2008" s="19"/>
    </row>
    <row r="2009" spans="5:5" x14ac:dyDescent="0.25">
      <c r="E2009" s="19"/>
    </row>
    <row r="2010" spans="5:5" x14ac:dyDescent="0.25">
      <c r="E2010" s="19"/>
    </row>
    <row r="2011" spans="5:5" x14ac:dyDescent="0.25">
      <c r="E2011" s="19"/>
    </row>
    <row r="2012" spans="5:5" x14ac:dyDescent="0.25">
      <c r="E2012" s="19"/>
    </row>
    <row r="2013" spans="5:5" x14ac:dyDescent="0.25">
      <c r="E2013" s="19"/>
    </row>
    <row r="2014" spans="5:5" x14ac:dyDescent="0.25">
      <c r="E2014" s="19"/>
    </row>
    <row r="2015" spans="5:5" x14ac:dyDescent="0.25">
      <c r="E2015" s="19"/>
    </row>
    <row r="2016" spans="5:5" x14ac:dyDescent="0.25">
      <c r="E2016" s="19"/>
    </row>
    <row r="2017" spans="5:5" x14ac:dyDescent="0.25">
      <c r="E2017" s="19"/>
    </row>
    <row r="2018" spans="5:5" x14ac:dyDescent="0.25">
      <c r="E2018" s="19"/>
    </row>
    <row r="2019" spans="5:5" x14ac:dyDescent="0.25">
      <c r="E2019" s="19"/>
    </row>
    <row r="2020" spans="5:5" x14ac:dyDescent="0.25">
      <c r="E2020" s="19"/>
    </row>
    <row r="2021" spans="5:5" x14ac:dyDescent="0.25">
      <c r="E2021" s="19"/>
    </row>
    <row r="2022" spans="5:5" x14ac:dyDescent="0.25">
      <c r="E2022" s="19"/>
    </row>
    <row r="2023" spans="5:5" x14ac:dyDescent="0.25">
      <c r="E2023" s="19"/>
    </row>
    <row r="2024" spans="5:5" x14ac:dyDescent="0.25">
      <c r="E2024" s="19"/>
    </row>
    <row r="2025" spans="5:5" x14ac:dyDescent="0.25">
      <c r="E2025" s="19"/>
    </row>
    <row r="2026" spans="5:5" x14ac:dyDescent="0.25">
      <c r="E2026" s="19"/>
    </row>
    <row r="2027" spans="5:5" x14ac:dyDescent="0.25">
      <c r="E2027" s="19"/>
    </row>
    <row r="2028" spans="5:5" x14ac:dyDescent="0.25">
      <c r="E2028" s="19"/>
    </row>
    <row r="2029" spans="5:5" x14ac:dyDescent="0.25">
      <c r="E2029" s="19"/>
    </row>
    <row r="2030" spans="5:5" x14ac:dyDescent="0.25">
      <c r="E2030" s="19"/>
    </row>
    <row r="2031" spans="5:5" x14ac:dyDescent="0.25">
      <c r="E2031" s="19"/>
    </row>
    <row r="2032" spans="5:5" x14ac:dyDescent="0.25">
      <c r="E2032" s="19"/>
    </row>
    <row r="2033" spans="5:5" x14ac:dyDescent="0.25">
      <c r="E2033" s="19"/>
    </row>
    <row r="2034" spans="5:5" x14ac:dyDescent="0.25">
      <c r="E2034" s="19"/>
    </row>
    <row r="2035" spans="5:5" x14ac:dyDescent="0.25">
      <c r="E2035" s="19"/>
    </row>
    <row r="2036" spans="5:5" x14ac:dyDescent="0.25">
      <c r="E2036" s="19"/>
    </row>
    <row r="2037" spans="5:5" x14ac:dyDescent="0.25">
      <c r="E2037" s="19"/>
    </row>
    <row r="2038" spans="5:5" x14ac:dyDescent="0.25">
      <c r="E2038" s="19"/>
    </row>
    <row r="2039" spans="5:5" x14ac:dyDescent="0.25">
      <c r="E2039" s="19"/>
    </row>
    <row r="2040" spans="5:5" x14ac:dyDescent="0.25">
      <c r="E2040" s="19"/>
    </row>
    <row r="2041" spans="5:5" x14ac:dyDescent="0.25">
      <c r="E2041" s="19"/>
    </row>
    <row r="2042" spans="5:5" x14ac:dyDescent="0.25">
      <c r="E2042" s="19"/>
    </row>
    <row r="2043" spans="5:5" x14ac:dyDescent="0.25">
      <c r="E2043" s="19"/>
    </row>
    <row r="2044" spans="5:5" x14ac:dyDescent="0.25">
      <c r="E2044" s="19"/>
    </row>
    <row r="2045" spans="5:5" x14ac:dyDescent="0.25">
      <c r="E2045" s="19"/>
    </row>
    <row r="2046" spans="5:5" x14ac:dyDescent="0.25">
      <c r="E2046" s="19"/>
    </row>
    <row r="2047" spans="5:5" x14ac:dyDescent="0.25">
      <c r="E2047" s="19"/>
    </row>
    <row r="2048" spans="5:5" x14ac:dyDescent="0.25">
      <c r="E2048" s="19"/>
    </row>
    <row r="2049" spans="5:5" x14ac:dyDescent="0.25">
      <c r="E2049" s="19"/>
    </row>
    <row r="2050" spans="5:5" x14ac:dyDescent="0.25">
      <c r="E2050" s="19"/>
    </row>
    <row r="2051" spans="5:5" x14ac:dyDescent="0.25">
      <c r="E2051" s="19"/>
    </row>
    <row r="2052" spans="5:5" x14ac:dyDescent="0.25">
      <c r="E2052" s="19"/>
    </row>
    <row r="2053" spans="5:5" x14ac:dyDescent="0.25">
      <c r="E2053" s="19"/>
    </row>
    <row r="2054" spans="5:5" x14ac:dyDescent="0.25">
      <c r="E2054" s="19"/>
    </row>
    <row r="2055" spans="5:5" x14ac:dyDescent="0.25">
      <c r="E2055" s="19"/>
    </row>
    <row r="2056" spans="5:5" x14ac:dyDescent="0.25">
      <c r="E2056" s="19"/>
    </row>
    <row r="2057" spans="5:5" x14ac:dyDescent="0.25">
      <c r="E2057" s="19"/>
    </row>
    <row r="2058" spans="5:5" x14ac:dyDescent="0.25">
      <c r="E2058" s="19"/>
    </row>
    <row r="2059" spans="5:5" x14ac:dyDescent="0.25">
      <c r="E2059" s="19"/>
    </row>
    <row r="2060" spans="5:5" x14ac:dyDescent="0.25">
      <c r="E2060" s="19"/>
    </row>
    <row r="2061" spans="5:5" x14ac:dyDescent="0.25">
      <c r="E2061" s="19"/>
    </row>
    <row r="2062" spans="5:5" x14ac:dyDescent="0.25">
      <c r="E2062" s="19"/>
    </row>
    <row r="2063" spans="5:5" x14ac:dyDescent="0.25">
      <c r="E2063" s="19"/>
    </row>
    <row r="2064" spans="5:5" x14ac:dyDescent="0.25">
      <c r="E2064" s="19"/>
    </row>
    <row r="2065" spans="5:5" x14ac:dyDescent="0.25">
      <c r="E2065" s="19"/>
    </row>
    <row r="2066" spans="5:5" x14ac:dyDescent="0.25">
      <c r="E2066" s="19"/>
    </row>
    <row r="2067" spans="5:5" x14ac:dyDescent="0.25">
      <c r="E2067" s="19"/>
    </row>
    <row r="2068" spans="5:5" x14ac:dyDescent="0.25">
      <c r="E2068" s="19"/>
    </row>
    <row r="2069" spans="5:5" x14ac:dyDescent="0.25">
      <c r="E2069" s="19"/>
    </row>
    <row r="2070" spans="5:5" x14ac:dyDescent="0.25">
      <c r="E2070" s="19"/>
    </row>
    <row r="2071" spans="5:5" x14ac:dyDescent="0.25">
      <c r="E2071" s="19"/>
    </row>
    <row r="2072" spans="5:5" x14ac:dyDescent="0.25">
      <c r="E2072" s="19"/>
    </row>
    <row r="2073" spans="5:5" x14ac:dyDescent="0.25">
      <c r="E2073" s="19"/>
    </row>
    <row r="2074" spans="5:5" x14ac:dyDescent="0.25">
      <c r="E2074" s="19"/>
    </row>
    <row r="2075" spans="5:5" x14ac:dyDescent="0.25">
      <c r="E2075" s="19"/>
    </row>
    <row r="2076" spans="5:5" x14ac:dyDescent="0.25">
      <c r="E2076" s="19"/>
    </row>
    <row r="2077" spans="5:5" x14ac:dyDescent="0.25">
      <c r="E2077" s="19"/>
    </row>
    <row r="2078" spans="5:5" x14ac:dyDescent="0.25">
      <c r="E2078" s="19"/>
    </row>
    <row r="2079" spans="5:5" x14ac:dyDescent="0.25">
      <c r="E2079" s="19"/>
    </row>
    <row r="2080" spans="5:5" x14ac:dyDescent="0.25">
      <c r="E2080" s="19"/>
    </row>
    <row r="2081" spans="5:5" x14ac:dyDescent="0.25">
      <c r="E2081" s="19"/>
    </row>
    <row r="2082" spans="5:5" x14ac:dyDescent="0.25">
      <c r="E2082" s="19"/>
    </row>
    <row r="2083" spans="5:5" x14ac:dyDescent="0.25">
      <c r="E2083" s="19"/>
    </row>
    <row r="2084" spans="5:5" x14ac:dyDescent="0.25">
      <c r="E2084" s="19"/>
    </row>
    <row r="2085" spans="5:5" x14ac:dyDescent="0.25">
      <c r="E2085" s="19"/>
    </row>
    <row r="2086" spans="5:5" x14ac:dyDescent="0.25">
      <c r="E2086" s="19"/>
    </row>
    <row r="2087" spans="5:5" x14ac:dyDescent="0.25">
      <c r="E2087" s="19"/>
    </row>
    <row r="2088" spans="5:5" x14ac:dyDescent="0.25">
      <c r="E2088" s="19"/>
    </row>
    <row r="2089" spans="5:5" x14ac:dyDescent="0.25">
      <c r="E2089" s="19"/>
    </row>
    <row r="2090" spans="5:5" x14ac:dyDescent="0.25">
      <c r="E2090" s="19"/>
    </row>
    <row r="2091" spans="5:5" x14ac:dyDescent="0.25">
      <c r="E2091" s="19"/>
    </row>
    <row r="2092" spans="5:5" x14ac:dyDescent="0.25">
      <c r="E2092" s="19"/>
    </row>
    <row r="2093" spans="5:5" x14ac:dyDescent="0.25">
      <c r="E2093" s="19"/>
    </row>
    <row r="2094" spans="5:5" x14ac:dyDescent="0.25">
      <c r="E2094" s="19"/>
    </row>
    <row r="2095" spans="5:5" x14ac:dyDescent="0.25">
      <c r="E2095" s="19"/>
    </row>
    <row r="2096" spans="5:5" x14ac:dyDescent="0.25">
      <c r="E2096" s="19"/>
    </row>
    <row r="2097" spans="5:5" x14ac:dyDescent="0.25">
      <c r="E2097" s="19"/>
    </row>
    <row r="2098" spans="5:5" x14ac:dyDescent="0.25">
      <c r="E2098" s="19"/>
    </row>
    <row r="2099" spans="5:5" x14ac:dyDescent="0.25">
      <c r="E2099" s="19"/>
    </row>
    <row r="2100" spans="5:5" x14ac:dyDescent="0.25">
      <c r="E2100" s="19"/>
    </row>
    <row r="2101" spans="5:5" x14ac:dyDescent="0.25">
      <c r="E2101" s="19"/>
    </row>
    <row r="2102" spans="5:5" x14ac:dyDescent="0.25">
      <c r="E2102" s="19"/>
    </row>
    <row r="2103" spans="5:5" x14ac:dyDescent="0.25">
      <c r="E2103" s="19"/>
    </row>
    <row r="2104" spans="5:5" x14ac:dyDescent="0.25">
      <c r="E2104" s="19"/>
    </row>
    <row r="2105" spans="5:5" x14ac:dyDescent="0.25">
      <c r="E2105" s="19"/>
    </row>
    <row r="2106" spans="5:5" x14ac:dyDescent="0.25">
      <c r="E2106" s="19"/>
    </row>
    <row r="2107" spans="5:5" x14ac:dyDescent="0.25">
      <c r="E2107" s="19"/>
    </row>
    <row r="2108" spans="5:5" x14ac:dyDescent="0.25">
      <c r="E2108" s="19"/>
    </row>
    <row r="2109" spans="5:5" x14ac:dyDescent="0.25">
      <c r="E2109" s="19"/>
    </row>
    <row r="2110" spans="5:5" x14ac:dyDescent="0.25">
      <c r="E2110" s="19"/>
    </row>
    <row r="2111" spans="5:5" x14ac:dyDescent="0.25">
      <c r="E2111" s="19"/>
    </row>
    <row r="2112" spans="5:5" x14ac:dyDescent="0.25">
      <c r="E2112" s="19"/>
    </row>
    <row r="2113" spans="5:5" x14ac:dyDescent="0.25">
      <c r="E2113" s="19"/>
    </row>
    <row r="2114" spans="5:5" x14ac:dyDescent="0.25">
      <c r="E2114" s="19"/>
    </row>
    <row r="2115" spans="5:5" x14ac:dyDescent="0.25">
      <c r="E2115" s="19"/>
    </row>
    <row r="2116" spans="5:5" x14ac:dyDescent="0.25">
      <c r="E2116" s="19"/>
    </row>
    <row r="2117" spans="5:5" x14ac:dyDescent="0.25">
      <c r="E2117" s="19"/>
    </row>
    <row r="2118" spans="5:5" x14ac:dyDescent="0.25">
      <c r="E2118" s="19"/>
    </row>
    <row r="2119" spans="5:5" x14ac:dyDescent="0.25">
      <c r="E2119" s="19"/>
    </row>
    <row r="2120" spans="5:5" x14ac:dyDescent="0.25">
      <c r="E2120" s="19"/>
    </row>
    <row r="2121" spans="5:5" x14ac:dyDescent="0.25">
      <c r="E2121" s="19"/>
    </row>
    <row r="2122" spans="5:5" x14ac:dyDescent="0.25">
      <c r="E2122" s="19"/>
    </row>
    <row r="2123" spans="5:5" x14ac:dyDescent="0.25">
      <c r="E2123" s="19"/>
    </row>
    <row r="2124" spans="5:5" x14ac:dyDescent="0.25">
      <c r="E2124" s="19"/>
    </row>
    <row r="2125" spans="5:5" x14ac:dyDescent="0.25">
      <c r="E2125" s="19"/>
    </row>
    <row r="2126" spans="5:5" x14ac:dyDescent="0.25">
      <c r="E2126" s="19"/>
    </row>
    <row r="2127" spans="5:5" x14ac:dyDescent="0.25">
      <c r="E2127" s="19"/>
    </row>
    <row r="2128" spans="5:5" x14ac:dyDescent="0.25">
      <c r="E2128" s="19"/>
    </row>
    <row r="2129" spans="5:5" x14ac:dyDescent="0.25">
      <c r="E2129" s="19"/>
    </row>
    <row r="2130" spans="5:5" x14ac:dyDescent="0.25">
      <c r="E2130" s="19"/>
    </row>
    <row r="2131" spans="5:5" x14ac:dyDescent="0.25">
      <c r="E2131" s="19"/>
    </row>
    <row r="2132" spans="5:5" x14ac:dyDescent="0.25">
      <c r="E2132" s="19"/>
    </row>
    <row r="2133" spans="5:5" x14ac:dyDescent="0.25">
      <c r="E2133" s="19"/>
    </row>
    <row r="2134" spans="5:5" x14ac:dyDescent="0.25">
      <c r="E2134" s="19"/>
    </row>
    <row r="2135" spans="5:5" x14ac:dyDescent="0.25">
      <c r="E2135" s="19"/>
    </row>
    <row r="2136" spans="5:5" x14ac:dyDescent="0.25">
      <c r="E2136" s="19"/>
    </row>
    <row r="2137" spans="5:5" x14ac:dyDescent="0.25">
      <c r="E2137" s="19"/>
    </row>
    <row r="2138" spans="5:5" x14ac:dyDescent="0.25">
      <c r="E2138" s="19"/>
    </row>
    <row r="2139" spans="5:5" x14ac:dyDescent="0.25">
      <c r="E2139" s="19"/>
    </row>
    <row r="2140" spans="5:5" x14ac:dyDescent="0.25">
      <c r="E2140" s="19"/>
    </row>
    <row r="2141" spans="5:5" x14ac:dyDescent="0.25">
      <c r="E2141" s="19"/>
    </row>
    <row r="2142" spans="5:5" x14ac:dyDescent="0.25">
      <c r="E2142" s="19"/>
    </row>
    <row r="2143" spans="5:5" x14ac:dyDescent="0.25">
      <c r="E2143" s="19"/>
    </row>
    <row r="2144" spans="5:5" x14ac:dyDescent="0.25">
      <c r="E2144" s="19"/>
    </row>
    <row r="2145" spans="5:5" x14ac:dyDescent="0.25">
      <c r="E2145" s="19"/>
    </row>
    <row r="2146" spans="5:5" x14ac:dyDescent="0.25">
      <c r="E2146" s="19"/>
    </row>
    <row r="2147" spans="5:5" x14ac:dyDescent="0.25">
      <c r="E2147" s="19"/>
    </row>
    <row r="2148" spans="5:5" x14ac:dyDescent="0.25">
      <c r="E2148" s="19"/>
    </row>
    <row r="2149" spans="5:5" x14ac:dyDescent="0.25">
      <c r="E2149" s="19"/>
    </row>
    <row r="2150" spans="5:5" x14ac:dyDescent="0.25">
      <c r="E2150" s="19"/>
    </row>
    <row r="2151" spans="5:5" x14ac:dyDescent="0.25">
      <c r="E2151" s="19"/>
    </row>
    <row r="2152" spans="5:5" x14ac:dyDescent="0.25">
      <c r="E2152" s="19"/>
    </row>
    <row r="2153" spans="5:5" x14ac:dyDescent="0.25">
      <c r="E2153" s="19"/>
    </row>
    <row r="2154" spans="5:5" x14ac:dyDescent="0.25">
      <c r="E2154" s="19"/>
    </row>
    <row r="2155" spans="5:5" x14ac:dyDescent="0.25">
      <c r="E2155" s="19"/>
    </row>
    <row r="2156" spans="5:5" x14ac:dyDescent="0.25">
      <c r="E2156" s="19"/>
    </row>
    <row r="2157" spans="5:5" x14ac:dyDescent="0.25">
      <c r="E2157" s="19"/>
    </row>
    <row r="2158" spans="5:5" x14ac:dyDescent="0.25">
      <c r="E2158" s="19"/>
    </row>
    <row r="2159" spans="5:5" x14ac:dyDescent="0.25">
      <c r="E2159" s="19"/>
    </row>
    <row r="2160" spans="5:5" x14ac:dyDescent="0.25">
      <c r="E2160" s="19"/>
    </row>
    <row r="2161" spans="5:5" x14ac:dyDescent="0.25">
      <c r="E2161" s="19"/>
    </row>
    <row r="2162" spans="5:5" x14ac:dyDescent="0.25">
      <c r="E2162" s="19"/>
    </row>
    <row r="2163" spans="5:5" x14ac:dyDescent="0.25">
      <c r="E2163" s="19"/>
    </row>
    <row r="2164" spans="5:5" x14ac:dyDescent="0.25">
      <c r="E2164" s="19"/>
    </row>
    <row r="2165" spans="5:5" x14ac:dyDescent="0.25">
      <c r="E2165" s="19"/>
    </row>
    <row r="2166" spans="5:5" x14ac:dyDescent="0.25">
      <c r="E2166" s="19"/>
    </row>
    <row r="2167" spans="5:5" x14ac:dyDescent="0.25">
      <c r="E2167" s="19"/>
    </row>
    <row r="2168" spans="5:5" x14ac:dyDescent="0.25">
      <c r="E2168" s="19"/>
    </row>
    <row r="2169" spans="5:5" x14ac:dyDescent="0.25">
      <c r="E2169" s="19"/>
    </row>
    <row r="2170" spans="5:5" x14ac:dyDescent="0.25">
      <c r="E2170" s="19"/>
    </row>
    <row r="2171" spans="5:5" x14ac:dyDescent="0.25">
      <c r="E2171" s="19"/>
    </row>
    <row r="2172" spans="5:5" x14ac:dyDescent="0.25">
      <c r="E2172" s="19"/>
    </row>
    <row r="2173" spans="5:5" x14ac:dyDescent="0.25">
      <c r="E2173" s="19"/>
    </row>
    <row r="2174" spans="5:5" x14ac:dyDescent="0.25">
      <c r="E2174" s="19"/>
    </row>
    <row r="2175" spans="5:5" x14ac:dyDescent="0.25">
      <c r="E2175" s="19"/>
    </row>
    <row r="2176" spans="5:5" x14ac:dyDescent="0.25">
      <c r="E2176" s="19"/>
    </row>
    <row r="2177" spans="5:5" x14ac:dyDescent="0.25">
      <c r="E2177" s="19"/>
    </row>
    <row r="2178" spans="5:5" x14ac:dyDescent="0.25">
      <c r="E2178" s="19"/>
    </row>
    <row r="2179" spans="5:5" x14ac:dyDescent="0.25">
      <c r="E2179" s="19"/>
    </row>
    <row r="2180" spans="5:5" x14ac:dyDescent="0.25">
      <c r="E2180" s="19"/>
    </row>
    <row r="2181" spans="5:5" x14ac:dyDescent="0.25">
      <c r="E2181" s="19"/>
    </row>
    <row r="2182" spans="5:5" x14ac:dyDescent="0.25">
      <c r="E2182" s="19"/>
    </row>
    <row r="2183" spans="5:5" x14ac:dyDescent="0.25">
      <c r="E2183" s="19"/>
    </row>
    <row r="2184" spans="5:5" x14ac:dyDescent="0.25">
      <c r="E2184" s="19"/>
    </row>
    <row r="2185" spans="5:5" x14ac:dyDescent="0.25">
      <c r="E2185" s="19"/>
    </row>
    <row r="2186" spans="5:5" x14ac:dyDescent="0.25">
      <c r="E2186" s="19"/>
    </row>
    <row r="2187" spans="5:5" x14ac:dyDescent="0.25">
      <c r="E2187" s="19"/>
    </row>
    <row r="2188" spans="5:5" x14ac:dyDescent="0.25">
      <c r="E2188" s="19"/>
    </row>
    <row r="2189" spans="5:5" x14ac:dyDescent="0.25">
      <c r="E2189" s="19"/>
    </row>
    <row r="2190" spans="5:5" x14ac:dyDescent="0.25">
      <c r="E2190" s="19"/>
    </row>
    <row r="2191" spans="5:5" x14ac:dyDescent="0.25">
      <c r="E2191" s="19"/>
    </row>
    <row r="2192" spans="5:5" x14ac:dyDescent="0.25">
      <c r="E2192" s="19"/>
    </row>
    <row r="2193" spans="5:5" x14ac:dyDescent="0.25">
      <c r="E2193" s="19"/>
    </row>
    <row r="2194" spans="5:5" x14ac:dyDescent="0.25">
      <c r="E2194" s="19"/>
    </row>
    <row r="2195" spans="5:5" x14ac:dyDescent="0.25">
      <c r="E2195" s="19"/>
    </row>
    <row r="2196" spans="5:5" x14ac:dyDescent="0.25">
      <c r="E2196" s="19"/>
    </row>
    <row r="2197" spans="5:5" x14ac:dyDescent="0.25">
      <c r="E2197" s="19"/>
    </row>
    <row r="2198" spans="5:5" x14ac:dyDescent="0.25">
      <c r="E2198" s="19"/>
    </row>
    <row r="2199" spans="5:5" x14ac:dyDescent="0.25">
      <c r="E2199" s="19"/>
    </row>
    <row r="2200" spans="5:5" x14ac:dyDescent="0.25">
      <c r="E2200" s="19"/>
    </row>
    <row r="2201" spans="5:5" x14ac:dyDescent="0.25">
      <c r="E2201" s="19"/>
    </row>
    <row r="2202" spans="5:5" x14ac:dyDescent="0.25">
      <c r="E2202" s="19"/>
    </row>
    <row r="2203" spans="5:5" x14ac:dyDescent="0.25">
      <c r="E2203" s="19"/>
    </row>
    <row r="2204" spans="5:5" x14ac:dyDescent="0.25">
      <c r="E2204" s="19"/>
    </row>
    <row r="2205" spans="5:5" x14ac:dyDescent="0.25">
      <c r="E2205" s="19"/>
    </row>
    <row r="2206" spans="5:5" x14ac:dyDescent="0.25">
      <c r="E2206" s="19"/>
    </row>
    <row r="2207" spans="5:5" x14ac:dyDescent="0.25">
      <c r="E2207" s="19"/>
    </row>
    <row r="2208" spans="5:5" x14ac:dyDescent="0.25">
      <c r="E2208" s="19"/>
    </row>
    <row r="2209" spans="5:5" x14ac:dyDescent="0.25">
      <c r="E2209" s="19"/>
    </row>
    <row r="2210" spans="5:5" x14ac:dyDescent="0.25">
      <c r="E2210" s="19"/>
    </row>
    <row r="2211" spans="5:5" x14ac:dyDescent="0.25">
      <c r="E2211" s="19"/>
    </row>
    <row r="2212" spans="5:5" x14ac:dyDescent="0.25">
      <c r="E2212" s="19"/>
    </row>
    <row r="2213" spans="5:5" x14ac:dyDescent="0.25">
      <c r="E2213" s="19"/>
    </row>
    <row r="2214" spans="5:5" x14ac:dyDescent="0.25">
      <c r="E2214" s="19"/>
    </row>
    <row r="2215" spans="5:5" x14ac:dyDescent="0.25">
      <c r="E2215" s="19"/>
    </row>
    <row r="2216" spans="5:5" x14ac:dyDescent="0.25">
      <c r="E2216" s="19"/>
    </row>
    <row r="2217" spans="5:5" x14ac:dyDescent="0.25">
      <c r="E2217" s="19"/>
    </row>
    <row r="2218" spans="5:5" x14ac:dyDescent="0.25">
      <c r="E2218" s="19"/>
    </row>
    <row r="2219" spans="5:5" x14ac:dyDescent="0.25">
      <c r="E2219" s="19"/>
    </row>
    <row r="2220" spans="5:5" x14ac:dyDescent="0.25">
      <c r="E2220" s="19"/>
    </row>
    <row r="2221" spans="5:5" x14ac:dyDescent="0.25">
      <c r="E2221" s="19"/>
    </row>
    <row r="2222" spans="5:5" x14ac:dyDescent="0.25">
      <c r="E2222" s="19"/>
    </row>
    <row r="2223" spans="5:5" x14ac:dyDescent="0.25">
      <c r="E2223" s="19"/>
    </row>
    <row r="2224" spans="5:5" x14ac:dyDescent="0.25">
      <c r="E2224" s="19"/>
    </row>
    <row r="2225" spans="5:5" x14ac:dyDescent="0.25">
      <c r="E2225" s="19"/>
    </row>
    <row r="2226" spans="5:5" x14ac:dyDescent="0.25">
      <c r="E2226" s="19"/>
    </row>
    <row r="2227" spans="5:5" x14ac:dyDescent="0.25">
      <c r="E2227" s="19"/>
    </row>
    <row r="2228" spans="5:5" x14ac:dyDescent="0.25">
      <c r="E2228" s="19"/>
    </row>
    <row r="2229" spans="5:5" x14ac:dyDescent="0.25">
      <c r="E2229" s="19"/>
    </row>
    <row r="2230" spans="5:5" x14ac:dyDescent="0.25">
      <c r="E2230" s="19"/>
    </row>
    <row r="2231" spans="5:5" x14ac:dyDescent="0.25">
      <c r="E2231" s="19"/>
    </row>
    <row r="2232" spans="5:5" x14ac:dyDescent="0.25">
      <c r="E2232" s="19"/>
    </row>
    <row r="2233" spans="5:5" x14ac:dyDescent="0.25">
      <c r="E2233" s="19"/>
    </row>
    <row r="2234" spans="5:5" x14ac:dyDescent="0.25">
      <c r="E2234" s="19"/>
    </row>
    <row r="2235" spans="5:5" x14ac:dyDescent="0.25">
      <c r="E2235" s="19"/>
    </row>
    <row r="2236" spans="5:5" x14ac:dyDescent="0.25">
      <c r="E2236" s="19"/>
    </row>
    <row r="2237" spans="5:5" x14ac:dyDescent="0.25">
      <c r="E2237" s="19"/>
    </row>
    <row r="2238" spans="5:5" x14ac:dyDescent="0.25">
      <c r="E2238" s="19"/>
    </row>
    <row r="2239" spans="5:5" x14ac:dyDescent="0.25">
      <c r="E2239" s="19"/>
    </row>
    <row r="2240" spans="5:5" x14ac:dyDescent="0.25">
      <c r="E2240" s="19"/>
    </row>
    <row r="2241" spans="5:5" x14ac:dyDescent="0.25">
      <c r="E2241" s="19"/>
    </row>
    <row r="2242" spans="5:5" x14ac:dyDescent="0.25">
      <c r="E2242" s="19"/>
    </row>
    <row r="2243" spans="5:5" x14ac:dyDescent="0.25">
      <c r="E2243" s="19"/>
    </row>
    <row r="2244" spans="5:5" x14ac:dyDescent="0.25">
      <c r="E2244" s="19"/>
    </row>
    <row r="2245" spans="5:5" x14ac:dyDescent="0.25">
      <c r="E2245" s="19"/>
    </row>
    <row r="2246" spans="5:5" x14ac:dyDescent="0.25">
      <c r="E2246" s="19"/>
    </row>
    <row r="2247" spans="5:5" x14ac:dyDescent="0.25">
      <c r="E2247" s="19"/>
    </row>
    <row r="2248" spans="5:5" x14ac:dyDescent="0.25">
      <c r="E2248" s="19"/>
    </row>
    <row r="2249" spans="5:5" x14ac:dyDescent="0.25">
      <c r="E2249" s="19"/>
    </row>
    <row r="2250" spans="5:5" x14ac:dyDescent="0.25">
      <c r="E2250" s="19"/>
    </row>
    <row r="2251" spans="5:5" x14ac:dyDescent="0.25">
      <c r="E2251" s="19"/>
    </row>
    <row r="2252" spans="5:5" x14ac:dyDescent="0.25">
      <c r="E2252" s="19"/>
    </row>
    <row r="2253" spans="5:5" x14ac:dyDescent="0.25">
      <c r="E2253" s="19"/>
    </row>
    <row r="2254" spans="5:5" x14ac:dyDescent="0.25">
      <c r="E2254" s="19"/>
    </row>
    <row r="2255" spans="5:5" x14ac:dyDescent="0.25">
      <c r="E2255" s="19"/>
    </row>
    <row r="2256" spans="5:5" x14ac:dyDescent="0.25">
      <c r="E2256" s="19"/>
    </row>
    <row r="2257" spans="5:5" x14ac:dyDescent="0.25">
      <c r="E2257" s="19"/>
    </row>
    <row r="2258" spans="5:5" x14ac:dyDescent="0.25">
      <c r="E2258" s="19"/>
    </row>
    <row r="2259" spans="5:5" x14ac:dyDescent="0.25">
      <c r="E2259" s="19"/>
    </row>
    <row r="2260" spans="5:5" x14ac:dyDescent="0.25">
      <c r="E2260" s="19"/>
    </row>
    <row r="2261" spans="5:5" x14ac:dyDescent="0.25">
      <c r="E2261" s="19"/>
    </row>
    <row r="2262" spans="5:5" x14ac:dyDescent="0.25">
      <c r="E2262" s="19"/>
    </row>
    <row r="2263" spans="5:5" x14ac:dyDescent="0.25">
      <c r="E2263" s="19"/>
    </row>
    <row r="2264" spans="5:5" x14ac:dyDescent="0.25">
      <c r="E2264" s="19"/>
    </row>
    <row r="2265" spans="5:5" x14ac:dyDescent="0.25">
      <c r="E2265" s="19"/>
    </row>
    <row r="2266" spans="5:5" x14ac:dyDescent="0.25">
      <c r="E2266" s="19"/>
    </row>
    <row r="2267" spans="5:5" x14ac:dyDescent="0.25">
      <c r="E2267" s="19"/>
    </row>
    <row r="2268" spans="5:5" x14ac:dyDescent="0.25">
      <c r="E2268" s="19"/>
    </row>
    <row r="2269" spans="5:5" x14ac:dyDescent="0.25">
      <c r="E2269" s="19"/>
    </row>
    <row r="2270" spans="5:5" x14ac:dyDescent="0.25">
      <c r="E2270" s="19"/>
    </row>
    <row r="2271" spans="5:5" x14ac:dyDescent="0.25">
      <c r="E2271" s="19"/>
    </row>
    <row r="2272" spans="5:5" x14ac:dyDescent="0.25">
      <c r="E2272" s="19"/>
    </row>
    <row r="2273" spans="5:5" x14ac:dyDescent="0.25">
      <c r="E2273" s="19"/>
    </row>
    <row r="2274" spans="5:5" x14ac:dyDescent="0.25">
      <c r="E2274" s="19"/>
    </row>
    <row r="2275" spans="5:5" x14ac:dyDescent="0.25">
      <c r="E2275" s="19"/>
    </row>
    <row r="2276" spans="5:5" x14ac:dyDescent="0.25">
      <c r="E2276" s="19"/>
    </row>
    <row r="2277" spans="5:5" x14ac:dyDescent="0.25">
      <c r="E2277" s="19"/>
    </row>
    <row r="2278" spans="5:5" x14ac:dyDescent="0.25">
      <c r="E2278" s="19"/>
    </row>
    <row r="2279" spans="5:5" x14ac:dyDescent="0.25">
      <c r="E2279" s="19"/>
    </row>
    <row r="2280" spans="5:5" x14ac:dyDescent="0.25">
      <c r="E2280" s="19"/>
    </row>
    <row r="2281" spans="5:5" x14ac:dyDescent="0.25">
      <c r="E2281" s="19"/>
    </row>
    <row r="2282" spans="5:5" x14ac:dyDescent="0.25">
      <c r="E2282" s="19"/>
    </row>
    <row r="2283" spans="5:5" x14ac:dyDescent="0.25">
      <c r="E2283" s="19"/>
    </row>
    <row r="2284" spans="5:5" x14ac:dyDescent="0.25">
      <c r="E2284" s="19"/>
    </row>
    <row r="2285" spans="5:5" x14ac:dyDescent="0.25">
      <c r="E2285" s="19"/>
    </row>
    <row r="2286" spans="5:5" x14ac:dyDescent="0.25">
      <c r="E2286" s="19"/>
    </row>
    <row r="2287" spans="5:5" x14ac:dyDescent="0.25">
      <c r="E2287" s="19"/>
    </row>
    <row r="2288" spans="5:5" x14ac:dyDescent="0.25">
      <c r="E2288" s="19"/>
    </row>
    <row r="2289" spans="5:5" x14ac:dyDescent="0.25">
      <c r="E2289" s="19"/>
    </row>
    <row r="2290" spans="5:5" x14ac:dyDescent="0.25">
      <c r="E2290" s="19"/>
    </row>
    <row r="2291" spans="5:5" x14ac:dyDescent="0.25">
      <c r="E2291" s="19"/>
    </row>
    <row r="2292" spans="5:5" x14ac:dyDescent="0.25">
      <c r="E2292" s="19"/>
    </row>
    <row r="2293" spans="5:5" x14ac:dyDescent="0.25">
      <c r="E2293" s="19"/>
    </row>
    <row r="2294" spans="5:5" x14ac:dyDescent="0.25">
      <c r="E2294" s="19"/>
    </row>
    <row r="2295" spans="5:5" x14ac:dyDescent="0.25">
      <c r="E2295" s="19"/>
    </row>
    <row r="2296" spans="5:5" x14ac:dyDescent="0.25">
      <c r="E2296" s="19"/>
    </row>
    <row r="2297" spans="5:5" x14ac:dyDescent="0.25">
      <c r="E2297" s="19"/>
    </row>
    <row r="2298" spans="5:5" x14ac:dyDescent="0.25">
      <c r="E2298" s="19"/>
    </row>
    <row r="2299" spans="5:5" x14ac:dyDescent="0.25">
      <c r="E2299" s="19"/>
    </row>
    <row r="2300" spans="5:5" x14ac:dyDescent="0.25">
      <c r="E2300" s="19"/>
    </row>
    <row r="2301" spans="5:5" x14ac:dyDescent="0.25">
      <c r="E2301" s="19"/>
    </row>
    <row r="2302" spans="5:5" x14ac:dyDescent="0.25">
      <c r="E2302" s="19"/>
    </row>
    <row r="2303" spans="5:5" x14ac:dyDescent="0.25">
      <c r="E2303" s="19"/>
    </row>
    <row r="2304" spans="5:5" x14ac:dyDescent="0.25">
      <c r="E2304" s="19"/>
    </row>
    <row r="2305" spans="5:5" x14ac:dyDescent="0.25">
      <c r="E2305" s="19"/>
    </row>
    <row r="2306" spans="5:5" x14ac:dyDescent="0.25">
      <c r="E2306" s="19"/>
    </row>
    <row r="2307" spans="5:5" x14ac:dyDescent="0.25">
      <c r="E2307" s="19"/>
    </row>
    <row r="2308" spans="5:5" x14ac:dyDescent="0.25">
      <c r="E2308" s="19"/>
    </row>
    <row r="2309" spans="5:5" x14ac:dyDescent="0.25">
      <c r="E2309" s="19"/>
    </row>
    <row r="2310" spans="5:5" x14ac:dyDescent="0.25">
      <c r="E2310" s="19"/>
    </row>
    <row r="2311" spans="5:5" x14ac:dyDescent="0.25">
      <c r="E2311" s="19"/>
    </row>
    <row r="2312" spans="5:5" x14ac:dyDescent="0.25">
      <c r="E2312" s="19"/>
    </row>
    <row r="2313" spans="5:5" x14ac:dyDescent="0.25">
      <c r="E2313" s="19"/>
    </row>
    <row r="2314" spans="5:5" x14ac:dyDescent="0.25">
      <c r="E2314" s="19"/>
    </row>
    <row r="2315" spans="5:5" x14ac:dyDescent="0.25">
      <c r="E2315" s="19"/>
    </row>
    <row r="2316" spans="5:5" x14ac:dyDescent="0.25">
      <c r="E2316" s="19"/>
    </row>
    <row r="2317" spans="5:5" x14ac:dyDescent="0.25">
      <c r="E2317" s="19"/>
    </row>
    <row r="2318" spans="5:5" x14ac:dyDescent="0.25">
      <c r="E2318" s="19"/>
    </row>
    <row r="2319" spans="5:5" x14ac:dyDescent="0.25">
      <c r="E2319" s="19"/>
    </row>
    <row r="2320" spans="5:5" x14ac:dyDescent="0.25">
      <c r="E2320" s="19"/>
    </row>
    <row r="2321" spans="5:5" x14ac:dyDescent="0.25">
      <c r="E2321" s="19"/>
    </row>
    <row r="2322" spans="5:5" x14ac:dyDescent="0.25">
      <c r="E2322" s="19"/>
    </row>
    <row r="2323" spans="5:5" x14ac:dyDescent="0.25">
      <c r="E2323" s="19"/>
    </row>
    <row r="2324" spans="5:5" x14ac:dyDescent="0.25">
      <c r="E2324" s="19"/>
    </row>
    <row r="2325" spans="5:5" x14ac:dyDescent="0.25">
      <c r="E2325" s="19"/>
    </row>
    <row r="2326" spans="5:5" x14ac:dyDescent="0.25">
      <c r="E2326" s="19"/>
    </row>
    <row r="2327" spans="5:5" x14ac:dyDescent="0.25">
      <c r="E2327" s="19"/>
    </row>
    <row r="2328" spans="5:5" x14ac:dyDescent="0.25">
      <c r="E2328" s="19"/>
    </row>
    <row r="2329" spans="5:5" x14ac:dyDescent="0.25">
      <c r="E2329" s="19"/>
    </row>
    <row r="2330" spans="5:5" x14ac:dyDescent="0.25">
      <c r="E2330" s="19"/>
    </row>
    <row r="2331" spans="5:5" x14ac:dyDescent="0.25">
      <c r="E2331" s="19"/>
    </row>
    <row r="2332" spans="5:5" x14ac:dyDescent="0.25">
      <c r="E2332" s="19"/>
    </row>
    <row r="2333" spans="5:5" x14ac:dyDescent="0.25">
      <c r="E2333" s="19"/>
    </row>
    <row r="2334" spans="5:5" x14ac:dyDescent="0.25">
      <c r="E2334" s="19"/>
    </row>
    <row r="2335" spans="5:5" x14ac:dyDescent="0.25">
      <c r="E2335" s="19"/>
    </row>
    <row r="2336" spans="5:5" x14ac:dyDescent="0.25">
      <c r="E2336" s="19"/>
    </row>
    <row r="2337" spans="5:5" x14ac:dyDescent="0.25">
      <c r="E2337" s="19"/>
    </row>
    <row r="2338" spans="5:5" x14ac:dyDescent="0.25">
      <c r="E2338" s="19"/>
    </row>
    <row r="2339" spans="5:5" x14ac:dyDescent="0.25">
      <c r="E2339" s="19"/>
    </row>
    <row r="2340" spans="5:5" x14ac:dyDescent="0.25">
      <c r="E2340" s="19"/>
    </row>
    <row r="2341" spans="5:5" x14ac:dyDescent="0.25">
      <c r="E2341" s="19"/>
    </row>
    <row r="2342" spans="5:5" x14ac:dyDescent="0.25">
      <c r="E2342" s="19"/>
    </row>
    <row r="2343" spans="5:5" x14ac:dyDescent="0.25">
      <c r="E2343" s="19"/>
    </row>
    <row r="2344" spans="5:5" x14ac:dyDescent="0.25">
      <c r="E2344" s="19"/>
    </row>
    <row r="2345" spans="5:5" x14ac:dyDescent="0.25">
      <c r="E2345" s="19"/>
    </row>
    <row r="2346" spans="5:5" x14ac:dyDescent="0.25">
      <c r="E2346" s="19"/>
    </row>
    <row r="2347" spans="5:5" x14ac:dyDescent="0.25">
      <c r="E2347" s="19"/>
    </row>
    <row r="2348" spans="5:5" x14ac:dyDescent="0.25">
      <c r="E2348" s="19"/>
    </row>
    <row r="2349" spans="5:5" x14ac:dyDescent="0.25">
      <c r="E2349" s="19"/>
    </row>
    <row r="2350" spans="5:5" x14ac:dyDescent="0.25">
      <c r="E2350" s="19"/>
    </row>
    <row r="2351" spans="5:5" x14ac:dyDescent="0.25">
      <c r="E2351" s="19"/>
    </row>
    <row r="2352" spans="5:5" x14ac:dyDescent="0.25">
      <c r="E2352" s="19"/>
    </row>
    <row r="2353" spans="5:5" x14ac:dyDescent="0.25">
      <c r="E2353" s="19"/>
    </row>
    <row r="2354" spans="5:5" x14ac:dyDescent="0.25">
      <c r="E2354" s="19"/>
    </row>
    <row r="2355" spans="5:5" x14ac:dyDescent="0.25">
      <c r="E2355" s="19"/>
    </row>
    <row r="2356" spans="5:5" x14ac:dyDescent="0.25">
      <c r="E2356" s="19"/>
    </row>
    <row r="2357" spans="5:5" x14ac:dyDescent="0.25">
      <c r="E2357" s="19"/>
    </row>
    <row r="2358" spans="5:5" x14ac:dyDescent="0.25">
      <c r="E2358" s="19"/>
    </row>
    <row r="2359" spans="5:5" x14ac:dyDescent="0.25">
      <c r="E2359" s="19"/>
    </row>
    <row r="2360" spans="5:5" x14ac:dyDescent="0.25">
      <c r="E2360" s="19"/>
    </row>
    <row r="2361" spans="5:5" x14ac:dyDescent="0.25">
      <c r="E2361" s="19"/>
    </row>
    <row r="2362" spans="5:5" x14ac:dyDescent="0.25">
      <c r="E2362" s="19"/>
    </row>
    <row r="2363" spans="5:5" x14ac:dyDescent="0.25">
      <c r="E2363" s="19"/>
    </row>
    <row r="2364" spans="5:5" x14ac:dyDescent="0.25">
      <c r="E2364" s="19"/>
    </row>
    <row r="2365" spans="5:5" x14ac:dyDescent="0.25">
      <c r="E2365" s="19"/>
    </row>
    <row r="2366" spans="5:5" x14ac:dyDescent="0.25">
      <c r="E2366" s="19"/>
    </row>
    <row r="2367" spans="5:5" x14ac:dyDescent="0.25">
      <c r="E2367" s="19"/>
    </row>
    <row r="2368" spans="5:5" x14ac:dyDescent="0.25">
      <c r="E2368" s="19"/>
    </row>
    <row r="2369" spans="5:5" x14ac:dyDescent="0.25">
      <c r="E2369" s="19"/>
    </row>
    <row r="2370" spans="5:5" x14ac:dyDescent="0.25">
      <c r="E2370" s="19"/>
    </row>
    <row r="2371" spans="5:5" x14ac:dyDescent="0.25">
      <c r="E2371" s="19"/>
    </row>
    <row r="2372" spans="5:5" x14ac:dyDescent="0.25">
      <c r="E2372" s="19"/>
    </row>
    <row r="2373" spans="5:5" x14ac:dyDescent="0.25">
      <c r="E2373" s="19"/>
    </row>
    <row r="2374" spans="5:5" x14ac:dyDescent="0.25">
      <c r="E2374" s="19"/>
    </row>
    <row r="2375" spans="5:5" x14ac:dyDescent="0.25">
      <c r="E2375" s="19"/>
    </row>
    <row r="2376" spans="5:5" x14ac:dyDescent="0.25">
      <c r="E2376" s="19"/>
    </row>
    <row r="2377" spans="5:5" x14ac:dyDescent="0.25">
      <c r="E2377" s="19"/>
    </row>
    <row r="2378" spans="5:5" x14ac:dyDescent="0.25">
      <c r="E2378" s="19"/>
    </row>
    <row r="2379" spans="5:5" x14ac:dyDescent="0.25">
      <c r="E2379" s="19"/>
    </row>
    <row r="2380" spans="5:5" x14ac:dyDescent="0.25">
      <c r="E2380" s="19"/>
    </row>
    <row r="2381" spans="5:5" x14ac:dyDescent="0.25">
      <c r="E2381" s="19"/>
    </row>
    <row r="2382" spans="5:5" x14ac:dyDescent="0.25">
      <c r="E2382" s="19"/>
    </row>
    <row r="2383" spans="5:5" x14ac:dyDescent="0.25">
      <c r="E2383" s="19"/>
    </row>
    <row r="2384" spans="5:5" x14ac:dyDescent="0.25">
      <c r="E2384" s="19"/>
    </row>
    <row r="2385" spans="5:5" x14ac:dyDescent="0.25">
      <c r="E2385" s="19"/>
    </row>
    <row r="2386" spans="5:5" x14ac:dyDescent="0.25">
      <c r="E2386" s="19"/>
    </row>
    <row r="2387" spans="5:5" x14ac:dyDescent="0.25">
      <c r="E2387" s="19"/>
    </row>
    <row r="2388" spans="5:5" x14ac:dyDescent="0.25">
      <c r="E2388" s="19"/>
    </row>
    <row r="2389" spans="5:5" x14ac:dyDescent="0.25">
      <c r="E2389" s="19"/>
    </row>
    <row r="2390" spans="5:5" x14ac:dyDescent="0.25">
      <c r="E2390" s="19"/>
    </row>
    <row r="2391" spans="5:5" x14ac:dyDescent="0.25">
      <c r="E2391" s="19"/>
    </row>
    <row r="2392" spans="5:5" x14ac:dyDescent="0.25">
      <c r="E2392" s="19"/>
    </row>
    <row r="2393" spans="5:5" x14ac:dyDescent="0.25">
      <c r="E2393" s="19"/>
    </row>
    <row r="2394" spans="5:5" x14ac:dyDescent="0.25">
      <c r="E2394" s="19"/>
    </row>
    <row r="2395" spans="5:5" x14ac:dyDescent="0.25">
      <c r="E2395" s="19"/>
    </row>
    <row r="2396" spans="5:5" x14ac:dyDescent="0.25">
      <c r="E2396" s="19"/>
    </row>
    <row r="2397" spans="5:5" x14ac:dyDescent="0.25">
      <c r="E2397" s="19"/>
    </row>
    <row r="2398" spans="5:5" x14ac:dyDescent="0.25">
      <c r="E2398" s="19"/>
    </row>
    <row r="2399" spans="5:5" x14ac:dyDescent="0.25">
      <c r="E2399" s="19"/>
    </row>
    <row r="2400" spans="5:5" x14ac:dyDescent="0.25">
      <c r="E2400" s="19"/>
    </row>
    <row r="2401" spans="5:5" x14ac:dyDescent="0.25">
      <c r="E2401" s="19"/>
    </row>
    <row r="2402" spans="5:5" x14ac:dyDescent="0.25">
      <c r="E2402" s="19"/>
    </row>
    <row r="2403" spans="5:5" x14ac:dyDescent="0.25">
      <c r="E2403" s="19"/>
    </row>
    <row r="2404" spans="5:5" x14ac:dyDescent="0.25">
      <c r="E2404" s="19"/>
    </row>
    <row r="2405" spans="5:5" x14ac:dyDescent="0.25">
      <c r="E2405" s="19"/>
    </row>
    <row r="2406" spans="5:5" x14ac:dyDescent="0.25">
      <c r="E2406" s="19"/>
    </row>
    <row r="2407" spans="5:5" x14ac:dyDescent="0.25">
      <c r="E2407" s="19"/>
    </row>
    <row r="2408" spans="5:5" x14ac:dyDescent="0.25">
      <c r="E2408" s="19"/>
    </row>
    <row r="2409" spans="5:5" x14ac:dyDescent="0.25">
      <c r="E2409" s="19"/>
    </row>
    <row r="2410" spans="5:5" x14ac:dyDescent="0.25">
      <c r="E2410" s="19"/>
    </row>
    <row r="2411" spans="5:5" x14ac:dyDescent="0.25">
      <c r="E2411" s="19"/>
    </row>
    <row r="2412" spans="5:5" x14ac:dyDescent="0.25">
      <c r="E2412" s="19"/>
    </row>
    <row r="2413" spans="5:5" x14ac:dyDescent="0.25">
      <c r="E2413" s="19"/>
    </row>
    <row r="2414" spans="5:5" x14ac:dyDescent="0.25">
      <c r="E2414" s="19"/>
    </row>
    <row r="2415" spans="5:5" x14ac:dyDescent="0.25">
      <c r="E2415" s="19"/>
    </row>
    <row r="2416" spans="5:5" x14ac:dyDescent="0.25">
      <c r="E2416" s="19"/>
    </row>
    <row r="2417" spans="5:5" x14ac:dyDescent="0.25">
      <c r="E2417" s="19"/>
    </row>
    <row r="2418" spans="5:5" x14ac:dyDescent="0.25">
      <c r="E2418" s="19"/>
    </row>
    <row r="2419" spans="5:5" x14ac:dyDescent="0.25">
      <c r="E2419" s="19"/>
    </row>
    <row r="2420" spans="5:5" x14ac:dyDescent="0.25">
      <c r="E2420" s="19"/>
    </row>
    <row r="2421" spans="5:5" x14ac:dyDescent="0.25">
      <c r="E2421" s="19"/>
    </row>
    <row r="2422" spans="5:5" x14ac:dyDescent="0.25">
      <c r="E2422" s="19"/>
    </row>
    <row r="2423" spans="5:5" x14ac:dyDescent="0.25">
      <c r="E2423" s="19"/>
    </row>
    <row r="2424" spans="5:5" x14ac:dyDescent="0.25">
      <c r="E2424" s="19"/>
    </row>
    <row r="2425" spans="5:5" x14ac:dyDescent="0.25">
      <c r="E2425" s="19"/>
    </row>
    <row r="2426" spans="5:5" x14ac:dyDescent="0.25">
      <c r="E2426" s="19"/>
    </row>
    <row r="2427" spans="5:5" x14ac:dyDescent="0.25">
      <c r="E2427" s="19"/>
    </row>
    <row r="2428" spans="5:5" x14ac:dyDescent="0.25">
      <c r="E2428" s="19"/>
    </row>
    <row r="2429" spans="5:5" x14ac:dyDescent="0.25">
      <c r="E2429" s="19"/>
    </row>
    <row r="2430" spans="5:5" x14ac:dyDescent="0.25">
      <c r="E2430" s="19"/>
    </row>
    <row r="2431" spans="5:5" x14ac:dyDescent="0.25">
      <c r="E2431" s="19"/>
    </row>
    <row r="2432" spans="5:5" x14ac:dyDescent="0.25">
      <c r="E2432" s="19"/>
    </row>
    <row r="2433" spans="5:5" x14ac:dyDescent="0.25">
      <c r="E2433" s="19"/>
    </row>
    <row r="2434" spans="5:5" x14ac:dyDescent="0.25">
      <c r="E2434" s="19"/>
    </row>
    <row r="2435" spans="5:5" x14ac:dyDescent="0.25">
      <c r="E2435" s="19"/>
    </row>
    <row r="2436" spans="5:5" x14ac:dyDescent="0.25">
      <c r="E2436" s="19"/>
    </row>
    <row r="2437" spans="5:5" x14ac:dyDescent="0.25">
      <c r="E2437" s="19"/>
    </row>
    <row r="2438" spans="5:5" x14ac:dyDescent="0.25">
      <c r="E2438" s="19"/>
    </row>
    <row r="2439" spans="5:5" x14ac:dyDescent="0.25">
      <c r="E2439" s="19"/>
    </row>
    <row r="2440" spans="5:5" x14ac:dyDescent="0.25">
      <c r="E2440" s="19"/>
    </row>
    <row r="2441" spans="5:5" x14ac:dyDescent="0.25">
      <c r="E2441" s="19"/>
    </row>
    <row r="2442" spans="5:5" x14ac:dyDescent="0.25">
      <c r="E2442" s="19"/>
    </row>
    <row r="2443" spans="5:5" x14ac:dyDescent="0.25">
      <c r="E2443" s="19"/>
    </row>
    <row r="2444" spans="5:5" x14ac:dyDescent="0.25">
      <c r="E2444" s="19"/>
    </row>
    <row r="2445" spans="5:5" x14ac:dyDescent="0.25">
      <c r="E2445" s="19"/>
    </row>
    <row r="2446" spans="5:5" x14ac:dyDescent="0.25">
      <c r="E2446" s="19"/>
    </row>
    <row r="2447" spans="5:5" x14ac:dyDescent="0.25">
      <c r="E2447" s="19"/>
    </row>
    <row r="2448" spans="5:5" x14ac:dyDescent="0.25">
      <c r="E2448" s="19"/>
    </row>
    <row r="2449" spans="5:5" x14ac:dyDescent="0.25">
      <c r="E2449" s="19"/>
    </row>
    <row r="2450" spans="5:5" x14ac:dyDescent="0.25">
      <c r="E2450" s="19"/>
    </row>
    <row r="2451" spans="5:5" x14ac:dyDescent="0.25">
      <c r="E2451" s="19"/>
    </row>
    <row r="2452" spans="5:5" x14ac:dyDescent="0.25">
      <c r="E2452" s="19"/>
    </row>
    <row r="2453" spans="5:5" x14ac:dyDescent="0.25">
      <c r="E2453" s="19"/>
    </row>
    <row r="2454" spans="5:5" x14ac:dyDescent="0.25">
      <c r="E2454" s="19"/>
    </row>
    <row r="2455" spans="5:5" x14ac:dyDescent="0.25">
      <c r="E2455" s="19"/>
    </row>
    <row r="2456" spans="5:5" x14ac:dyDescent="0.25">
      <c r="E2456" s="19"/>
    </row>
    <row r="2457" spans="5:5" x14ac:dyDescent="0.25">
      <c r="E2457" s="19"/>
    </row>
    <row r="2458" spans="5:5" x14ac:dyDescent="0.25">
      <c r="E2458" s="19"/>
    </row>
    <row r="2459" spans="5:5" x14ac:dyDescent="0.25">
      <c r="E2459" s="19"/>
    </row>
    <row r="2460" spans="5:5" x14ac:dyDescent="0.25">
      <c r="E2460" s="19"/>
    </row>
    <row r="2461" spans="5:5" x14ac:dyDescent="0.25">
      <c r="E2461" s="19"/>
    </row>
    <row r="2462" spans="5:5" x14ac:dyDescent="0.25">
      <c r="E2462" s="19"/>
    </row>
    <row r="2463" spans="5:5" x14ac:dyDescent="0.25">
      <c r="E2463" s="19"/>
    </row>
    <row r="2464" spans="5:5" x14ac:dyDescent="0.25">
      <c r="E2464" s="19"/>
    </row>
    <row r="2465" spans="5:5" x14ac:dyDescent="0.25">
      <c r="E2465" s="19"/>
    </row>
    <row r="2466" spans="5:5" x14ac:dyDescent="0.25">
      <c r="E2466" s="19"/>
    </row>
    <row r="2467" spans="5:5" x14ac:dyDescent="0.25">
      <c r="E2467" s="19"/>
    </row>
    <row r="2468" spans="5:5" x14ac:dyDescent="0.25">
      <c r="E2468" s="19"/>
    </row>
    <row r="2469" spans="5:5" x14ac:dyDescent="0.25">
      <c r="E2469" s="19"/>
    </row>
    <row r="2470" spans="5:5" x14ac:dyDescent="0.25">
      <c r="E2470" s="19"/>
    </row>
    <row r="2471" spans="5:5" x14ac:dyDescent="0.25">
      <c r="E2471" s="19"/>
    </row>
    <row r="2472" spans="5:5" x14ac:dyDescent="0.25">
      <c r="E2472" s="19"/>
    </row>
    <row r="2473" spans="5:5" x14ac:dyDescent="0.25">
      <c r="E2473" s="19"/>
    </row>
    <row r="2474" spans="5:5" x14ac:dyDescent="0.25">
      <c r="E2474" s="19"/>
    </row>
    <row r="2475" spans="5:5" x14ac:dyDescent="0.25">
      <c r="E2475" s="19"/>
    </row>
    <row r="2476" spans="5:5" x14ac:dyDescent="0.25">
      <c r="E2476" s="19"/>
    </row>
    <row r="2477" spans="5:5" x14ac:dyDescent="0.25">
      <c r="E2477" s="19"/>
    </row>
    <row r="2478" spans="5:5" x14ac:dyDescent="0.25">
      <c r="E2478" s="19"/>
    </row>
    <row r="2479" spans="5:5" x14ac:dyDescent="0.25">
      <c r="E2479" s="19"/>
    </row>
    <row r="2480" spans="5:5" x14ac:dyDescent="0.25">
      <c r="E2480" s="19"/>
    </row>
    <row r="2481" spans="5:5" x14ac:dyDescent="0.25">
      <c r="E2481" s="19"/>
    </row>
    <row r="2482" spans="5:5" x14ac:dyDescent="0.25">
      <c r="E2482" s="19"/>
    </row>
    <row r="2483" spans="5:5" x14ac:dyDescent="0.25">
      <c r="E2483" s="19"/>
    </row>
    <row r="2484" spans="5:5" x14ac:dyDescent="0.25">
      <c r="E2484" s="19"/>
    </row>
    <row r="2485" spans="5:5" x14ac:dyDescent="0.25">
      <c r="E2485" s="19"/>
    </row>
    <row r="2486" spans="5:5" x14ac:dyDescent="0.25">
      <c r="E2486" s="19"/>
    </row>
    <row r="2487" spans="5:5" x14ac:dyDescent="0.25">
      <c r="E2487" s="19"/>
    </row>
    <row r="2488" spans="5:5" x14ac:dyDescent="0.25">
      <c r="E2488" s="19"/>
    </row>
    <row r="2489" spans="5:5" x14ac:dyDescent="0.25">
      <c r="E2489" s="19"/>
    </row>
    <row r="2490" spans="5:5" x14ac:dyDescent="0.25">
      <c r="E2490" s="19"/>
    </row>
    <row r="2491" spans="5:5" x14ac:dyDescent="0.25">
      <c r="E2491" s="19"/>
    </row>
    <row r="2492" spans="5:5" x14ac:dyDescent="0.25">
      <c r="E2492" s="19"/>
    </row>
    <row r="2493" spans="5:5" x14ac:dyDescent="0.25">
      <c r="E2493" s="19"/>
    </row>
    <row r="2494" spans="5:5" x14ac:dyDescent="0.25">
      <c r="E2494" s="19"/>
    </row>
    <row r="2495" spans="5:5" x14ac:dyDescent="0.25">
      <c r="E2495" s="19"/>
    </row>
    <row r="2496" spans="5:5" x14ac:dyDescent="0.25">
      <c r="E2496" s="19"/>
    </row>
    <row r="2497" spans="5:5" x14ac:dyDescent="0.25">
      <c r="E2497" s="19"/>
    </row>
    <row r="2498" spans="5:5" x14ac:dyDescent="0.25">
      <c r="E2498" s="19"/>
    </row>
    <row r="2499" spans="5:5" x14ac:dyDescent="0.25">
      <c r="E2499" s="19"/>
    </row>
    <row r="2500" spans="5:5" x14ac:dyDescent="0.25">
      <c r="E2500" s="19"/>
    </row>
    <row r="2501" spans="5:5" x14ac:dyDescent="0.25">
      <c r="E2501" s="19"/>
    </row>
    <row r="2502" spans="5:5" x14ac:dyDescent="0.25">
      <c r="E2502" s="19"/>
    </row>
    <row r="2503" spans="5:5" x14ac:dyDescent="0.25">
      <c r="E2503" s="19"/>
    </row>
    <row r="2504" spans="5:5" x14ac:dyDescent="0.25">
      <c r="E2504" s="19"/>
    </row>
    <row r="2505" spans="5:5" x14ac:dyDescent="0.25">
      <c r="E2505" s="19"/>
    </row>
    <row r="2506" spans="5:5" x14ac:dyDescent="0.25">
      <c r="E2506" s="19"/>
    </row>
    <row r="2507" spans="5:5" x14ac:dyDescent="0.25">
      <c r="E2507" s="19"/>
    </row>
    <row r="2508" spans="5:5" x14ac:dyDescent="0.25">
      <c r="E2508" s="19"/>
    </row>
    <row r="2509" spans="5:5" x14ac:dyDescent="0.25">
      <c r="E2509" s="19"/>
    </row>
    <row r="2510" spans="5:5" x14ac:dyDescent="0.25">
      <c r="E2510" s="19"/>
    </row>
    <row r="2511" spans="5:5" x14ac:dyDescent="0.25">
      <c r="E2511" s="19"/>
    </row>
    <row r="2512" spans="5:5" x14ac:dyDescent="0.25">
      <c r="E2512" s="19"/>
    </row>
    <row r="2513" spans="5:5" x14ac:dyDescent="0.25">
      <c r="E2513" s="19"/>
    </row>
    <row r="2514" spans="5:5" x14ac:dyDescent="0.25">
      <c r="E2514" s="19"/>
    </row>
    <row r="2515" spans="5:5" x14ac:dyDescent="0.25">
      <c r="E2515" s="19"/>
    </row>
    <row r="2516" spans="5:5" x14ac:dyDescent="0.25">
      <c r="E2516" s="19"/>
    </row>
    <row r="2517" spans="5:5" x14ac:dyDescent="0.25">
      <c r="E2517" s="19"/>
    </row>
    <row r="2518" spans="5:5" x14ac:dyDescent="0.25">
      <c r="E2518" s="19"/>
    </row>
    <row r="2519" spans="5:5" x14ac:dyDescent="0.25">
      <c r="E2519" s="19"/>
    </row>
    <row r="2520" spans="5:5" x14ac:dyDescent="0.25">
      <c r="E2520" s="19"/>
    </row>
    <row r="2521" spans="5:5" x14ac:dyDescent="0.25">
      <c r="E2521" s="19"/>
    </row>
    <row r="2522" spans="5:5" x14ac:dyDescent="0.25">
      <c r="E2522" s="19"/>
    </row>
    <row r="2523" spans="5:5" x14ac:dyDescent="0.25">
      <c r="E2523" s="19"/>
    </row>
    <row r="2524" spans="5:5" x14ac:dyDescent="0.25">
      <c r="E2524" s="19"/>
    </row>
    <row r="2525" spans="5:5" x14ac:dyDescent="0.25">
      <c r="E2525" s="19"/>
    </row>
    <row r="2526" spans="5:5" x14ac:dyDescent="0.25">
      <c r="E2526" s="19"/>
    </row>
    <row r="2527" spans="5:5" x14ac:dyDescent="0.25">
      <c r="E2527" s="19"/>
    </row>
    <row r="2528" spans="5:5" x14ac:dyDescent="0.25">
      <c r="E2528" s="19"/>
    </row>
    <row r="2529" spans="5:5" x14ac:dyDescent="0.25">
      <c r="E2529" s="19"/>
    </row>
    <row r="2530" spans="5:5" x14ac:dyDescent="0.25">
      <c r="E2530" s="19"/>
    </row>
    <row r="2531" spans="5:5" x14ac:dyDescent="0.25">
      <c r="E2531" s="19"/>
    </row>
    <row r="2532" spans="5:5" x14ac:dyDescent="0.25">
      <c r="E2532" s="19"/>
    </row>
    <row r="2533" spans="5:5" x14ac:dyDescent="0.25">
      <c r="E2533" s="19"/>
    </row>
    <row r="2534" spans="5:5" x14ac:dyDescent="0.25">
      <c r="E2534" s="19"/>
    </row>
    <row r="2535" spans="5:5" x14ac:dyDescent="0.25">
      <c r="E2535" s="19"/>
    </row>
    <row r="2536" spans="5:5" x14ac:dyDescent="0.25">
      <c r="E2536" s="19"/>
    </row>
    <row r="2537" spans="5:5" x14ac:dyDescent="0.25">
      <c r="E2537" s="19"/>
    </row>
    <row r="2538" spans="5:5" x14ac:dyDescent="0.25">
      <c r="E2538" s="19"/>
    </row>
    <row r="2539" spans="5:5" x14ac:dyDescent="0.25">
      <c r="E2539" s="19"/>
    </row>
    <row r="2540" spans="5:5" x14ac:dyDescent="0.25">
      <c r="E2540" s="19"/>
    </row>
    <row r="2541" spans="5:5" x14ac:dyDescent="0.25">
      <c r="E2541" s="19"/>
    </row>
    <row r="2542" spans="5:5" x14ac:dyDescent="0.25">
      <c r="E2542" s="19"/>
    </row>
    <row r="2543" spans="5:5" x14ac:dyDescent="0.25">
      <c r="E2543" s="19"/>
    </row>
    <row r="2544" spans="5:5" x14ac:dyDescent="0.25">
      <c r="E2544" s="19"/>
    </row>
    <row r="2545" spans="5:5" x14ac:dyDescent="0.25">
      <c r="E2545" s="19"/>
    </row>
    <row r="2546" spans="5:5" x14ac:dyDescent="0.25">
      <c r="E2546" s="19"/>
    </row>
    <row r="2547" spans="5:5" x14ac:dyDescent="0.25">
      <c r="E2547" s="19"/>
    </row>
    <row r="2548" spans="5:5" x14ac:dyDescent="0.25">
      <c r="E2548" s="19"/>
    </row>
    <row r="2549" spans="5:5" x14ac:dyDescent="0.25">
      <c r="E2549" s="19"/>
    </row>
    <row r="2550" spans="5:5" x14ac:dyDescent="0.25">
      <c r="E2550" s="19"/>
    </row>
    <row r="2551" spans="5:5" x14ac:dyDescent="0.25">
      <c r="E2551" s="19"/>
    </row>
    <row r="2552" spans="5:5" x14ac:dyDescent="0.25">
      <c r="E2552" s="19"/>
    </row>
    <row r="2553" spans="5:5" x14ac:dyDescent="0.25">
      <c r="E2553" s="19"/>
    </row>
    <row r="2554" spans="5:5" x14ac:dyDescent="0.25">
      <c r="E2554" s="19"/>
    </row>
    <row r="2555" spans="5:5" x14ac:dyDescent="0.25">
      <c r="E2555" s="19"/>
    </row>
    <row r="2556" spans="5:5" x14ac:dyDescent="0.25">
      <c r="E2556" s="19"/>
    </row>
    <row r="2557" spans="5:5" x14ac:dyDescent="0.25">
      <c r="E2557" s="19"/>
    </row>
    <row r="2558" spans="5:5" x14ac:dyDescent="0.25">
      <c r="E2558" s="19"/>
    </row>
    <row r="2559" spans="5:5" x14ac:dyDescent="0.25">
      <c r="E2559" s="19"/>
    </row>
    <row r="2560" spans="5:5" x14ac:dyDescent="0.25">
      <c r="E2560" s="19"/>
    </row>
    <row r="2561" spans="5:5" x14ac:dyDescent="0.25">
      <c r="E2561" s="19"/>
    </row>
    <row r="2562" spans="5:5" x14ac:dyDescent="0.25">
      <c r="E2562" s="19"/>
    </row>
    <row r="2563" spans="5:5" x14ac:dyDescent="0.25">
      <c r="E2563" s="19"/>
    </row>
    <row r="2564" spans="5:5" x14ac:dyDescent="0.25">
      <c r="E2564" s="19"/>
    </row>
    <row r="2565" spans="5:5" x14ac:dyDescent="0.25">
      <c r="E2565" s="19"/>
    </row>
    <row r="2566" spans="5:5" x14ac:dyDescent="0.25">
      <c r="E2566" s="19"/>
    </row>
    <row r="2567" spans="5:5" x14ac:dyDescent="0.25">
      <c r="E2567" s="19"/>
    </row>
    <row r="2568" spans="5:5" x14ac:dyDescent="0.25">
      <c r="E2568" s="19"/>
    </row>
    <row r="2569" spans="5:5" x14ac:dyDescent="0.25">
      <c r="E2569" s="19"/>
    </row>
    <row r="2570" spans="5:5" x14ac:dyDescent="0.25">
      <c r="E2570" s="19"/>
    </row>
    <row r="2571" spans="5:5" x14ac:dyDescent="0.25">
      <c r="E2571" s="19"/>
    </row>
    <row r="2572" spans="5:5" x14ac:dyDescent="0.25">
      <c r="E2572" s="19"/>
    </row>
    <row r="2573" spans="5:5" x14ac:dyDescent="0.25">
      <c r="E2573" s="19"/>
    </row>
    <row r="2574" spans="5:5" x14ac:dyDescent="0.25">
      <c r="E2574" s="19"/>
    </row>
    <row r="2575" spans="5:5" x14ac:dyDescent="0.25">
      <c r="E2575" s="19"/>
    </row>
    <row r="2576" spans="5:5" x14ac:dyDescent="0.25">
      <c r="E2576" s="19"/>
    </row>
    <row r="2577" spans="5:5" x14ac:dyDescent="0.25">
      <c r="E2577" s="19"/>
    </row>
    <row r="2578" spans="5:5" x14ac:dyDescent="0.25">
      <c r="E2578" s="19"/>
    </row>
    <row r="2579" spans="5:5" x14ac:dyDescent="0.25">
      <c r="E2579" s="19"/>
    </row>
    <row r="2580" spans="5:5" x14ac:dyDescent="0.25">
      <c r="E2580" s="19"/>
    </row>
    <row r="2581" spans="5:5" x14ac:dyDescent="0.25">
      <c r="E2581" s="19"/>
    </row>
    <row r="2582" spans="5:5" x14ac:dyDescent="0.25">
      <c r="E2582" s="19"/>
    </row>
    <row r="2583" spans="5:5" x14ac:dyDescent="0.25">
      <c r="E2583" s="19"/>
    </row>
    <row r="2584" spans="5:5" x14ac:dyDescent="0.25">
      <c r="E2584" s="19"/>
    </row>
    <row r="2585" spans="5:5" x14ac:dyDescent="0.25">
      <c r="E2585" s="19"/>
    </row>
    <row r="2586" spans="5:5" x14ac:dyDescent="0.25">
      <c r="E2586" s="19"/>
    </row>
    <row r="2587" spans="5:5" x14ac:dyDescent="0.25">
      <c r="E2587" s="19"/>
    </row>
    <row r="2588" spans="5:5" x14ac:dyDescent="0.25">
      <c r="E2588" s="19"/>
    </row>
    <row r="2589" spans="5:5" x14ac:dyDescent="0.25">
      <c r="E2589" s="19"/>
    </row>
    <row r="2590" spans="5:5" x14ac:dyDescent="0.25">
      <c r="E2590" s="19"/>
    </row>
    <row r="2591" spans="5:5" x14ac:dyDescent="0.25">
      <c r="E2591" s="19"/>
    </row>
    <row r="2592" spans="5:5" x14ac:dyDescent="0.25">
      <c r="E2592" s="19"/>
    </row>
    <row r="2593" spans="5:5" x14ac:dyDescent="0.25">
      <c r="E2593" s="19"/>
    </row>
    <row r="2594" spans="5:5" x14ac:dyDescent="0.25">
      <c r="E2594" s="19"/>
    </row>
    <row r="2595" spans="5:5" x14ac:dyDescent="0.25">
      <c r="E2595" s="19"/>
    </row>
    <row r="2596" spans="5:5" x14ac:dyDescent="0.25">
      <c r="E2596" s="19"/>
    </row>
    <row r="2597" spans="5:5" x14ac:dyDescent="0.25">
      <c r="E2597" s="19"/>
    </row>
    <row r="2598" spans="5:5" x14ac:dyDescent="0.25">
      <c r="E2598" s="19"/>
    </row>
    <row r="2599" spans="5:5" x14ac:dyDescent="0.25">
      <c r="E2599" s="19"/>
    </row>
    <row r="2600" spans="5:5" x14ac:dyDescent="0.25">
      <c r="E2600" s="19"/>
    </row>
    <row r="2601" spans="5:5" x14ac:dyDescent="0.25">
      <c r="E2601" s="19"/>
    </row>
    <row r="2602" spans="5:5" x14ac:dyDescent="0.25">
      <c r="E2602" s="19"/>
    </row>
    <row r="2603" spans="5:5" x14ac:dyDescent="0.25">
      <c r="E2603" s="19"/>
    </row>
    <row r="2604" spans="5:5" x14ac:dyDescent="0.25">
      <c r="E2604" s="19"/>
    </row>
    <row r="2605" spans="5:5" x14ac:dyDescent="0.25">
      <c r="E2605" s="19"/>
    </row>
    <row r="2606" spans="5:5" x14ac:dyDescent="0.25">
      <c r="E2606" s="19"/>
    </row>
    <row r="2607" spans="5:5" x14ac:dyDescent="0.25">
      <c r="E2607" s="19"/>
    </row>
    <row r="2608" spans="5:5" x14ac:dyDescent="0.25">
      <c r="E2608" s="19"/>
    </row>
    <row r="2609" spans="5:5" x14ac:dyDescent="0.25">
      <c r="E2609" s="19"/>
    </row>
    <row r="2610" spans="5:5" x14ac:dyDescent="0.25">
      <c r="E2610" s="19"/>
    </row>
    <row r="2611" spans="5:5" x14ac:dyDescent="0.25">
      <c r="E2611" s="19"/>
    </row>
    <row r="2612" spans="5:5" x14ac:dyDescent="0.25">
      <c r="E2612" s="19"/>
    </row>
    <row r="2613" spans="5:5" x14ac:dyDescent="0.25">
      <c r="E2613" s="19"/>
    </row>
    <row r="2614" spans="5:5" x14ac:dyDescent="0.25">
      <c r="E2614" s="19"/>
    </row>
    <row r="2615" spans="5:5" x14ac:dyDescent="0.25">
      <c r="E2615" s="19"/>
    </row>
    <row r="2616" spans="5:5" x14ac:dyDescent="0.25">
      <c r="E2616" s="19"/>
    </row>
    <row r="2617" spans="5:5" x14ac:dyDescent="0.25">
      <c r="E2617" s="19"/>
    </row>
    <row r="2618" spans="5:5" x14ac:dyDescent="0.25">
      <c r="E2618" s="19"/>
    </row>
    <row r="2619" spans="5:5" x14ac:dyDescent="0.25">
      <c r="E2619" s="19"/>
    </row>
    <row r="2620" spans="5:5" x14ac:dyDescent="0.25">
      <c r="E2620" s="19"/>
    </row>
    <row r="2621" spans="5:5" x14ac:dyDescent="0.25">
      <c r="E2621" s="19"/>
    </row>
    <row r="2622" spans="5:5" x14ac:dyDescent="0.25">
      <c r="E2622" s="19"/>
    </row>
    <row r="2623" spans="5:5" x14ac:dyDescent="0.25">
      <c r="E2623" s="19"/>
    </row>
    <row r="2624" spans="5:5" x14ac:dyDescent="0.25">
      <c r="E2624" s="19"/>
    </row>
    <row r="2625" spans="5:5" x14ac:dyDescent="0.25">
      <c r="E2625" s="19"/>
    </row>
    <row r="2626" spans="5:5" x14ac:dyDescent="0.25">
      <c r="E2626" s="19"/>
    </row>
    <row r="2627" spans="5:5" x14ac:dyDescent="0.25">
      <c r="E2627" s="19"/>
    </row>
    <row r="2628" spans="5:5" x14ac:dyDescent="0.25">
      <c r="E2628" s="19"/>
    </row>
    <row r="2629" spans="5:5" x14ac:dyDescent="0.25">
      <c r="E2629" s="19"/>
    </row>
    <row r="2630" spans="5:5" x14ac:dyDescent="0.25">
      <c r="E2630" s="19"/>
    </row>
    <row r="2631" spans="5:5" x14ac:dyDescent="0.25">
      <c r="E2631" s="19"/>
    </row>
    <row r="2632" spans="5:5" x14ac:dyDescent="0.25">
      <c r="E2632" s="19"/>
    </row>
    <row r="2633" spans="5:5" x14ac:dyDescent="0.25">
      <c r="E2633" s="19"/>
    </row>
    <row r="2634" spans="5:5" x14ac:dyDescent="0.25">
      <c r="E2634" s="19"/>
    </row>
    <row r="2635" spans="5:5" x14ac:dyDescent="0.25">
      <c r="E2635" s="19"/>
    </row>
    <row r="2636" spans="5:5" x14ac:dyDescent="0.25">
      <c r="E2636" s="19"/>
    </row>
    <row r="2637" spans="5:5" x14ac:dyDescent="0.25">
      <c r="E2637" s="19"/>
    </row>
    <row r="2638" spans="5:5" x14ac:dyDescent="0.25">
      <c r="E2638" s="19"/>
    </row>
    <row r="2639" spans="5:5" x14ac:dyDescent="0.25">
      <c r="E2639" s="19"/>
    </row>
    <row r="2640" spans="5:5" x14ac:dyDescent="0.25">
      <c r="E2640" s="19"/>
    </row>
    <row r="350801" spans="1:5" x14ac:dyDescent="0.25">
      <c r="A350801" t="s">
        <v>17</v>
      </c>
      <c r="B350801" t="s">
        <v>111</v>
      </c>
      <c r="C350801" t="s">
        <v>112</v>
      </c>
      <c r="D350801" t="s">
        <v>113</v>
      </c>
      <c r="E350801" t="s">
        <v>114</v>
      </c>
    </row>
    <row r="350802" spans="1:5" x14ac:dyDescent="0.25">
      <c r="A350802" t="s">
        <v>19</v>
      </c>
      <c r="B350802" t="s">
        <v>115</v>
      </c>
      <c r="C350802" t="s">
        <v>116</v>
      </c>
      <c r="D350802" t="s">
        <v>117</v>
      </c>
      <c r="E350802" t="s">
        <v>118</v>
      </c>
    </row>
    <row r="350803" spans="1:5" x14ac:dyDescent="0.25">
      <c r="B350803" t="s">
        <v>119</v>
      </c>
      <c r="C350803" t="s">
        <v>120</v>
      </c>
      <c r="D350803" t="s">
        <v>121</v>
      </c>
      <c r="E350803" t="s">
        <v>122</v>
      </c>
    </row>
    <row r="350804" spans="1:5" x14ac:dyDescent="0.25">
      <c r="C350804" t="s">
        <v>123</v>
      </c>
      <c r="D350804" t="s">
        <v>124</v>
      </c>
      <c r="E350804" t="s">
        <v>125</v>
      </c>
    </row>
    <row r="350805" spans="1:5" x14ac:dyDescent="0.25">
      <c r="C350805" t="s">
        <v>126</v>
      </c>
    </row>
    <row r="350806" spans="1:5" x14ac:dyDescent="0.25">
      <c r="C350806" t="s">
        <v>127</v>
      </c>
    </row>
    <row r="350807" spans="1:5" x14ac:dyDescent="0.25">
      <c r="C350807" t="s">
        <v>128</v>
      </c>
    </row>
    <row r="350808" spans="1:5" x14ac:dyDescent="0.25">
      <c r="C350808" t="s">
        <v>129</v>
      </c>
    </row>
    <row r="350809" spans="1:5" x14ac:dyDescent="0.25">
      <c r="C350809" t="s">
        <v>130</v>
      </c>
    </row>
    <row r="350810" spans="1:5" x14ac:dyDescent="0.25">
      <c r="C350810" t="s">
        <v>131</v>
      </c>
    </row>
    <row r="350811" spans="1:5" x14ac:dyDescent="0.25">
      <c r="C350811" t="s">
        <v>132</v>
      </c>
    </row>
    <row r="350812" spans="1:5" x14ac:dyDescent="0.25">
      <c r="C350812" t="s">
        <v>133</v>
      </c>
    </row>
    <row r="350813" spans="1:5" x14ac:dyDescent="0.25">
      <c r="C350813" t="s">
        <v>134</v>
      </c>
    </row>
    <row r="350814" spans="1:5" x14ac:dyDescent="0.25">
      <c r="C350814" t="s">
        <v>135</v>
      </c>
    </row>
    <row r="350815" spans="1:5" x14ac:dyDescent="0.25">
      <c r="C350815" t="s">
        <v>136</v>
      </c>
    </row>
    <row r="350816" spans="1:5" x14ac:dyDescent="0.25">
      <c r="C350816" t="s">
        <v>137</v>
      </c>
    </row>
    <row r="350817" spans="3:3" x14ac:dyDescent="0.25">
      <c r="C350817" t="s">
        <v>138</v>
      </c>
    </row>
    <row r="350818" spans="3:3" x14ac:dyDescent="0.25">
      <c r="C350818" t="s">
        <v>139</v>
      </c>
    </row>
    <row r="350819" spans="3:3" x14ac:dyDescent="0.25">
      <c r="C350819" t="s">
        <v>140</v>
      </c>
    </row>
    <row r="350820" spans="3:3" x14ac:dyDescent="0.25">
      <c r="C350820" t="s">
        <v>141</v>
      </c>
    </row>
    <row r="350821" spans="3:3" x14ac:dyDescent="0.25">
      <c r="C350821" t="s">
        <v>142</v>
      </c>
    </row>
    <row r="350822" spans="3:3" x14ac:dyDescent="0.25">
      <c r="C350822" t="s">
        <v>143</v>
      </c>
    </row>
    <row r="350823" spans="3:3" x14ac:dyDescent="0.25">
      <c r="C350823" t="s">
        <v>144</v>
      </c>
    </row>
    <row r="350824" spans="3:3" x14ac:dyDescent="0.25">
      <c r="C350824" t="s">
        <v>145</v>
      </c>
    </row>
    <row r="350825" spans="3:3" x14ac:dyDescent="0.25">
      <c r="C350825" t="s">
        <v>146</v>
      </c>
    </row>
    <row r="350826" spans="3:3" x14ac:dyDescent="0.25">
      <c r="C350826" t="s">
        <v>147</v>
      </c>
    </row>
    <row r="350827" spans="3:3" x14ac:dyDescent="0.25">
      <c r="C350827" t="s">
        <v>148</v>
      </c>
    </row>
    <row r="350828" spans="3:3" x14ac:dyDescent="0.25">
      <c r="C350828" t="s">
        <v>149</v>
      </c>
    </row>
    <row r="350829" spans="3:3" x14ac:dyDescent="0.25">
      <c r="C350829" t="s">
        <v>150</v>
      </c>
    </row>
    <row r="350830" spans="3:3" x14ac:dyDescent="0.25">
      <c r="C350830" t="s">
        <v>151</v>
      </c>
    </row>
    <row r="350831" spans="3:3" x14ac:dyDescent="0.25">
      <c r="C350831" t="s">
        <v>152</v>
      </c>
    </row>
    <row r="350832" spans="3:3" x14ac:dyDescent="0.25">
      <c r="C350832" t="s">
        <v>153</v>
      </c>
    </row>
    <row r="350833" spans="3:3" x14ac:dyDescent="0.25">
      <c r="C350833" t="s">
        <v>154</v>
      </c>
    </row>
    <row r="350834" spans="3:3" x14ac:dyDescent="0.25">
      <c r="C350834" t="s">
        <v>155</v>
      </c>
    </row>
    <row r="350835" spans="3:3" x14ac:dyDescent="0.25">
      <c r="C350835" t="s">
        <v>156</v>
      </c>
    </row>
    <row r="350836" spans="3:3" x14ac:dyDescent="0.25">
      <c r="C350836" t="s">
        <v>157</v>
      </c>
    </row>
    <row r="350837" spans="3:3" x14ac:dyDescent="0.25">
      <c r="C350837" t="s">
        <v>158</v>
      </c>
    </row>
    <row r="350838" spans="3:3" x14ac:dyDescent="0.25">
      <c r="C350838" t="s">
        <v>159</v>
      </c>
    </row>
    <row r="350839" spans="3:3" x14ac:dyDescent="0.25">
      <c r="C350839" t="s">
        <v>160</v>
      </c>
    </row>
    <row r="350840" spans="3:3" x14ac:dyDescent="0.25">
      <c r="C350840" t="s">
        <v>161</v>
      </c>
    </row>
    <row r="350841" spans="3:3" x14ac:dyDescent="0.25">
      <c r="C350841" t="s">
        <v>162</v>
      </c>
    </row>
    <row r="350842" spans="3:3" x14ac:dyDescent="0.25">
      <c r="C350842" t="s">
        <v>163</v>
      </c>
    </row>
    <row r="350843" spans="3:3" x14ac:dyDescent="0.25">
      <c r="C350843" t="s">
        <v>164</v>
      </c>
    </row>
    <row r="350844" spans="3:3" x14ac:dyDescent="0.25">
      <c r="C350844" t="s">
        <v>165</v>
      </c>
    </row>
    <row r="350845" spans="3:3" x14ac:dyDescent="0.25">
      <c r="C350845" t="s">
        <v>166</v>
      </c>
    </row>
    <row r="350846" spans="3:3" x14ac:dyDescent="0.25">
      <c r="C350846" t="s">
        <v>167</v>
      </c>
    </row>
    <row r="350847" spans="3:3" x14ac:dyDescent="0.25">
      <c r="C350847" t="s">
        <v>168</v>
      </c>
    </row>
    <row r="350848" spans="3:3" x14ac:dyDescent="0.25">
      <c r="C350848" t="s">
        <v>169</v>
      </c>
    </row>
    <row r="350849" spans="3:3" x14ac:dyDescent="0.25">
      <c r="C350849" t="s">
        <v>170</v>
      </c>
    </row>
    <row r="350850" spans="3:3" x14ac:dyDescent="0.25">
      <c r="C350850" t="s">
        <v>171</v>
      </c>
    </row>
    <row r="350851" spans="3:3" x14ac:dyDescent="0.25">
      <c r="C350851" t="s">
        <v>172</v>
      </c>
    </row>
    <row r="350852" spans="3:3" x14ac:dyDescent="0.25">
      <c r="C350852" t="s">
        <v>173</v>
      </c>
    </row>
    <row r="350853" spans="3:3" x14ac:dyDescent="0.25">
      <c r="C350853" t="s">
        <v>174</v>
      </c>
    </row>
    <row r="350854" spans="3:3" x14ac:dyDescent="0.25">
      <c r="C350854" t="s">
        <v>175</v>
      </c>
    </row>
    <row r="350855" spans="3:3" x14ac:dyDescent="0.25">
      <c r="C350855" t="s">
        <v>176</v>
      </c>
    </row>
    <row r="350856" spans="3:3" x14ac:dyDescent="0.25">
      <c r="C350856" t="s">
        <v>177</v>
      </c>
    </row>
    <row r="350857" spans="3:3" x14ac:dyDescent="0.25">
      <c r="C350857" t="s">
        <v>178</v>
      </c>
    </row>
    <row r="350858" spans="3:3" x14ac:dyDescent="0.25">
      <c r="C350858" t="s">
        <v>179</v>
      </c>
    </row>
    <row r="350859" spans="3:3" x14ac:dyDescent="0.25">
      <c r="C350859" t="s">
        <v>180</v>
      </c>
    </row>
    <row r="350860" spans="3:3" x14ac:dyDescent="0.25">
      <c r="C350860" t="s">
        <v>181</v>
      </c>
    </row>
    <row r="350861" spans="3:3" x14ac:dyDescent="0.25">
      <c r="C350861" t="s">
        <v>182</v>
      </c>
    </row>
    <row r="350862" spans="3:3" x14ac:dyDescent="0.25">
      <c r="C350862" t="s">
        <v>183</v>
      </c>
    </row>
    <row r="350863" spans="3:3" x14ac:dyDescent="0.25">
      <c r="C350863" t="s">
        <v>184</v>
      </c>
    </row>
    <row r="350864" spans="3:3" x14ac:dyDescent="0.25">
      <c r="C350864" t="s">
        <v>185</v>
      </c>
    </row>
    <row r="350865" spans="3:3" x14ac:dyDescent="0.25">
      <c r="C350865" t="s">
        <v>186</v>
      </c>
    </row>
    <row r="350866" spans="3:3" x14ac:dyDescent="0.25">
      <c r="C350866" t="s">
        <v>187</v>
      </c>
    </row>
    <row r="350867" spans="3:3" x14ac:dyDescent="0.25">
      <c r="C350867" t="s">
        <v>188</v>
      </c>
    </row>
    <row r="350868" spans="3:3" x14ac:dyDescent="0.25">
      <c r="C350868" t="s">
        <v>189</v>
      </c>
    </row>
    <row r="350869" spans="3:3" x14ac:dyDescent="0.25">
      <c r="C350869" t="s">
        <v>190</v>
      </c>
    </row>
    <row r="350870" spans="3:3" x14ac:dyDescent="0.25">
      <c r="C350870" t="s">
        <v>191</v>
      </c>
    </row>
    <row r="350871" spans="3:3" x14ac:dyDescent="0.25">
      <c r="C350871" t="s">
        <v>192</v>
      </c>
    </row>
    <row r="350872" spans="3:3" x14ac:dyDescent="0.25">
      <c r="C350872" t="s">
        <v>193</v>
      </c>
    </row>
    <row r="350873" spans="3:3" x14ac:dyDescent="0.25">
      <c r="C350873" t="s">
        <v>194</v>
      </c>
    </row>
    <row r="350874" spans="3:3" x14ac:dyDescent="0.25">
      <c r="C350874" t="s">
        <v>195</v>
      </c>
    </row>
    <row r="350875" spans="3:3" x14ac:dyDescent="0.25">
      <c r="C350875" t="s">
        <v>196</v>
      </c>
    </row>
    <row r="350876" spans="3:3" x14ac:dyDescent="0.25">
      <c r="C350876" t="s">
        <v>197</v>
      </c>
    </row>
    <row r="350877" spans="3:3" x14ac:dyDescent="0.25">
      <c r="C350877" t="s">
        <v>198</v>
      </c>
    </row>
    <row r="350878" spans="3:3" x14ac:dyDescent="0.25">
      <c r="C350878" t="s">
        <v>199</v>
      </c>
    </row>
    <row r="350879" spans="3:3" x14ac:dyDescent="0.25">
      <c r="C350879" t="s">
        <v>200</v>
      </c>
    </row>
    <row r="350880" spans="3:3" x14ac:dyDescent="0.25">
      <c r="C350880" t="s">
        <v>201</v>
      </c>
    </row>
    <row r="350881" spans="3:3" x14ac:dyDescent="0.25">
      <c r="C350881" t="s">
        <v>202</v>
      </c>
    </row>
    <row r="350882" spans="3:3" x14ac:dyDescent="0.25">
      <c r="C350882" t="s">
        <v>203</v>
      </c>
    </row>
    <row r="350883" spans="3:3" x14ac:dyDescent="0.25">
      <c r="C350883" t="s">
        <v>204</v>
      </c>
    </row>
    <row r="350884" spans="3:3" x14ac:dyDescent="0.25">
      <c r="C350884" t="s">
        <v>205</v>
      </c>
    </row>
    <row r="350885" spans="3:3" x14ac:dyDescent="0.25">
      <c r="C350885" t="s">
        <v>206</v>
      </c>
    </row>
    <row r="350886" spans="3:3" x14ac:dyDescent="0.25">
      <c r="C350886" t="s">
        <v>207</v>
      </c>
    </row>
    <row r="350887" spans="3:3" x14ac:dyDescent="0.25">
      <c r="C350887" t="s">
        <v>208</v>
      </c>
    </row>
    <row r="350888" spans="3:3" x14ac:dyDescent="0.25">
      <c r="C350888" t="s">
        <v>209</v>
      </c>
    </row>
    <row r="350889" spans="3:3" x14ac:dyDescent="0.25">
      <c r="C350889" t="s">
        <v>210</v>
      </c>
    </row>
    <row r="350890" spans="3:3" x14ac:dyDescent="0.25">
      <c r="C350890" t="s">
        <v>211</v>
      </c>
    </row>
    <row r="350891" spans="3:3" x14ac:dyDescent="0.25">
      <c r="C350891" t="s">
        <v>212</v>
      </c>
    </row>
    <row r="350892" spans="3:3" x14ac:dyDescent="0.25">
      <c r="C350892" t="s">
        <v>213</v>
      </c>
    </row>
    <row r="350893" spans="3:3" x14ac:dyDescent="0.25">
      <c r="C350893" t="s">
        <v>214</v>
      </c>
    </row>
    <row r="350894" spans="3:3" x14ac:dyDescent="0.25">
      <c r="C350894" t="s">
        <v>215</v>
      </c>
    </row>
    <row r="350895" spans="3:3" x14ac:dyDescent="0.25">
      <c r="C350895" t="s">
        <v>216</v>
      </c>
    </row>
    <row r="350896" spans="3:3" x14ac:dyDescent="0.25">
      <c r="C350896" t="s">
        <v>217</v>
      </c>
    </row>
    <row r="350897" spans="3:3" x14ac:dyDescent="0.25">
      <c r="C350897" t="s">
        <v>218</v>
      </c>
    </row>
    <row r="350898" spans="3:3" x14ac:dyDescent="0.25">
      <c r="C350898" t="s">
        <v>219</v>
      </c>
    </row>
    <row r="350899" spans="3:3" x14ac:dyDescent="0.25">
      <c r="C350899" t="s">
        <v>220</v>
      </c>
    </row>
    <row r="350900" spans="3:3" x14ac:dyDescent="0.25">
      <c r="C350900" t="s">
        <v>221</v>
      </c>
    </row>
    <row r="350901" spans="3:3" x14ac:dyDescent="0.25">
      <c r="C350901" t="s">
        <v>222</v>
      </c>
    </row>
    <row r="350902" spans="3:3" x14ac:dyDescent="0.25">
      <c r="C350902" t="s">
        <v>223</v>
      </c>
    </row>
    <row r="350903" spans="3:3" x14ac:dyDescent="0.25">
      <c r="C350903" t="s">
        <v>224</v>
      </c>
    </row>
    <row r="350904" spans="3:3" x14ac:dyDescent="0.25">
      <c r="C350904" t="s">
        <v>225</v>
      </c>
    </row>
    <row r="350905" spans="3:3" x14ac:dyDescent="0.25">
      <c r="C350905" t="s">
        <v>226</v>
      </c>
    </row>
    <row r="350906" spans="3:3" x14ac:dyDescent="0.25">
      <c r="C350906" t="s">
        <v>227</v>
      </c>
    </row>
    <row r="350907" spans="3:3" x14ac:dyDescent="0.25">
      <c r="C350907" t="s">
        <v>228</v>
      </c>
    </row>
    <row r="350908" spans="3:3" x14ac:dyDescent="0.25">
      <c r="C350908" t="s">
        <v>229</v>
      </c>
    </row>
    <row r="350909" spans="3:3" x14ac:dyDescent="0.25">
      <c r="C350909" t="s">
        <v>230</v>
      </c>
    </row>
    <row r="350910" spans="3:3" x14ac:dyDescent="0.25">
      <c r="C350910" t="s">
        <v>231</v>
      </c>
    </row>
    <row r="350911" spans="3:3" x14ac:dyDescent="0.25">
      <c r="C350911" t="s">
        <v>232</v>
      </c>
    </row>
    <row r="350912" spans="3:3" x14ac:dyDescent="0.25">
      <c r="C350912" t="s">
        <v>233</v>
      </c>
    </row>
    <row r="350913" spans="3:3" x14ac:dyDescent="0.25">
      <c r="C350913" t="s">
        <v>234</v>
      </c>
    </row>
    <row r="350914" spans="3:3" x14ac:dyDescent="0.25">
      <c r="C350914" t="s">
        <v>235</v>
      </c>
    </row>
    <row r="350915" spans="3:3" x14ac:dyDescent="0.25">
      <c r="C350915" t="s">
        <v>236</v>
      </c>
    </row>
    <row r="350916" spans="3:3" x14ac:dyDescent="0.25">
      <c r="C350916" t="s">
        <v>237</v>
      </c>
    </row>
    <row r="350917" spans="3:3" x14ac:dyDescent="0.25">
      <c r="C350917" t="s">
        <v>238</v>
      </c>
    </row>
    <row r="350918" spans="3:3" x14ac:dyDescent="0.25">
      <c r="C350918" t="s">
        <v>239</v>
      </c>
    </row>
    <row r="350919" spans="3:3" x14ac:dyDescent="0.25">
      <c r="C350919" t="s">
        <v>240</v>
      </c>
    </row>
    <row r="350920" spans="3:3" x14ac:dyDescent="0.25">
      <c r="C350920" t="s">
        <v>241</v>
      </c>
    </row>
    <row r="350921" spans="3:3" x14ac:dyDescent="0.25">
      <c r="C350921" t="s">
        <v>242</v>
      </c>
    </row>
    <row r="350922" spans="3:3" x14ac:dyDescent="0.25">
      <c r="C350922" t="s">
        <v>243</v>
      </c>
    </row>
    <row r="350923" spans="3:3" x14ac:dyDescent="0.25">
      <c r="C350923" t="s">
        <v>244</v>
      </c>
    </row>
    <row r="350924" spans="3:3" x14ac:dyDescent="0.25">
      <c r="C350924" t="s">
        <v>245</v>
      </c>
    </row>
    <row r="350925" spans="3:3" x14ac:dyDescent="0.25">
      <c r="C350925" t="s">
        <v>246</v>
      </c>
    </row>
    <row r="350926" spans="3:3" x14ac:dyDescent="0.25">
      <c r="C350926" t="s">
        <v>247</v>
      </c>
    </row>
    <row r="350927" spans="3:3" x14ac:dyDescent="0.25">
      <c r="C350927" t="s">
        <v>248</v>
      </c>
    </row>
    <row r="350928" spans="3:3" x14ac:dyDescent="0.25">
      <c r="C350928" t="s">
        <v>249</v>
      </c>
    </row>
    <row r="350929" spans="3:3" x14ac:dyDescent="0.25">
      <c r="C350929" t="s">
        <v>250</v>
      </c>
    </row>
    <row r="350930" spans="3:3" x14ac:dyDescent="0.25">
      <c r="C350930" t="s">
        <v>251</v>
      </c>
    </row>
    <row r="350931" spans="3:3" x14ac:dyDescent="0.25">
      <c r="C350931" t="s">
        <v>252</v>
      </c>
    </row>
    <row r="350932" spans="3:3" x14ac:dyDescent="0.25">
      <c r="C350932" t="s">
        <v>253</v>
      </c>
    </row>
    <row r="350933" spans="3:3" x14ac:dyDescent="0.25">
      <c r="C350933" t="s">
        <v>254</v>
      </c>
    </row>
    <row r="350934" spans="3:3" x14ac:dyDescent="0.25">
      <c r="C350934" t="s">
        <v>255</v>
      </c>
    </row>
    <row r="350935" spans="3:3" x14ac:dyDescent="0.25">
      <c r="C350935" t="s">
        <v>256</v>
      </c>
    </row>
    <row r="350936" spans="3:3" x14ac:dyDescent="0.25">
      <c r="C350936" t="s">
        <v>257</v>
      </c>
    </row>
    <row r="350937" spans="3:3" x14ac:dyDescent="0.25">
      <c r="C350937" t="s">
        <v>258</v>
      </c>
    </row>
    <row r="350938" spans="3:3" x14ac:dyDescent="0.25">
      <c r="C350938" t="s">
        <v>259</v>
      </c>
    </row>
    <row r="350939" spans="3:3" x14ac:dyDescent="0.25">
      <c r="C350939" t="s">
        <v>260</v>
      </c>
    </row>
    <row r="350940" spans="3:3" x14ac:dyDescent="0.25">
      <c r="C350940" t="s">
        <v>261</v>
      </c>
    </row>
    <row r="350941" spans="3:3" x14ac:dyDescent="0.25">
      <c r="C350941" t="s">
        <v>262</v>
      </c>
    </row>
    <row r="350942" spans="3:3" x14ac:dyDescent="0.25">
      <c r="C350942" t="s">
        <v>263</v>
      </c>
    </row>
    <row r="350943" spans="3:3" x14ac:dyDescent="0.25">
      <c r="C350943" t="s">
        <v>264</v>
      </c>
    </row>
    <row r="350944" spans="3:3" x14ac:dyDescent="0.25">
      <c r="C350944" t="s">
        <v>265</v>
      </c>
    </row>
    <row r="350945" spans="3:3" x14ac:dyDescent="0.25">
      <c r="C350945" t="s">
        <v>266</v>
      </c>
    </row>
    <row r="350946" spans="3:3" x14ac:dyDescent="0.25">
      <c r="C350946" t="s">
        <v>267</v>
      </c>
    </row>
    <row r="350947" spans="3:3" x14ac:dyDescent="0.25">
      <c r="C350947" t="s">
        <v>268</v>
      </c>
    </row>
    <row r="350948" spans="3:3" x14ac:dyDescent="0.25">
      <c r="C350948" t="s">
        <v>269</v>
      </c>
    </row>
    <row r="350949" spans="3:3" x14ac:dyDescent="0.25">
      <c r="C350949" t="s">
        <v>270</v>
      </c>
    </row>
    <row r="350950" spans="3:3" x14ac:dyDescent="0.25">
      <c r="C350950" t="s">
        <v>271</v>
      </c>
    </row>
    <row r="350951" spans="3:3" x14ac:dyDescent="0.25">
      <c r="C350951" t="s">
        <v>272</v>
      </c>
    </row>
    <row r="350952" spans="3:3" x14ac:dyDescent="0.25">
      <c r="C350952" t="s">
        <v>273</v>
      </c>
    </row>
    <row r="350953" spans="3:3" x14ac:dyDescent="0.25">
      <c r="C350953" t="s">
        <v>274</v>
      </c>
    </row>
    <row r="350954" spans="3:3" x14ac:dyDescent="0.25">
      <c r="C350954" t="s">
        <v>275</v>
      </c>
    </row>
    <row r="350955" spans="3:3" x14ac:dyDescent="0.25">
      <c r="C350955" t="s">
        <v>276</v>
      </c>
    </row>
    <row r="350956" spans="3:3" x14ac:dyDescent="0.25">
      <c r="C350956" t="s">
        <v>277</v>
      </c>
    </row>
    <row r="350957" spans="3:3" x14ac:dyDescent="0.25">
      <c r="C350957" t="s">
        <v>278</v>
      </c>
    </row>
    <row r="350958" spans="3:3" x14ac:dyDescent="0.25">
      <c r="C350958" t="s">
        <v>279</v>
      </c>
    </row>
    <row r="350959" spans="3:3" x14ac:dyDescent="0.25">
      <c r="C350959" t="s">
        <v>280</v>
      </c>
    </row>
    <row r="350960" spans="3:3" x14ac:dyDescent="0.25">
      <c r="C350960" t="s">
        <v>281</v>
      </c>
    </row>
    <row r="350961" spans="3:3" x14ac:dyDescent="0.25">
      <c r="C350961" t="s">
        <v>282</v>
      </c>
    </row>
    <row r="350962" spans="3:3" x14ac:dyDescent="0.25">
      <c r="C350962" t="s">
        <v>283</v>
      </c>
    </row>
    <row r="350963" spans="3:3" x14ac:dyDescent="0.25">
      <c r="C350963" t="s">
        <v>284</v>
      </c>
    </row>
    <row r="350964" spans="3:3" x14ac:dyDescent="0.25">
      <c r="C350964" t="s">
        <v>285</v>
      </c>
    </row>
    <row r="350965" spans="3:3" x14ac:dyDescent="0.25">
      <c r="C350965" t="s">
        <v>286</v>
      </c>
    </row>
    <row r="350966" spans="3:3" x14ac:dyDescent="0.25">
      <c r="C350966" t="s">
        <v>287</v>
      </c>
    </row>
    <row r="350967" spans="3:3" x14ac:dyDescent="0.25">
      <c r="C350967" t="s">
        <v>288</v>
      </c>
    </row>
    <row r="350968" spans="3:3" x14ac:dyDescent="0.25">
      <c r="C350968" t="s">
        <v>289</v>
      </c>
    </row>
    <row r="350969" spans="3:3" x14ac:dyDescent="0.25">
      <c r="C350969" t="s">
        <v>290</v>
      </c>
    </row>
    <row r="350970" spans="3:3" x14ac:dyDescent="0.25">
      <c r="C350970" t="s">
        <v>291</v>
      </c>
    </row>
    <row r="350971" spans="3:3" x14ac:dyDescent="0.25">
      <c r="C350971" t="s">
        <v>292</v>
      </c>
    </row>
    <row r="350972" spans="3:3" x14ac:dyDescent="0.25">
      <c r="C350972" t="s">
        <v>293</v>
      </c>
    </row>
    <row r="350973" spans="3:3" x14ac:dyDescent="0.25">
      <c r="C350973" t="s">
        <v>294</v>
      </c>
    </row>
    <row r="350974" spans="3:3" x14ac:dyDescent="0.25">
      <c r="C350974" t="s">
        <v>295</v>
      </c>
    </row>
    <row r="350975" spans="3:3" x14ac:dyDescent="0.25">
      <c r="C350975" t="s">
        <v>296</v>
      </c>
    </row>
    <row r="350976" spans="3:3" x14ac:dyDescent="0.25">
      <c r="C350976" t="s">
        <v>297</v>
      </c>
    </row>
    <row r="350977" spans="3:3" x14ac:dyDescent="0.25">
      <c r="C350977" t="s">
        <v>298</v>
      </c>
    </row>
    <row r="350978" spans="3:3" x14ac:dyDescent="0.25">
      <c r="C350978" t="s">
        <v>299</v>
      </c>
    </row>
    <row r="350979" spans="3:3" x14ac:dyDescent="0.25">
      <c r="C350979" t="s">
        <v>300</v>
      </c>
    </row>
    <row r="350980" spans="3:3" x14ac:dyDescent="0.25">
      <c r="C350980" t="s">
        <v>301</v>
      </c>
    </row>
    <row r="350981" spans="3:3" x14ac:dyDescent="0.25">
      <c r="C350981" t="s">
        <v>302</v>
      </c>
    </row>
    <row r="350982" spans="3:3" x14ac:dyDescent="0.25">
      <c r="C350982" t="s">
        <v>303</v>
      </c>
    </row>
    <row r="350983" spans="3:3" x14ac:dyDescent="0.25">
      <c r="C350983" t="s">
        <v>304</v>
      </c>
    </row>
    <row r="350984" spans="3:3" x14ac:dyDescent="0.25">
      <c r="C350984" t="s">
        <v>305</v>
      </c>
    </row>
    <row r="350985" spans="3:3" x14ac:dyDescent="0.25">
      <c r="C350985" t="s">
        <v>306</v>
      </c>
    </row>
    <row r="350986" spans="3:3" x14ac:dyDescent="0.25">
      <c r="C350986" t="s">
        <v>307</v>
      </c>
    </row>
    <row r="350987" spans="3:3" x14ac:dyDescent="0.25">
      <c r="C350987" t="s">
        <v>308</v>
      </c>
    </row>
    <row r="350988" spans="3:3" x14ac:dyDescent="0.25">
      <c r="C350988" t="s">
        <v>309</v>
      </c>
    </row>
    <row r="350989" spans="3:3" x14ac:dyDescent="0.25">
      <c r="C350989" t="s">
        <v>310</v>
      </c>
    </row>
    <row r="350990" spans="3:3" x14ac:dyDescent="0.25">
      <c r="C350990" t="s">
        <v>311</v>
      </c>
    </row>
    <row r="350991" spans="3:3" x14ac:dyDescent="0.25">
      <c r="C350991" t="s">
        <v>312</v>
      </c>
    </row>
    <row r="350992" spans="3:3" x14ac:dyDescent="0.25">
      <c r="C350992" t="s">
        <v>313</v>
      </c>
    </row>
    <row r="350993" spans="3:3" x14ac:dyDescent="0.25">
      <c r="C350993" t="s">
        <v>314</v>
      </c>
    </row>
    <row r="350994" spans="3:3" x14ac:dyDescent="0.25">
      <c r="C350994" t="s">
        <v>315</v>
      </c>
    </row>
    <row r="350995" spans="3:3" x14ac:dyDescent="0.25">
      <c r="C350995" t="s">
        <v>316</v>
      </c>
    </row>
    <row r="350996" spans="3:3" x14ac:dyDescent="0.25">
      <c r="C350996" t="s">
        <v>317</v>
      </c>
    </row>
    <row r="350997" spans="3:3" x14ac:dyDescent="0.25">
      <c r="C350997" t="s">
        <v>318</v>
      </c>
    </row>
    <row r="350998" spans="3:3" x14ac:dyDescent="0.25">
      <c r="C350998" t="s">
        <v>319</v>
      </c>
    </row>
    <row r="350999" spans="3:3" x14ac:dyDescent="0.25">
      <c r="C350999" t="s">
        <v>320</v>
      </c>
    </row>
    <row r="351000" spans="3:3" x14ac:dyDescent="0.25">
      <c r="C351000" t="s">
        <v>321</v>
      </c>
    </row>
    <row r="351001" spans="3:3" x14ac:dyDescent="0.25">
      <c r="C351001" t="s">
        <v>322</v>
      </c>
    </row>
    <row r="351002" spans="3:3" x14ac:dyDescent="0.25">
      <c r="C351002" t="s">
        <v>323</v>
      </c>
    </row>
    <row r="351003" spans="3:3" x14ac:dyDescent="0.25">
      <c r="C351003" t="s">
        <v>324</v>
      </c>
    </row>
    <row r="351004" spans="3:3" x14ac:dyDescent="0.25">
      <c r="C351004" t="s">
        <v>325</v>
      </c>
    </row>
    <row r="351005" spans="3:3" x14ac:dyDescent="0.25">
      <c r="C351005" t="s">
        <v>326</v>
      </c>
    </row>
    <row r="351006" spans="3:3" x14ac:dyDescent="0.25">
      <c r="C351006" t="s">
        <v>327</v>
      </c>
    </row>
    <row r="351007" spans="3:3" x14ac:dyDescent="0.25">
      <c r="C351007" t="s">
        <v>328</v>
      </c>
    </row>
    <row r="351008" spans="3:3" x14ac:dyDescent="0.25">
      <c r="C351008" t="s">
        <v>329</v>
      </c>
    </row>
    <row r="351009" spans="3:3" x14ac:dyDescent="0.25">
      <c r="C351009" t="s">
        <v>330</v>
      </c>
    </row>
    <row r="351010" spans="3:3" x14ac:dyDescent="0.25">
      <c r="C351010" t="s">
        <v>331</v>
      </c>
    </row>
    <row r="351011" spans="3:3" x14ac:dyDescent="0.25">
      <c r="C351011" t="s">
        <v>332</v>
      </c>
    </row>
    <row r="351012" spans="3:3" x14ac:dyDescent="0.25">
      <c r="C351012" t="s">
        <v>333</v>
      </c>
    </row>
    <row r="351013" spans="3:3" x14ac:dyDescent="0.25">
      <c r="C351013" t="s">
        <v>334</v>
      </c>
    </row>
    <row r="351014" spans="3:3" x14ac:dyDescent="0.25">
      <c r="C351014" t="s">
        <v>335</v>
      </c>
    </row>
    <row r="351015" spans="3:3" x14ac:dyDescent="0.25">
      <c r="C351015" t="s">
        <v>336</v>
      </c>
    </row>
    <row r="351016" spans="3:3" x14ac:dyDescent="0.25">
      <c r="C351016" t="s">
        <v>337</v>
      </c>
    </row>
    <row r="351017" spans="3:3" x14ac:dyDescent="0.25">
      <c r="C351017" t="s">
        <v>338</v>
      </c>
    </row>
    <row r="351018" spans="3:3" x14ac:dyDescent="0.25">
      <c r="C351018" t="s">
        <v>339</v>
      </c>
    </row>
    <row r="351019" spans="3:3" x14ac:dyDescent="0.25">
      <c r="C351019" t="s">
        <v>340</v>
      </c>
    </row>
    <row r="351020" spans="3:3" x14ac:dyDescent="0.25">
      <c r="C351020" t="s">
        <v>341</v>
      </c>
    </row>
    <row r="351021" spans="3:3" x14ac:dyDescent="0.25">
      <c r="C351021" t="s">
        <v>342</v>
      </c>
    </row>
    <row r="351022" spans="3:3" x14ac:dyDescent="0.25">
      <c r="C351022" t="s">
        <v>343</v>
      </c>
    </row>
    <row r="351023" spans="3:3" x14ac:dyDescent="0.25">
      <c r="C351023" t="s">
        <v>344</v>
      </c>
    </row>
    <row r="351024" spans="3:3" x14ac:dyDescent="0.25">
      <c r="C351024" t="s">
        <v>345</v>
      </c>
    </row>
    <row r="351025" spans="3:3" x14ac:dyDescent="0.25">
      <c r="C351025" t="s">
        <v>346</v>
      </c>
    </row>
    <row r="351026" spans="3:3" x14ac:dyDescent="0.25">
      <c r="C351026" t="s">
        <v>347</v>
      </c>
    </row>
    <row r="351027" spans="3:3" x14ac:dyDescent="0.25">
      <c r="C351027" t="s">
        <v>348</v>
      </c>
    </row>
    <row r="351028" spans="3:3" x14ac:dyDescent="0.25">
      <c r="C351028" t="s">
        <v>349</v>
      </c>
    </row>
    <row r="351029" spans="3:3" x14ac:dyDescent="0.25">
      <c r="C351029" t="s">
        <v>350</v>
      </c>
    </row>
    <row r="351030" spans="3:3" x14ac:dyDescent="0.25">
      <c r="C351030" t="s">
        <v>351</v>
      </c>
    </row>
    <row r="351031" spans="3:3" x14ac:dyDescent="0.25">
      <c r="C351031" t="s">
        <v>352</v>
      </c>
    </row>
    <row r="351032" spans="3:3" x14ac:dyDescent="0.25">
      <c r="C351032" t="s">
        <v>353</v>
      </c>
    </row>
    <row r="351033" spans="3:3" x14ac:dyDescent="0.25">
      <c r="C351033" t="s">
        <v>354</v>
      </c>
    </row>
    <row r="351034" spans="3:3" x14ac:dyDescent="0.25">
      <c r="C351034" t="s">
        <v>355</v>
      </c>
    </row>
    <row r="351035" spans="3:3" x14ac:dyDescent="0.25">
      <c r="C351035" t="s">
        <v>356</v>
      </c>
    </row>
    <row r="351036" spans="3:3" x14ac:dyDescent="0.25">
      <c r="C351036" t="s">
        <v>357</v>
      </c>
    </row>
    <row r="351037" spans="3:3" x14ac:dyDescent="0.25">
      <c r="C351037" t="s">
        <v>358</v>
      </c>
    </row>
    <row r="351038" spans="3:3" x14ac:dyDescent="0.25">
      <c r="C351038" t="s">
        <v>359</v>
      </c>
    </row>
    <row r="351039" spans="3:3" x14ac:dyDescent="0.25">
      <c r="C351039" t="s">
        <v>360</v>
      </c>
    </row>
    <row r="351040" spans="3:3" x14ac:dyDescent="0.25">
      <c r="C351040" t="s">
        <v>361</v>
      </c>
    </row>
    <row r="351041" spans="3:3" x14ac:dyDescent="0.25">
      <c r="C351041" t="s">
        <v>362</v>
      </c>
    </row>
    <row r="351042" spans="3:3" x14ac:dyDescent="0.25">
      <c r="C351042" t="s">
        <v>363</v>
      </c>
    </row>
    <row r="351043" spans="3:3" x14ac:dyDescent="0.25">
      <c r="C351043" t="s">
        <v>364</v>
      </c>
    </row>
    <row r="351044" spans="3:3" x14ac:dyDescent="0.25">
      <c r="C351044" t="s">
        <v>365</v>
      </c>
    </row>
    <row r="351045" spans="3:3" x14ac:dyDescent="0.25">
      <c r="C351045" t="s">
        <v>366</v>
      </c>
    </row>
    <row r="351046" spans="3:3" x14ac:dyDescent="0.25">
      <c r="C351046" t="s">
        <v>367</v>
      </c>
    </row>
    <row r="351047" spans="3:3" x14ac:dyDescent="0.25">
      <c r="C351047" t="s">
        <v>368</v>
      </c>
    </row>
    <row r="351048" spans="3:3" x14ac:dyDescent="0.25">
      <c r="C351048" t="s">
        <v>369</v>
      </c>
    </row>
    <row r="351049" spans="3:3" x14ac:dyDescent="0.25">
      <c r="C351049" t="s">
        <v>370</v>
      </c>
    </row>
    <row r="351050" spans="3:3" x14ac:dyDescent="0.25">
      <c r="C351050" t="s">
        <v>371</v>
      </c>
    </row>
    <row r="351051" spans="3:3" x14ac:dyDescent="0.25">
      <c r="C351051" t="s">
        <v>372</v>
      </c>
    </row>
    <row r="351052" spans="3:3" x14ac:dyDescent="0.25">
      <c r="C351052" t="s">
        <v>373</v>
      </c>
    </row>
    <row r="351053" spans="3:3" x14ac:dyDescent="0.25">
      <c r="C351053" t="s">
        <v>374</v>
      </c>
    </row>
    <row r="351054" spans="3:3" x14ac:dyDescent="0.25">
      <c r="C351054" t="s">
        <v>375</v>
      </c>
    </row>
    <row r="351055" spans="3:3" x14ac:dyDescent="0.25">
      <c r="C351055" t="s">
        <v>376</v>
      </c>
    </row>
    <row r="351056" spans="3:3" x14ac:dyDescent="0.25">
      <c r="C351056" t="s">
        <v>377</v>
      </c>
    </row>
    <row r="351057" spans="3:3" x14ac:dyDescent="0.25">
      <c r="C351057" t="s">
        <v>378</v>
      </c>
    </row>
    <row r="351058" spans="3:3" x14ac:dyDescent="0.25">
      <c r="C351058" t="s">
        <v>379</v>
      </c>
    </row>
    <row r="351059" spans="3:3" x14ac:dyDescent="0.25">
      <c r="C351059" t="s">
        <v>380</v>
      </c>
    </row>
    <row r="351060" spans="3:3" x14ac:dyDescent="0.25">
      <c r="C351060" t="s">
        <v>381</v>
      </c>
    </row>
    <row r="351061" spans="3:3" x14ac:dyDescent="0.25">
      <c r="C351061" t="s">
        <v>382</v>
      </c>
    </row>
    <row r="351062" spans="3:3" x14ac:dyDescent="0.25">
      <c r="C351062" t="s">
        <v>383</v>
      </c>
    </row>
    <row r="351063" spans="3:3" x14ac:dyDescent="0.25">
      <c r="C351063" t="s">
        <v>384</v>
      </c>
    </row>
    <row r="351064" spans="3:3" x14ac:dyDescent="0.25">
      <c r="C351064" t="s">
        <v>385</v>
      </c>
    </row>
    <row r="351065" spans="3:3" x14ac:dyDescent="0.25">
      <c r="C351065" t="s">
        <v>386</v>
      </c>
    </row>
    <row r="351066" spans="3:3" x14ac:dyDescent="0.25">
      <c r="C351066" t="s">
        <v>387</v>
      </c>
    </row>
    <row r="351067" spans="3:3" x14ac:dyDescent="0.25">
      <c r="C351067" t="s">
        <v>388</v>
      </c>
    </row>
    <row r="351068" spans="3:3" x14ac:dyDescent="0.25">
      <c r="C351068" t="s">
        <v>389</v>
      </c>
    </row>
    <row r="351069" spans="3:3" x14ac:dyDescent="0.25">
      <c r="C351069" t="s">
        <v>390</v>
      </c>
    </row>
    <row r="351070" spans="3:3" x14ac:dyDescent="0.25">
      <c r="C351070" t="s">
        <v>391</v>
      </c>
    </row>
    <row r="351071" spans="3:3" x14ac:dyDescent="0.25">
      <c r="C351071" t="s">
        <v>392</v>
      </c>
    </row>
    <row r="351072" spans="3:3" x14ac:dyDescent="0.25">
      <c r="C351072" t="s">
        <v>393</v>
      </c>
    </row>
    <row r="351073" spans="3:3" x14ac:dyDescent="0.25">
      <c r="C351073" t="s">
        <v>394</v>
      </c>
    </row>
    <row r="351074" spans="3:3" x14ac:dyDescent="0.25">
      <c r="C351074" t="s">
        <v>395</v>
      </c>
    </row>
    <row r="351075" spans="3:3" x14ac:dyDescent="0.25">
      <c r="C351075" t="s">
        <v>396</v>
      </c>
    </row>
    <row r="351076" spans="3:3" x14ac:dyDescent="0.25">
      <c r="C351076" t="s">
        <v>397</v>
      </c>
    </row>
    <row r="351077" spans="3:3" x14ac:dyDescent="0.25">
      <c r="C351077" t="s">
        <v>398</v>
      </c>
    </row>
    <row r="351078" spans="3:3" x14ac:dyDescent="0.25">
      <c r="C351078" t="s">
        <v>399</v>
      </c>
    </row>
    <row r="351079" spans="3:3" x14ac:dyDescent="0.25">
      <c r="C351079" t="s">
        <v>400</v>
      </c>
    </row>
    <row r="351080" spans="3:3" x14ac:dyDescent="0.25">
      <c r="C351080" t="s">
        <v>401</v>
      </c>
    </row>
    <row r="351081" spans="3:3" x14ac:dyDescent="0.25">
      <c r="C351081" t="s">
        <v>402</v>
      </c>
    </row>
    <row r="351082" spans="3:3" x14ac:dyDescent="0.25">
      <c r="C351082" t="s">
        <v>403</v>
      </c>
    </row>
    <row r="351083" spans="3:3" x14ac:dyDescent="0.25">
      <c r="C351083" t="s">
        <v>404</v>
      </c>
    </row>
    <row r="351084" spans="3:3" x14ac:dyDescent="0.25">
      <c r="C351084" t="s">
        <v>405</v>
      </c>
    </row>
    <row r="351085" spans="3:3" x14ac:dyDescent="0.25">
      <c r="C351085" t="s">
        <v>406</v>
      </c>
    </row>
    <row r="351086" spans="3:3" x14ac:dyDescent="0.25">
      <c r="C351086" t="s">
        <v>407</v>
      </c>
    </row>
    <row r="351087" spans="3:3" x14ac:dyDescent="0.25">
      <c r="C351087" t="s">
        <v>408</v>
      </c>
    </row>
    <row r="351088" spans="3:3" x14ac:dyDescent="0.25">
      <c r="C351088" t="s">
        <v>409</v>
      </c>
    </row>
    <row r="351089" spans="3:3" x14ac:dyDescent="0.25">
      <c r="C351089" t="s">
        <v>410</v>
      </c>
    </row>
    <row r="351090" spans="3:3" x14ac:dyDescent="0.25">
      <c r="C351090" t="s">
        <v>411</v>
      </c>
    </row>
    <row r="351091" spans="3:3" x14ac:dyDescent="0.25">
      <c r="C351091" t="s">
        <v>412</v>
      </c>
    </row>
    <row r="351092" spans="3:3" x14ac:dyDescent="0.25">
      <c r="C351092" t="s">
        <v>413</v>
      </c>
    </row>
    <row r="351093" spans="3:3" x14ac:dyDescent="0.25">
      <c r="C351093" t="s">
        <v>414</v>
      </c>
    </row>
    <row r="351094" spans="3:3" x14ac:dyDescent="0.25">
      <c r="C351094" t="s">
        <v>415</v>
      </c>
    </row>
    <row r="351095" spans="3:3" x14ac:dyDescent="0.25">
      <c r="C351095" t="s">
        <v>416</v>
      </c>
    </row>
    <row r="351096" spans="3:3" x14ac:dyDescent="0.25">
      <c r="C351096" t="s">
        <v>417</v>
      </c>
    </row>
    <row r="351097" spans="3:3" x14ac:dyDescent="0.25">
      <c r="C351097" t="s">
        <v>418</v>
      </c>
    </row>
    <row r="351098" spans="3:3" x14ac:dyDescent="0.25">
      <c r="C351098" t="s">
        <v>419</v>
      </c>
    </row>
    <row r="351099" spans="3:3" x14ac:dyDescent="0.25">
      <c r="C351099" t="s">
        <v>420</v>
      </c>
    </row>
    <row r="351100" spans="3:3" x14ac:dyDescent="0.25">
      <c r="C351100" t="s">
        <v>421</v>
      </c>
    </row>
    <row r="351101" spans="3:3" x14ac:dyDescent="0.25">
      <c r="C351101" t="s">
        <v>422</v>
      </c>
    </row>
    <row r="351102" spans="3:3" x14ac:dyDescent="0.25">
      <c r="C351102" t="s">
        <v>423</v>
      </c>
    </row>
    <row r="351103" spans="3:3" x14ac:dyDescent="0.25">
      <c r="C351103" t="s">
        <v>424</v>
      </c>
    </row>
    <row r="351104" spans="3:3" x14ac:dyDescent="0.25">
      <c r="C351104" t="s">
        <v>425</v>
      </c>
    </row>
    <row r="351105" spans="3:3" x14ac:dyDescent="0.25">
      <c r="C351105" t="s">
        <v>426</v>
      </c>
    </row>
    <row r="351106" spans="3:3" x14ac:dyDescent="0.25">
      <c r="C351106" t="s">
        <v>427</v>
      </c>
    </row>
    <row r="351107" spans="3:3" x14ac:dyDescent="0.25">
      <c r="C351107" t="s">
        <v>428</v>
      </c>
    </row>
    <row r="351108" spans="3:3" x14ac:dyDescent="0.25">
      <c r="C351108" t="s">
        <v>429</v>
      </c>
    </row>
    <row r="351109" spans="3:3" x14ac:dyDescent="0.25">
      <c r="C351109" t="s">
        <v>430</v>
      </c>
    </row>
    <row r="351110" spans="3:3" x14ac:dyDescent="0.25">
      <c r="C351110" t="s">
        <v>431</v>
      </c>
    </row>
    <row r="351111" spans="3:3" x14ac:dyDescent="0.25">
      <c r="C351111" t="s">
        <v>432</v>
      </c>
    </row>
    <row r="351112" spans="3:3" x14ac:dyDescent="0.25">
      <c r="C351112" t="s">
        <v>433</v>
      </c>
    </row>
    <row r="351113" spans="3:3" x14ac:dyDescent="0.25">
      <c r="C351113" t="s">
        <v>434</v>
      </c>
    </row>
    <row r="351114" spans="3:3" x14ac:dyDescent="0.25">
      <c r="C351114" t="s">
        <v>435</v>
      </c>
    </row>
    <row r="351115" spans="3:3" x14ac:dyDescent="0.25">
      <c r="C351115" t="s">
        <v>436</v>
      </c>
    </row>
    <row r="351116" spans="3:3" x14ac:dyDescent="0.25">
      <c r="C351116" t="s">
        <v>437</v>
      </c>
    </row>
    <row r="351117" spans="3:3" x14ac:dyDescent="0.25">
      <c r="C351117" t="s">
        <v>438</v>
      </c>
    </row>
    <row r="351118" spans="3:3" x14ac:dyDescent="0.25">
      <c r="C351118" t="s">
        <v>439</v>
      </c>
    </row>
    <row r="351119" spans="3:3" x14ac:dyDescent="0.25">
      <c r="C351119" t="s">
        <v>440</v>
      </c>
    </row>
    <row r="351120" spans="3:3" x14ac:dyDescent="0.25">
      <c r="C351120" t="s">
        <v>441</v>
      </c>
    </row>
    <row r="351121" spans="3:3" x14ac:dyDescent="0.25">
      <c r="C351121" t="s">
        <v>442</v>
      </c>
    </row>
    <row r="351122" spans="3:3" x14ac:dyDescent="0.25">
      <c r="C351122" t="s">
        <v>443</v>
      </c>
    </row>
    <row r="351123" spans="3:3" x14ac:dyDescent="0.25">
      <c r="C351123" t="s">
        <v>444</v>
      </c>
    </row>
    <row r="351124" spans="3:3" x14ac:dyDescent="0.25">
      <c r="C351124" t="s">
        <v>445</v>
      </c>
    </row>
    <row r="351125" spans="3:3" x14ac:dyDescent="0.25">
      <c r="C351125" t="s">
        <v>446</v>
      </c>
    </row>
    <row r="351126" spans="3:3" x14ac:dyDescent="0.25">
      <c r="C351126" t="s">
        <v>447</v>
      </c>
    </row>
    <row r="351127" spans="3:3" x14ac:dyDescent="0.25">
      <c r="C351127" t="s">
        <v>448</v>
      </c>
    </row>
    <row r="351128" spans="3:3" x14ac:dyDescent="0.25">
      <c r="C351128" t="s">
        <v>449</v>
      </c>
    </row>
    <row r="351129" spans="3:3" x14ac:dyDescent="0.25">
      <c r="C351129" t="s">
        <v>450</v>
      </c>
    </row>
    <row r="351130" spans="3:3" x14ac:dyDescent="0.25">
      <c r="C351130" t="s">
        <v>451</v>
      </c>
    </row>
    <row r="351131" spans="3:3" x14ac:dyDescent="0.25">
      <c r="C351131" t="s">
        <v>452</v>
      </c>
    </row>
    <row r="351132" spans="3:3" x14ac:dyDescent="0.25">
      <c r="C351132" t="s">
        <v>453</v>
      </c>
    </row>
    <row r="351133" spans="3:3" x14ac:dyDescent="0.25">
      <c r="C351133" t="s">
        <v>454</v>
      </c>
    </row>
    <row r="351134" spans="3:3" x14ac:dyDescent="0.25">
      <c r="C351134" t="s">
        <v>455</v>
      </c>
    </row>
    <row r="351135" spans="3:3" x14ac:dyDescent="0.25">
      <c r="C351135" t="s">
        <v>456</v>
      </c>
    </row>
    <row r="351136" spans="3:3" x14ac:dyDescent="0.25">
      <c r="C351136" t="s">
        <v>457</v>
      </c>
    </row>
    <row r="351137" spans="3:3" x14ac:dyDescent="0.25">
      <c r="C351137" t="s">
        <v>458</v>
      </c>
    </row>
    <row r="351138" spans="3:3" x14ac:dyDescent="0.25">
      <c r="C351138" t="s">
        <v>459</v>
      </c>
    </row>
    <row r="351139" spans="3:3" x14ac:dyDescent="0.25">
      <c r="C351139" t="s">
        <v>460</v>
      </c>
    </row>
    <row r="351140" spans="3:3" x14ac:dyDescent="0.25">
      <c r="C351140" t="s">
        <v>461</v>
      </c>
    </row>
    <row r="351141" spans="3:3" x14ac:dyDescent="0.25">
      <c r="C351141" t="s">
        <v>462</v>
      </c>
    </row>
    <row r="351142" spans="3:3" x14ac:dyDescent="0.25">
      <c r="C351142" t="s">
        <v>463</v>
      </c>
    </row>
    <row r="351143" spans="3:3" x14ac:dyDescent="0.25">
      <c r="C351143" t="s">
        <v>464</v>
      </c>
    </row>
    <row r="351144" spans="3:3" x14ac:dyDescent="0.25">
      <c r="C351144" t="s">
        <v>465</v>
      </c>
    </row>
    <row r="351145" spans="3:3" x14ac:dyDescent="0.25">
      <c r="C351145" t="s">
        <v>466</v>
      </c>
    </row>
    <row r="351146" spans="3:3" x14ac:dyDescent="0.25">
      <c r="C351146" t="s">
        <v>467</v>
      </c>
    </row>
    <row r="351147" spans="3:3" x14ac:dyDescent="0.25">
      <c r="C351147" t="s">
        <v>468</v>
      </c>
    </row>
    <row r="351148" spans="3:3" x14ac:dyDescent="0.25">
      <c r="C351148" t="s">
        <v>469</v>
      </c>
    </row>
    <row r="351149" spans="3:3" x14ac:dyDescent="0.25">
      <c r="C351149" t="s">
        <v>470</v>
      </c>
    </row>
    <row r="351150" spans="3:3" x14ac:dyDescent="0.25">
      <c r="C351150" t="s">
        <v>471</v>
      </c>
    </row>
    <row r="351151" spans="3:3" x14ac:dyDescent="0.25">
      <c r="C351151" t="s">
        <v>472</v>
      </c>
    </row>
    <row r="351152" spans="3:3" x14ac:dyDescent="0.25">
      <c r="C351152" t="s">
        <v>473</v>
      </c>
    </row>
    <row r="351153" spans="3:3" x14ac:dyDescent="0.25">
      <c r="C351153" t="s">
        <v>474</v>
      </c>
    </row>
    <row r="351154" spans="3:3" x14ac:dyDescent="0.25">
      <c r="C351154" t="s">
        <v>475</v>
      </c>
    </row>
    <row r="351155" spans="3:3" x14ac:dyDescent="0.25">
      <c r="C351155" t="s">
        <v>476</v>
      </c>
    </row>
    <row r="351156" spans="3:3" x14ac:dyDescent="0.25">
      <c r="C351156" t="s">
        <v>477</v>
      </c>
    </row>
    <row r="351157" spans="3:3" x14ac:dyDescent="0.25">
      <c r="C351157" t="s">
        <v>478</v>
      </c>
    </row>
    <row r="351158" spans="3:3" x14ac:dyDescent="0.25">
      <c r="C351158" t="s">
        <v>479</v>
      </c>
    </row>
    <row r="351159" spans="3:3" x14ac:dyDescent="0.25">
      <c r="C351159" t="s">
        <v>480</v>
      </c>
    </row>
    <row r="351160" spans="3:3" x14ac:dyDescent="0.25">
      <c r="C351160" t="s">
        <v>481</v>
      </c>
    </row>
    <row r="351161" spans="3:3" x14ac:dyDescent="0.25">
      <c r="C351161" t="s">
        <v>482</v>
      </c>
    </row>
    <row r="351162" spans="3:3" x14ac:dyDescent="0.25">
      <c r="C351162" t="s">
        <v>483</v>
      </c>
    </row>
    <row r="351163" spans="3:3" x14ac:dyDescent="0.25">
      <c r="C351163" t="s">
        <v>484</v>
      </c>
    </row>
    <row r="351164" spans="3:3" x14ac:dyDescent="0.25">
      <c r="C351164" t="s">
        <v>485</v>
      </c>
    </row>
    <row r="351165" spans="3:3" x14ac:dyDescent="0.25">
      <c r="C351165" t="s">
        <v>486</v>
      </c>
    </row>
    <row r="351166" spans="3:3" x14ac:dyDescent="0.25">
      <c r="C351166" t="s">
        <v>487</v>
      </c>
    </row>
    <row r="351167" spans="3:3" x14ac:dyDescent="0.25">
      <c r="C351167" t="s">
        <v>488</v>
      </c>
    </row>
    <row r="351168" spans="3:3" x14ac:dyDescent="0.25">
      <c r="C351168" t="s">
        <v>489</v>
      </c>
    </row>
    <row r="351169" spans="3:3" x14ac:dyDescent="0.25">
      <c r="C351169" t="s">
        <v>490</v>
      </c>
    </row>
    <row r="351170" spans="3:3" x14ac:dyDescent="0.25">
      <c r="C351170" t="s">
        <v>491</v>
      </c>
    </row>
    <row r="351171" spans="3:3" x14ac:dyDescent="0.25">
      <c r="C351171" t="s">
        <v>492</v>
      </c>
    </row>
    <row r="351172" spans="3:3" x14ac:dyDescent="0.25">
      <c r="C351172" t="s">
        <v>493</v>
      </c>
    </row>
    <row r="351173" spans="3:3" x14ac:dyDescent="0.25">
      <c r="C351173" t="s">
        <v>494</v>
      </c>
    </row>
    <row r="351174" spans="3:3" x14ac:dyDescent="0.25">
      <c r="C351174" t="s">
        <v>495</v>
      </c>
    </row>
    <row r="351175" spans="3:3" x14ac:dyDescent="0.25">
      <c r="C351175" t="s">
        <v>496</v>
      </c>
    </row>
    <row r="351176" spans="3:3" x14ac:dyDescent="0.25">
      <c r="C351176" t="s">
        <v>497</v>
      </c>
    </row>
    <row r="351177" spans="3:3" x14ac:dyDescent="0.25">
      <c r="C351177" t="s">
        <v>498</v>
      </c>
    </row>
    <row r="351178" spans="3:3" x14ac:dyDescent="0.25">
      <c r="C351178" t="s">
        <v>499</v>
      </c>
    </row>
    <row r="351179" spans="3:3" x14ac:dyDescent="0.25">
      <c r="C351179" t="s">
        <v>500</v>
      </c>
    </row>
    <row r="351180" spans="3:3" x14ac:dyDescent="0.25">
      <c r="C351180" t="s">
        <v>501</v>
      </c>
    </row>
    <row r="351181" spans="3:3" x14ac:dyDescent="0.25">
      <c r="C351181" t="s">
        <v>502</v>
      </c>
    </row>
    <row r="351182" spans="3:3" x14ac:dyDescent="0.25">
      <c r="C351182" t="s">
        <v>503</v>
      </c>
    </row>
    <row r="351183" spans="3:3" x14ac:dyDescent="0.25">
      <c r="C351183" t="s">
        <v>504</v>
      </c>
    </row>
    <row r="351184" spans="3:3" x14ac:dyDescent="0.25">
      <c r="C351184" t="s">
        <v>505</v>
      </c>
    </row>
    <row r="351185" spans="3:3" x14ac:dyDescent="0.25">
      <c r="C351185" t="s">
        <v>506</v>
      </c>
    </row>
    <row r="351186" spans="3:3" x14ac:dyDescent="0.25">
      <c r="C351186" t="s">
        <v>507</v>
      </c>
    </row>
    <row r="351187" spans="3:3" x14ac:dyDescent="0.25">
      <c r="C351187" t="s">
        <v>508</v>
      </c>
    </row>
    <row r="351188" spans="3:3" x14ac:dyDescent="0.25">
      <c r="C351188" t="s">
        <v>509</v>
      </c>
    </row>
    <row r="351189" spans="3:3" x14ac:dyDescent="0.25">
      <c r="C351189" t="s">
        <v>510</v>
      </c>
    </row>
    <row r="351190" spans="3:3" x14ac:dyDescent="0.25">
      <c r="C351190" t="s">
        <v>511</v>
      </c>
    </row>
    <row r="351191" spans="3:3" x14ac:dyDescent="0.25">
      <c r="C351191" t="s">
        <v>512</v>
      </c>
    </row>
    <row r="351192" spans="3:3" x14ac:dyDescent="0.25">
      <c r="C351192" t="s">
        <v>513</v>
      </c>
    </row>
    <row r="351193" spans="3:3" x14ac:dyDescent="0.25">
      <c r="C351193" t="s">
        <v>514</v>
      </c>
    </row>
    <row r="351194" spans="3:3" x14ac:dyDescent="0.25">
      <c r="C351194" t="s">
        <v>515</v>
      </c>
    </row>
    <row r="351195" spans="3:3" x14ac:dyDescent="0.25">
      <c r="C351195" t="s">
        <v>516</v>
      </c>
    </row>
    <row r="351196" spans="3:3" x14ac:dyDescent="0.25">
      <c r="C351196" t="s">
        <v>517</v>
      </c>
    </row>
    <row r="351197" spans="3:3" x14ac:dyDescent="0.25">
      <c r="C351197" t="s">
        <v>518</v>
      </c>
    </row>
    <row r="351198" spans="3:3" x14ac:dyDescent="0.25">
      <c r="C351198" t="s">
        <v>519</v>
      </c>
    </row>
    <row r="351199" spans="3:3" x14ac:dyDescent="0.25">
      <c r="C351199" t="s">
        <v>520</v>
      </c>
    </row>
    <row r="351200" spans="3:3" x14ac:dyDescent="0.25">
      <c r="C351200" t="s">
        <v>521</v>
      </c>
    </row>
    <row r="351201" spans="3:3" x14ac:dyDescent="0.25">
      <c r="C351201" t="s">
        <v>522</v>
      </c>
    </row>
    <row r="351202" spans="3:3" x14ac:dyDescent="0.25">
      <c r="C351202" t="s">
        <v>523</v>
      </c>
    </row>
    <row r="351203" spans="3:3" x14ac:dyDescent="0.25">
      <c r="C351203" t="s">
        <v>524</v>
      </c>
    </row>
    <row r="351204" spans="3:3" x14ac:dyDescent="0.25">
      <c r="C351204" t="s">
        <v>525</v>
      </c>
    </row>
    <row r="351205" spans="3:3" x14ac:dyDescent="0.25">
      <c r="C351205" t="s">
        <v>526</v>
      </c>
    </row>
    <row r="351206" spans="3:3" x14ac:dyDescent="0.25">
      <c r="C351206" t="s">
        <v>527</v>
      </c>
    </row>
    <row r="351207" spans="3:3" x14ac:dyDescent="0.25">
      <c r="C351207" t="s">
        <v>528</v>
      </c>
    </row>
    <row r="351208" spans="3:3" x14ac:dyDescent="0.25">
      <c r="C351208" t="s">
        <v>529</v>
      </c>
    </row>
    <row r="351209" spans="3:3" x14ac:dyDescent="0.25">
      <c r="C351209" t="s">
        <v>530</v>
      </c>
    </row>
    <row r="351210" spans="3:3" x14ac:dyDescent="0.25">
      <c r="C351210" t="s">
        <v>531</v>
      </c>
    </row>
    <row r="351211" spans="3:3" x14ac:dyDescent="0.25">
      <c r="C351211" t="s">
        <v>532</v>
      </c>
    </row>
    <row r="351212" spans="3:3" x14ac:dyDescent="0.25">
      <c r="C351212" t="s">
        <v>533</v>
      </c>
    </row>
    <row r="351213" spans="3:3" x14ac:dyDescent="0.25">
      <c r="C351213" t="s">
        <v>534</v>
      </c>
    </row>
    <row r="351214" spans="3:3" x14ac:dyDescent="0.25">
      <c r="C351214" t="s">
        <v>535</v>
      </c>
    </row>
    <row r="351215" spans="3:3" x14ac:dyDescent="0.25">
      <c r="C351215" t="s">
        <v>536</v>
      </c>
    </row>
    <row r="351216" spans="3:3" x14ac:dyDescent="0.25">
      <c r="C351216" t="s">
        <v>537</v>
      </c>
    </row>
    <row r="351217" spans="3:3" x14ac:dyDescent="0.25">
      <c r="C351217" t="s">
        <v>538</v>
      </c>
    </row>
    <row r="351218" spans="3:3" x14ac:dyDescent="0.25">
      <c r="C351218" t="s">
        <v>539</v>
      </c>
    </row>
    <row r="351219" spans="3:3" x14ac:dyDescent="0.25">
      <c r="C351219" t="s">
        <v>540</v>
      </c>
    </row>
    <row r="351220" spans="3:3" x14ac:dyDescent="0.25">
      <c r="C351220" t="s">
        <v>541</v>
      </c>
    </row>
    <row r="351221" spans="3:3" x14ac:dyDescent="0.25">
      <c r="C351221" t="s">
        <v>542</v>
      </c>
    </row>
    <row r="351222" spans="3:3" x14ac:dyDescent="0.25">
      <c r="C351222" t="s">
        <v>543</v>
      </c>
    </row>
    <row r="351223" spans="3:3" x14ac:dyDescent="0.25">
      <c r="C351223" t="s">
        <v>544</v>
      </c>
    </row>
    <row r="351224" spans="3:3" x14ac:dyDescent="0.25">
      <c r="C351224" t="s">
        <v>545</v>
      </c>
    </row>
    <row r="351225" spans="3:3" x14ac:dyDescent="0.25">
      <c r="C351225" t="s">
        <v>546</v>
      </c>
    </row>
    <row r="351226" spans="3:3" x14ac:dyDescent="0.25">
      <c r="C351226" t="s">
        <v>547</v>
      </c>
    </row>
    <row r="351227" spans="3:3" x14ac:dyDescent="0.25">
      <c r="C351227" t="s">
        <v>548</v>
      </c>
    </row>
    <row r="351228" spans="3:3" x14ac:dyDescent="0.25">
      <c r="C351228" t="s">
        <v>549</v>
      </c>
    </row>
    <row r="351229" spans="3:3" x14ac:dyDescent="0.25">
      <c r="C351229" t="s">
        <v>550</v>
      </c>
    </row>
    <row r="351230" spans="3:3" x14ac:dyDescent="0.25">
      <c r="C351230" t="s">
        <v>551</v>
      </c>
    </row>
    <row r="351231" spans="3:3" x14ac:dyDescent="0.25">
      <c r="C351231" t="s">
        <v>552</v>
      </c>
    </row>
    <row r="351232" spans="3:3" x14ac:dyDescent="0.25">
      <c r="C351232" t="s">
        <v>553</v>
      </c>
    </row>
    <row r="351233" spans="3:3" x14ac:dyDescent="0.25">
      <c r="C351233" t="s">
        <v>554</v>
      </c>
    </row>
    <row r="351234" spans="3:3" x14ac:dyDescent="0.25">
      <c r="C351234" t="s">
        <v>555</v>
      </c>
    </row>
    <row r="351235" spans="3:3" x14ac:dyDescent="0.25">
      <c r="C351235" t="s">
        <v>556</v>
      </c>
    </row>
    <row r="351236" spans="3:3" x14ac:dyDescent="0.25">
      <c r="C351236" t="s">
        <v>557</v>
      </c>
    </row>
    <row r="351237" spans="3:3" x14ac:dyDescent="0.25">
      <c r="C351237" t="s">
        <v>558</v>
      </c>
    </row>
    <row r="351238" spans="3:3" x14ac:dyDescent="0.25">
      <c r="C351238" t="s">
        <v>559</v>
      </c>
    </row>
    <row r="351239" spans="3:3" x14ac:dyDescent="0.25">
      <c r="C351239" t="s">
        <v>560</v>
      </c>
    </row>
    <row r="351240" spans="3:3" x14ac:dyDescent="0.25">
      <c r="C351240" t="s">
        <v>561</v>
      </c>
    </row>
    <row r="351241" spans="3:3" x14ac:dyDescent="0.25">
      <c r="C351241" t="s">
        <v>562</v>
      </c>
    </row>
    <row r="351242" spans="3:3" x14ac:dyDescent="0.25">
      <c r="C351242" t="s">
        <v>563</v>
      </c>
    </row>
    <row r="351243" spans="3:3" x14ac:dyDescent="0.25">
      <c r="C351243" t="s">
        <v>564</v>
      </c>
    </row>
    <row r="351244" spans="3:3" x14ac:dyDescent="0.25">
      <c r="C351244" t="s">
        <v>565</v>
      </c>
    </row>
    <row r="351245" spans="3:3" x14ac:dyDescent="0.25">
      <c r="C351245" t="s">
        <v>566</v>
      </c>
    </row>
    <row r="351246" spans="3:3" x14ac:dyDescent="0.25">
      <c r="C351246" t="s">
        <v>567</v>
      </c>
    </row>
    <row r="351247" spans="3:3" x14ac:dyDescent="0.25">
      <c r="C351247" t="s">
        <v>568</v>
      </c>
    </row>
    <row r="351248" spans="3:3" x14ac:dyDescent="0.25">
      <c r="C351248" t="s">
        <v>569</v>
      </c>
    </row>
    <row r="351249" spans="3:3" x14ac:dyDescent="0.25">
      <c r="C351249" t="s">
        <v>570</v>
      </c>
    </row>
    <row r="351250" spans="3:3" x14ac:dyDescent="0.25">
      <c r="C351250" t="s">
        <v>571</v>
      </c>
    </row>
    <row r="351251" spans="3:3" x14ac:dyDescent="0.25">
      <c r="C351251" t="s">
        <v>572</v>
      </c>
    </row>
    <row r="351252" spans="3:3" x14ac:dyDescent="0.25">
      <c r="C351252" t="s">
        <v>573</v>
      </c>
    </row>
    <row r="351253" spans="3:3" x14ac:dyDescent="0.25">
      <c r="C351253" t="s">
        <v>574</v>
      </c>
    </row>
    <row r="351254" spans="3:3" x14ac:dyDescent="0.25">
      <c r="C351254" t="s">
        <v>575</v>
      </c>
    </row>
    <row r="351255" spans="3:3" x14ac:dyDescent="0.25">
      <c r="C351255" t="s">
        <v>576</v>
      </c>
    </row>
    <row r="351256" spans="3:3" x14ac:dyDescent="0.25">
      <c r="C351256" t="s">
        <v>577</v>
      </c>
    </row>
    <row r="351257" spans="3:3" x14ac:dyDescent="0.25">
      <c r="C351257" t="s">
        <v>578</v>
      </c>
    </row>
    <row r="351258" spans="3:3" x14ac:dyDescent="0.25">
      <c r="C351258" t="s">
        <v>579</v>
      </c>
    </row>
    <row r="351259" spans="3:3" x14ac:dyDescent="0.25">
      <c r="C351259" t="s">
        <v>580</v>
      </c>
    </row>
    <row r="351260" spans="3:3" x14ac:dyDescent="0.25">
      <c r="C351260" t="s">
        <v>581</v>
      </c>
    </row>
    <row r="351261" spans="3:3" x14ac:dyDescent="0.25">
      <c r="C351261" t="s">
        <v>582</v>
      </c>
    </row>
    <row r="351262" spans="3:3" x14ac:dyDescent="0.25">
      <c r="C351262" t="s">
        <v>583</v>
      </c>
    </row>
    <row r="351263" spans="3:3" x14ac:dyDescent="0.25">
      <c r="C351263" t="s">
        <v>584</v>
      </c>
    </row>
    <row r="351264" spans="3:3" x14ac:dyDescent="0.25">
      <c r="C351264" t="s">
        <v>585</v>
      </c>
    </row>
    <row r="351265" spans="3:3" x14ac:dyDescent="0.25">
      <c r="C351265" t="s">
        <v>586</v>
      </c>
    </row>
    <row r="351266" spans="3:3" x14ac:dyDescent="0.25">
      <c r="C351266" t="s">
        <v>587</v>
      </c>
    </row>
    <row r="351267" spans="3:3" x14ac:dyDescent="0.25">
      <c r="C351267" t="s">
        <v>588</v>
      </c>
    </row>
    <row r="351268" spans="3:3" x14ac:dyDescent="0.25">
      <c r="C351268" t="s">
        <v>589</v>
      </c>
    </row>
    <row r="351269" spans="3:3" x14ac:dyDescent="0.25">
      <c r="C351269" t="s">
        <v>590</v>
      </c>
    </row>
    <row r="351270" spans="3:3" x14ac:dyDescent="0.25">
      <c r="C351270" t="s">
        <v>591</v>
      </c>
    </row>
    <row r="351271" spans="3:3" x14ac:dyDescent="0.25">
      <c r="C351271" t="s">
        <v>592</v>
      </c>
    </row>
    <row r="351272" spans="3:3" x14ac:dyDescent="0.25">
      <c r="C351272" t="s">
        <v>593</v>
      </c>
    </row>
    <row r="351273" spans="3:3" x14ac:dyDescent="0.25">
      <c r="C351273" t="s">
        <v>594</v>
      </c>
    </row>
    <row r="351274" spans="3:3" x14ac:dyDescent="0.25">
      <c r="C351274" t="s">
        <v>595</v>
      </c>
    </row>
    <row r="351275" spans="3:3" x14ac:dyDescent="0.25">
      <c r="C351275" t="s">
        <v>596</v>
      </c>
    </row>
    <row r="351276" spans="3:3" x14ac:dyDescent="0.25">
      <c r="C351276" t="s">
        <v>597</v>
      </c>
    </row>
    <row r="351277" spans="3:3" x14ac:dyDescent="0.25">
      <c r="C351277" t="s">
        <v>598</v>
      </c>
    </row>
    <row r="351278" spans="3:3" x14ac:dyDescent="0.25">
      <c r="C351278" t="s">
        <v>599</v>
      </c>
    </row>
    <row r="351279" spans="3:3" x14ac:dyDescent="0.25">
      <c r="C351279" t="s">
        <v>600</v>
      </c>
    </row>
    <row r="351280" spans="3:3" x14ac:dyDescent="0.25">
      <c r="C351280" t="s">
        <v>601</v>
      </c>
    </row>
    <row r="351281" spans="3:3" x14ac:dyDescent="0.25">
      <c r="C351281" t="s">
        <v>602</v>
      </c>
    </row>
    <row r="351282" spans="3:3" x14ac:dyDescent="0.25">
      <c r="C351282" t="s">
        <v>603</v>
      </c>
    </row>
    <row r="351283" spans="3:3" x14ac:dyDescent="0.25">
      <c r="C351283" t="s">
        <v>604</v>
      </c>
    </row>
    <row r="351284" spans="3:3" x14ac:dyDescent="0.25">
      <c r="C351284" t="s">
        <v>605</v>
      </c>
    </row>
    <row r="351285" spans="3:3" x14ac:dyDescent="0.25">
      <c r="C351285" t="s">
        <v>606</v>
      </c>
    </row>
    <row r="351286" spans="3:3" x14ac:dyDescent="0.25">
      <c r="C351286" t="s">
        <v>607</v>
      </c>
    </row>
    <row r="351287" spans="3:3" x14ac:dyDescent="0.25">
      <c r="C351287" t="s">
        <v>608</v>
      </c>
    </row>
    <row r="351288" spans="3:3" x14ac:dyDescent="0.25">
      <c r="C351288" t="s">
        <v>609</v>
      </c>
    </row>
    <row r="351289" spans="3:3" x14ac:dyDescent="0.25">
      <c r="C351289" t="s">
        <v>610</v>
      </c>
    </row>
    <row r="351290" spans="3:3" x14ac:dyDescent="0.25">
      <c r="C351290" t="s">
        <v>611</v>
      </c>
    </row>
    <row r="351291" spans="3:3" x14ac:dyDescent="0.25">
      <c r="C351291" t="s">
        <v>612</v>
      </c>
    </row>
    <row r="351292" spans="3:3" x14ac:dyDescent="0.25">
      <c r="C351292" t="s">
        <v>613</v>
      </c>
    </row>
    <row r="351293" spans="3:3" x14ac:dyDescent="0.25">
      <c r="C351293" t="s">
        <v>614</v>
      </c>
    </row>
    <row r="351294" spans="3:3" x14ac:dyDescent="0.25">
      <c r="C351294" t="s">
        <v>615</v>
      </c>
    </row>
    <row r="351295" spans="3:3" x14ac:dyDescent="0.25">
      <c r="C351295" t="s">
        <v>616</v>
      </c>
    </row>
    <row r="351296" spans="3:3" x14ac:dyDescent="0.25">
      <c r="C351296" t="s">
        <v>617</v>
      </c>
    </row>
    <row r="351297" spans="3:3" x14ac:dyDescent="0.25">
      <c r="C351297" t="s">
        <v>618</v>
      </c>
    </row>
    <row r="351298" spans="3:3" x14ac:dyDescent="0.25">
      <c r="C351298" t="s">
        <v>619</v>
      </c>
    </row>
    <row r="351299" spans="3:3" x14ac:dyDescent="0.25">
      <c r="C351299" t="s">
        <v>620</v>
      </c>
    </row>
    <row r="351300" spans="3:3" x14ac:dyDescent="0.25">
      <c r="C351300" t="s">
        <v>621</v>
      </c>
    </row>
    <row r="351301" spans="3:3" x14ac:dyDescent="0.25">
      <c r="C351301" t="s">
        <v>622</v>
      </c>
    </row>
    <row r="351302" spans="3:3" x14ac:dyDescent="0.25">
      <c r="C351302" t="s">
        <v>623</v>
      </c>
    </row>
    <row r="351303" spans="3:3" x14ac:dyDescent="0.25">
      <c r="C351303" t="s">
        <v>624</v>
      </c>
    </row>
    <row r="351304" spans="3:3" x14ac:dyDescent="0.25">
      <c r="C351304" t="s">
        <v>625</v>
      </c>
    </row>
    <row r="351305" spans="3:3" x14ac:dyDescent="0.25">
      <c r="C351305" t="s">
        <v>626</v>
      </c>
    </row>
    <row r="351306" spans="3:3" x14ac:dyDescent="0.25">
      <c r="C351306" t="s">
        <v>627</v>
      </c>
    </row>
    <row r="351307" spans="3:3" x14ac:dyDescent="0.25">
      <c r="C351307" t="s">
        <v>628</v>
      </c>
    </row>
    <row r="351308" spans="3:3" x14ac:dyDescent="0.25">
      <c r="C351308" t="s">
        <v>629</v>
      </c>
    </row>
    <row r="351309" spans="3:3" x14ac:dyDescent="0.25">
      <c r="C351309" t="s">
        <v>630</v>
      </c>
    </row>
    <row r="351310" spans="3:3" x14ac:dyDescent="0.25">
      <c r="C351310" t="s">
        <v>631</v>
      </c>
    </row>
    <row r="351311" spans="3:3" x14ac:dyDescent="0.25">
      <c r="C351311" t="s">
        <v>632</v>
      </c>
    </row>
    <row r="351312" spans="3:3" x14ac:dyDescent="0.25">
      <c r="C351312" t="s">
        <v>633</v>
      </c>
    </row>
    <row r="351313" spans="3:3" x14ac:dyDescent="0.25">
      <c r="C351313" t="s">
        <v>634</v>
      </c>
    </row>
    <row r="351314" spans="3:3" x14ac:dyDescent="0.25">
      <c r="C351314" t="s">
        <v>635</v>
      </c>
    </row>
    <row r="351315" spans="3:3" x14ac:dyDescent="0.25">
      <c r="C351315" t="s">
        <v>636</v>
      </c>
    </row>
    <row r="351316" spans="3:3" x14ac:dyDescent="0.25">
      <c r="C351316" t="s">
        <v>637</v>
      </c>
    </row>
    <row r="351317" spans="3:3" x14ac:dyDescent="0.25">
      <c r="C351317" t="s">
        <v>638</v>
      </c>
    </row>
    <row r="351318" spans="3:3" x14ac:dyDescent="0.25">
      <c r="C351318" t="s">
        <v>639</v>
      </c>
    </row>
    <row r="351319" spans="3:3" x14ac:dyDescent="0.25">
      <c r="C351319" t="s">
        <v>640</v>
      </c>
    </row>
    <row r="351320" spans="3:3" x14ac:dyDescent="0.25">
      <c r="C351320" t="s">
        <v>641</v>
      </c>
    </row>
    <row r="351321" spans="3:3" x14ac:dyDescent="0.25">
      <c r="C351321" t="s">
        <v>642</v>
      </c>
    </row>
    <row r="351322" spans="3:3" x14ac:dyDescent="0.25">
      <c r="C351322" t="s">
        <v>643</v>
      </c>
    </row>
    <row r="351323" spans="3:3" x14ac:dyDescent="0.25">
      <c r="C351323" t="s">
        <v>644</v>
      </c>
    </row>
    <row r="351324" spans="3:3" x14ac:dyDescent="0.25">
      <c r="C351324" t="s">
        <v>645</v>
      </c>
    </row>
    <row r="351325" spans="3:3" x14ac:dyDescent="0.25">
      <c r="C351325" t="s">
        <v>646</v>
      </c>
    </row>
    <row r="351326" spans="3:3" x14ac:dyDescent="0.25">
      <c r="C351326" t="s">
        <v>647</v>
      </c>
    </row>
    <row r="351327" spans="3:3" x14ac:dyDescent="0.25">
      <c r="C351327" t="s">
        <v>648</v>
      </c>
    </row>
    <row r="351328" spans="3:3" x14ac:dyDescent="0.25">
      <c r="C351328" t="s">
        <v>649</v>
      </c>
    </row>
    <row r="351329" spans="3:3" x14ac:dyDescent="0.25">
      <c r="C351329" t="s">
        <v>650</v>
      </c>
    </row>
    <row r="351330" spans="3:3" x14ac:dyDescent="0.25">
      <c r="C351330" t="s">
        <v>651</v>
      </c>
    </row>
    <row r="351331" spans="3:3" x14ac:dyDescent="0.25">
      <c r="C351331" t="s">
        <v>652</v>
      </c>
    </row>
    <row r="351332" spans="3:3" x14ac:dyDescent="0.25">
      <c r="C351332" t="s">
        <v>653</v>
      </c>
    </row>
    <row r="351333" spans="3:3" x14ac:dyDescent="0.25">
      <c r="C351333" t="s">
        <v>654</v>
      </c>
    </row>
    <row r="351334" spans="3:3" x14ac:dyDescent="0.25">
      <c r="C351334" t="s">
        <v>655</v>
      </c>
    </row>
    <row r="351335" spans="3:3" x14ac:dyDescent="0.25">
      <c r="C351335" t="s">
        <v>656</v>
      </c>
    </row>
    <row r="351336" spans="3:3" x14ac:dyDescent="0.25">
      <c r="C351336" t="s">
        <v>657</v>
      </c>
    </row>
    <row r="351337" spans="3:3" x14ac:dyDescent="0.25">
      <c r="C351337" t="s">
        <v>658</v>
      </c>
    </row>
    <row r="351338" spans="3:3" x14ac:dyDescent="0.25">
      <c r="C351338" t="s">
        <v>659</v>
      </c>
    </row>
    <row r="351339" spans="3:3" x14ac:dyDescent="0.25">
      <c r="C351339" t="s">
        <v>660</v>
      </c>
    </row>
    <row r="351340" spans="3:3" x14ac:dyDescent="0.25">
      <c r="C351340" t="s">
        <v>661</v>
      </c>
    </row>
    <row r="351341" spans="3:3" x14ac:dyDescent="0.25">
      <c r="C351341" t="s">
        <v>662</v>
      </c>
    </row>
    <row r="351342" spans="3:3" x14ac:dyDescent="0.25">
      <c r="C351342" t="s">
        <v>663</v>
      </c>
    </row>
    <row r="351343" spans="3:3" x14ac:dyDescent="0.25">
      <c r="C351343" t="s">
        <v>664</v>
      </c>
    </row>
    <row r="351344" spans="3:3" x14ac:dyDescent="0.25">
      <c r="C351344" t="s">
        <v>665</v>
      </c>
    </row>
    <row r="351345" spans="3:3" x14ac:dyDescent="0.25">
      <c r="C351345" t="s">
        <v>666</v>
      </c>
    </row>
    <row r="351346" spans="3:3" x14ac:dyDescent="0.25">
      <c r="C351346" t="s">
        <v>667</v>
      </c>
    </row>
    <row r="351347" spans="3:3" x14ac:dyDescent="0.25">
      <c r="C351347" t="s">
        <v>668</v>
      </c>
    </row>
    <row r="351348" spans="3:3" x14ac:dyDescent="0.25">
      <c r="C351348" t="s">
        <v>669</v>
      </c>
    </row>
    <row r="351349" spans="3:3" x14ac:dyDescent="0.25">
      <c r="C351349" t="s">
        <v>670</v>
      </c>
    </row>
    <row r="351350" spans="3:3" x14ac:dyDescent="0.25">
      <c r="C351350" t="s">
        <v>671</v>
      </c>
    </row>
    <row r="351351" spans="3:3" x14ac:dyDescent="0.25">
      <c r="C351351" t="s">
        <v>672</v>
      </c>
    </row>
    <row r="351352" spans="3:3" x14ac:dyDescent="0.25">
      <c r="C351352" t="s">
        <v>673</v>
      </c>
    </row>
    <row r="351353" spans="3:3" x14ac:dyDescent="0.25">
      <c r="C351353" t="s">
        <v>674</v>
      </c>
    </row>
    <row r="351354" spans="3:3" x14ac:dyDescent="0.25">
      <c r="C351354" t="s">
        <v>675</v>
      </c>
    </row>
    <row r="351355" spans="3:3" x14ac:dyDescent="0.25">
      <c r="C351355" t="s">
        <v>676</v>
      </c>
    </row>
    <row r="351356" spans="3:3" x14ac:dyDescent="0.25">
      <c r="C351356" t="s">
        <v>677</v>
      </c>
    </row>
    <row r="351357" spans="3:3" x14ac:dyDescent="0.25">
      <c r="C351357" t="s">
        <v>678</v>
      </c>
    </row>
    <row r="351358" spans="3:3" x14ac:dyDescent="0.25">
      <c r="C351358" t="s">
        <v>679</v>
      </c>
    </row>
    <row r="351359" spans="3:3" x14ac:dyDescent="0.25">
      <c r="C351359" t="s">
        <v>680</v>
      </c>
    </row>
    <row r="351360" spans="3:3" x14ac:dyDescent="0.25">
      <c r="C351360" t="s">
        <v>681</v>
      </c>
    </row>
    <row r="351361" spans="3:3" x14ac:dyDescent="0.25">
      <c r="C351361" t="s">
        <v>682</v>
      </c>
    </row>
    <row r="351362" spans="3:3" x14ac:dyDescent="0.25">
      <c r="C351362" t="s">
        <v>683</v>
      </c>
    </row>
    <row r="351363" spans="3:3" x14ac:dyDescent="0.25">
      <c r="C351363" t="s">
        <v>684</v>
      </c>
    </row>
    <row r="351364" spans="3:3" x14ac:dyDescent="0.25">
      <c r="C351364" t="s">
        <v>685</v>
      </c>
    </row>
    <row r="351365" spans="3:3" x14ac:dyDescent="0.25">
      <c r="C351365" t="s">
        <v>686</v>
      </c>
    </row>
    <row r="351366" spans="3:3" x14ac:dyDescent="0.25">
      <c r="C351366" t="s">
        <v>687</v>
      </c>
    </row>
    <row r="351367" spans="3:3" x14ac:dyDescent="0.25">
      <c r="C351367" t="s">
        <v>688</v>
      </c>
    </row>
    <row r="351368" spans="3:3" x14ac:dyDescent="0.25">
      <c r="C351368" t="s">
        <v>689</v>
      </c>
    </row>
    <row r="351369" spans="3:3" x14ac:dyDescent="0.25">
      <c r="C351369" t="s">
        <v>690</v>
      </c>
    </row>
    <row r="351370" spans="3:3" x14ac:dyDescent="0.25">
      <c r="C351370" t="s">
        <v>691</v>
      </c>
    </row>
    <row r="351371" spans="3:3" x14ac:dyDescent="0.25">
      <c r="C351371" t="s">
        <v>692</v>
      </c>
    </row>
    <row r="351372" spans="3:3" x14ac:dyDescent="0.25">
      <c r="C351372" t="s">
        <v>693</v>
      </c>
    </row>
    <row r="351373" spans="3:3" x14ac:dyDescent="0.25">
      <c r="C351373" t="s">
        <v>694</v>
      </c>
    </row>
    <row r="351374" spans="3:3" x14ac:dyDescent="0.25">
      <c r="C351374" t="s">
        <v>695</v>
      </c>
    </row>
    <row r="351375" spans="3:3" x14ac:dyDescent="0.25">
      <c r="C351375" t="s">
        <v>696</v>
      </c>
    </row>
    <row r="351376" spans="3:3" x14ac:dyDescent="0.25">
      <c r="C351376" t="s">
        <v>697</v>
      </c>
    </row>
    <row r="351377" spans="3:3" x14ac:dyDescent="0.25">
      <c r="C351377" t="s">
        <v>698</v>
      </c>
    </row>
    <row r="351378" spans="3:3" x14ac:dyDescent="0.25">
      <c r="C351378" t="s">
        <v>699</v>
      </c>
    </row>
    <row r="351379" spans="3:3" x14ac:dyDescent="0.25">
      <c r="C351379" t="s">
        <v>700</v>
      </c>
    </row>
    <row r="351380" spans="3:3" x14ac:dyDescent="0.25">
      <c r="C351380" t="s">
        <v>701</v>
      </c>
    </row>
    <row r="351381" spans="3:3" x14ac:dyDescent="0.25">
      <c r="C351381" t="s">
        <v>702</v>
      </c>
    </row>
    <row r="351382" spans="3:3" x14ac:dyDescent="0.25">
      <c r="C351382" t="s">
        <v>703</v>
      </c>
    </row>
    <row r="351383" spans="3:3" x14ac:dyDescent="0.25">
      <c r="C351383" t="s">
        <v>704</v>
      </c>
    </row>
    <row r="351384" spans="3:3" x14ac:dyDescent="0.25">
      <c r="C351384" t="s">
        <v>705</v>
      </c>
    </row>
    <row r="351385" spans="3:3" x14ac:dyDescent="0.25">
      <c r="C351385" t="s">
        <v>706</v>
      </c>
    </row>
    <row r="351386" spans="3:3" x14ac:dyDescent="0.25">
      <c r="C351386" t="s">
        <v>707</v>
      </c>
    </row>
    <row r="351387" spans="3:3" x14ac:dyDescent="0.25">
      <c r="C351387" t="s">
        <v>708</v>
      </c>
    </row>
    <row r="351388" spans="3:3" x14ac:dyDescent="0.25">
      <c r="C351388" t="s">
        <v>709</v>
      </c>
    </row>
    <row r="351389" spans="3:3" x14ac:dyDescent="0.25">
      <c r="C351389" t="s">
        <v>710</v>
      </c>
    </row>
    <row r="351390" spans="3:3" x14ac:dyDescent="0.25">
      <c r="C351390" t="s">
        <v>711</v>
      </c>
    </row>
    <row r="351391" spans="3:3" x14ac:dyDescent="0.25">
      <c r="C351391" t="s">
        <v>712</v>
      </c>
    </row>
    <row r="351392" spans="3:3" x14ac:dyDescent="0.25">
      <c r="C351392" t="s">
        <v>713</v>
      </c>
    </row>
    <row r="351393" spans="3:3" x14ac:dyDescent="0.25">
      <c r="C351393" t="s">
        <v>714</v>
      </c>
    </row>
    <row r="351394" spans="3:3" x14ac:dyDescent="0.25">
      <c r="C351394" t="s">
        <v>715</v>
      </c>
    </row>
    <row r="351395" spans="3:3" x14ac:dyDescent="0.25">
      <c r="C351395" t="s">
        <v>716</v>
      </c>
    </row>
    <row r="351396" spans="3:3" x14ac:dyDescent="0.25">
      <c r="C351396" t="s">
        <v>717</v>
      </c>
    </row>
    <row r="351397" spans="3:3" x14ac:dyDescent="0.25">
      <c r="C351397" t="s">
        <v>718</v>
      </c>
    </row>
    <row r="351398" spans="3:3" x14ac:dyDescent="0.25">
      <c r="C351398" t="s">
        <v>719</v>
      </c>
    </row>
    <row r="351399" spans="3:3" x14ac:dyDescent="0.25">
      <c r="C351399" t="s">
        <v>720</v>
      </c>
    </row>
    <row r="351400" spans="3:3" x14ac:dyDescent="0.25">
      <c r="C351400" t="s">
        <v>721</v>
      </c>
    </row>
    <row r="351401" spans="3:3" x14ac:dyDescent="0.25">
      <c r="C351401" t="s">
        <v>722</v>
      </c>
    </row>
    <row r="351402" spans="3:3" x14ac:dyDescent="0.25">
      <c r="C351402" t="s">
        <v>723</v>
      </c>
    </row>
    <row r="351403" spans="3:3" x14ac:dyDescent="0.25">
      <c r="C351403" t="s">
        <v>724</v>
      </c>
    </row>
    <row r="351404" spans="3:3" x14ac:dyDescent="0.25">
      <c r="C351404" t="s">
        <v>725</v>
      </c>
    </row>
    <row r="351405" spans="3:3" x14ac:dyDescent="0.25">
      <c r="C351405" t="s">
        <v>726</v>
      </c>
    </row>
    <row r="351406" spans="3:3" x14ac:dyDescent="0.25">
      <c r="C351406" t="s">
        <v>727</v>
      </c>
    </row>
    <row r="351407" spans="3:3" x14ac:dyDescent="0.25">
      <c r="C351407" t="s">
        <v>728</v>
      </c>
    </row>
    <row r="351408" spans="3:3" x14ac:dyDescent="0.25">
      <c r="C351408" t="s">
        <v>729</v>
      </c>
    </row>
    <row r="351409" spans="3:3" x14ac:dyDescent="0.25">
      <c r="C351409" t="s">
        <v>730</v>
      </c>
    </row>
    <row r="351410" spans="3:3" x14ac:dyDescent="0.25">
      <c r="C351410" t="s">
        <v>731</v>
      </c>
    </row>
    <row r="351411" spans="3:3" x14ac:dyDescent="0.25">
      <c r="C351411" t="s">
        <v>732</v>
      </c>
    </row>
    <row r="351412" spans="3:3" x14ac:dyDescent="0.25">
      <c r="C351412" t="s">
        <v>733</v>
      </c>
    </row>
    <row r="351413" spans="3:3" x14ac:dyDescent="0.25">
      <c r="C351413" t="s">
        <v>734</v>
      </c>
    </row>
    <row r="351414" spans="3:3" x14ac:dyDescent="0.25">
      <c r="C351414" t="s">
        <v>735</v>
      </c>
    </row>
    <row r="351415" spans="3:3" x14ac:dyDescent="0.25">
      <c r="C351415" t="s">
        <v>736</v>
      </c>
    </row>
    <row r="351416" spans="3:3" x14ac:dyDescent="0.25">
      <c r="C351416" t="s">
        <v>737</v>
      </c>
    </row>
    <row r="351417" spans="3:3" x14ac:dyDescent="0.25">
      <c r="C351417" t="s">
        <v>738</v>
      </c>
    </row>
    <row r="351418" spans="3:3" x14ac:dyDescent="0.25">
      <c r="C351418" t="s">
        <v>739</v>
      </c>
    </row>
    <row r="351419" spans="3:3" x14ac:dyDescent="0.25">
      <c r="C351419" t="s">
        <v>740</v>
      </c>
    </row>
    <row r="351420" spans="3:3" x14ac:dyDescent="0.25">
      <c r="C351420" t="s">
        <v>741</v>
      </c>
    </row>
    <row r="351421" spans="3:3" x14ac:dyDescent="0.25">
      <c r="C351421" t="s">
        <v>742</v>
      </c>
    </row>
    <row r="351422" spans="3:3" x14ac:dyDescent="0.25">
      <c r="C351422" t="s">
        <v>743</v>
      </c>
    </row>
    <row r="351423" spans="3:3" x14ac:dyDescent="0.25">
      <c r="C351423" t="s">
        <v>744</v>
      </c>
    </row>
    <row r="351424" spans="3:3" x14ac:dyDescent="0.25">
      <c r="C351424" t="s">
        <v>745</v>
      </c>
    </row>
    <row r="351425" spans="3:3" x14ac:dyDescent="0.25">
      <c r="C351425" t="s">
        <v>746</v>
      </c>
    </row>
    <row r="351426" spans="3:3" x14ac:dyDescent="0.25">
      <c r="C351426" t="s">
        <v>747</v>
      </c>
    </row>
    <row r="351427" spans="3:3" x14ac:dyDescent="0.25">
      <c r="C351427" t="s">
        <v>748</v>
      </c>
    </row>
    <row r="351428" spans="3:3" x14ac:dyDescent="0.25">
      <c r="C351428" t="s">
        <v>749</v>
      </c>
    </row>
    <row r="351429" spans="3:3" x14ac:dyDescent="0.25">
      <c r="C351429" t="s">
        <v>750</v>
      </c>
    </row>
    <row r="351430" spans="3:3" x14ac:dyDescent="0.25">
      <c r="C351430" t="s">
        <v>751</v>
      </c>
    </row>
    <row r="351431" spans="3:3" x14ac:dyDescent="0.25">
      <c r="C351431" t="s">
        <v>752</v>
      </c>
    </row>
    <row r="351432" spans="3:3" x14ac:dyDescent="0.25">
      <c r="C351432" t="s">
        <v>753</v>
      </c>
    </row>
    <row r="351433" spans="3:3" x14ac:dyDescent="0.25">
      <c r="C351433" t="s">
        <v>754</v>
      </c>
    </row>
    <row r="351434" spans="3:3" x14ac:dyDescent="0.25">
      <c r="C351434" t="s">
        <v>755</v>
      </c>
    </row>
    <row r="351435" spans="3:3" x14ac:dyDescent="0.25">
      <c r="C351435" t="s">
        <v>756</v>
      </c>
    </row>
    <row r="351436" spans="3:3" x14ac:dyDescent="0.25">
      <c r="C351436" t="s">
        <v>757</v>
      </c>
    </row>
    <row r="351437" spans="3:3" x14ac:dyDescent="0.25">
      <c r="C351437" t="s">
        <v>758</v>
      </c>
    </row>
    <row r="351438" spans="3:3" x14ac:dyDescent="0.25">
      <c r="C351438" t="s">
        <v>759</v>
      </c>
    </row>
    <row r="351439" spans="3:3" x14ac:dyDescent="0.25">
      <c r="C351439" t="s">
        <v>760</v>
      </c>
    </row>
    <row r="351440" spans="3:3" x14ac:dyDescent="0.25">
      <c r="C351440" t="s">
        <v>761</v>
      </c>
    </row>
    <row r="351441" spans="3:3" x14ac:dyDescent="0.25">
      <c r="C351441" t="s">
        <v>762</v>
      </c>
    </row>
    <row r="351442" spans="3:3" x14ac:dyDescent="0.25">
      <c r="C351442" t="s">
        <v>763</v>
      </c>
    </row>
    <row r="351443" spans="3:3" x14ac:dyDescent="0.25">
      <c r="C351443" t="s">
        <v>764</v>
      </c>
    </row>
    <row r="351444" spans="3:3" x14ac:dyDescent="0.25">
      <c r="C351444" t="s">
        <v>765</v>
      </c>
    </row>
    <row r="351445" spans="3:3" x14ac:dyDescent="0.25">
      <c r="C351445" t="s">
        <v>766</v>
      </c>
    </row>
    <row r="351446" spans="3:3" x14ac:dyDescent="0.25">
      <c r="C351446" t="s">
        <v>767</v>
      </c>
    </row>
    <row r="351447" spans="3:3" x14ac:dyDescent="0.25">
      <c r="C351447" t="s">
        <v>768</v>
      </c>
    </row>
    <row r="351448" spans="3:3" x14ac:dyDescent="0.25">
      <c r="C351448" t="s">
        <v>769</v>
      </c>
    </row>
    <row r="351449" spans="3:3" x14ac:dyDescent="0.25">
      <c r="C351449" t="s">
        <v>770</v>
      </c>
    </row>
    <row r="351450" spans="3:3" x14ac:dyDescent="0.25">
      <c r="C351450" t="s">
        <v>771</v>
      </c>
    </row>
    <row r="351451" spans="3:3" x14ac:dyDescent="0.25">
      <c r="C351451" t="s">
        <v>772</v>
      </c>
    </row>
    <row r="351452" spans="3:3" x14ac:dyDescent="0.25">
      <c r="C351452" t="s">
        <v>773</v>
      </c>
    </row>
    <row r="351453" spans="3:3" x14ac:dyDescent="0.25">
      <c r="C351453" t="s">
        <v>774</v>
      </c>
    </row>
    <row r="351454" spans="3:3" x14ac:dyDescent="0.25">
      <c r="C351454" t="s">
        <v>775</v>
      </c>
    </row>
    <row r="351455" spans="3:3" x14ac:dyDescent="0.25">
      <c r="C351455" t="s">
        <v>776</v>
      </c>
    </row>
    <row r="351456" spans="3:3" x14ac:dyDescent="0.25">
      <c r="C351456" t="s">
        <v>777</v>
      </c>
    </row>
    <row r="351457" spans="3:3" x14ac:dyDescent="0.25">
      <c r="C351457" t="s">
        <v>778</v>
      </c>
    </row>
    <row r="351458" spans="3:3" x14ac:dyDescent="0.25">
      <c r="C351458" t="s">
        <v>779</v>
      </c>
    </row>
    <row r="351459" spans="3:3" x14ac:dyDescent="0.25">
      <c r="C351459" t="s">
        <v>780</v>
      </c>
    </row>
    <row r="351460" spans="3:3" x14ac:dyDescent="0.25">
      <c r="C351460" t="s">
        <v>781</v>
      </c>
    </row>
    <row r="351461" spans="3:3" x14ac:dyDescent="0.25">
      <c r="C351461" t="s">
        <v>782</v>
      </c>
    </row>
    <row r="351462" spans="3:3" x14ac:dyDescent="0.25">
      <c r="C351462" t="s">
        <v>783</v>
      </c>
    </row>
    <row r="351463" spans="3:3" x14ac:dyDescent="0.25">
      <c r="C351463" t="s">
        <v>784</v>
      </c>
    </row>
    <row r="351464" spans="3:3" x14ac:dyDescent="0.25">
      <c r="C351464" t="s">
        <v>785</v>
      </c>
    </row>
    <row r="351465" spans="3:3" x14ac:dyDescent="0.25">
      <c r="C351465" t="s">
        <v>786</v>
      </c>
    </row>
    <row r="351466" spans="3:3" x14ac:dyDescent="0.25">
      <c r="C351466" t="s">
        <v>787</v>
      </c>
    </row>
    <row r="351467" spans="3:3" x14ac:dyDescent="0.25">
      <c r="C351467" t="s">
        <v>788</v>
      </c>
    </row>
    <row r="351468" spans="3:3" x14ac:dyDescent="0.25">
      <c r="C351468" t="s">
        <v>789</v>
      </c>
    </row>
    <row r="351469" spans="3:3" x14ac:dyDescent="0.25">
      <c r="C351469" t="s">
        <v>790</v>
      </c>
    </row>
    <row r="351470" spans="3:3" x14ac:dyDescent="0.25">
      <c r="C351470" t="s">
        <v>791</v>
      </c>
    </row>
    <row r="351471" spans="3:3" x14ac:dyDescent="0.25">
      <c r="C351471" t="s">
        <v>792</v>
      </c>
    </row>
    <row r="351472" spans="3:3" x14ac:dyDescent="0.25">
      <c r="C351472" t="s">
        <v>793</v>
      </c>
    </row>
    <row r="351473" spans="3:3" x14ac:dyDescent="0.25">
      <c r="C351473" t="s">
        <v>794</v>
      </c>
    </row>
    <row r="351474" spans="3:3" x14ac:dyDescent="0.25">
      <c r="C351474" t="s">
        <v>795</v>
      </c>
    </row>
    <row r="351475" spans="3:3" x14ac:dyDescent="0.25">
      <c r="C351475" t="s">
        <v>796</v>
      </c>
    </row>
    <row r="351476" spans="3:3" x14ac:dyDescent="0.25">
      <c r="C351476" t="s">
        <v>797</v>
      </c>
    </row>
    <row r="351477" spans="3:3" x14ac:dyDescent="0.25">
      <c r="C351477" t="s">
        <v>798</v>
      </c>
    </row>
    <row r="351478" spans="3:3" x14ac:dyDescent="0.25">
      <c r="C351478" t="s">
        <v>799</v>
      </c>
    </row>
    <row r="351479" spans="3:3" x14ac:dyDescent="0.25">
      <c r="C351479" t="s">
        <v>800</v>
      </c>
    </row>
    <row r="351480" spans="3:3" x14ac:dyDescent="0.25">
      <c r="C351480" t="s">
        <v>801</v>
      </c>
    </row>
    <row r="351481" spans="3:3" x14ac:dyDescent="0.25">
      <c r="C351481" t="s">
        <v>802</v>
      </c>
    </row>
    <row r="351482" spans="3:3" x14ac:dyDescent="0.25">
      <c r="C351482" t="s">
        <v>803</v>
      </c>
    </row>
    <row r="351483" spans="3:3" x14ac:dyDescent="0.25">
      <c r="C351483" t="s">
        <v>804</v>
      </c>
    </row>
    <row r="351484" spans="3:3" x14ac:dyDescent="0.25">
      <c r="C351484" t="s">
        <v>805</v>
      </c>
    </row>
    <row r="351485" spans="3:3" x14ac:dyDescent="0.25">
      <c r="C351485" t="s">
        <v>806</v>
      </c>
    </row>
    <row r="351486" spans="3:3" x14ac:dyDescent="0.25">
      <c r="C351486" t="s">
        <v>807</v>
      </c>
    </row>
    <row r="351487" spans="3:3" x14ac:dyDescent="0.25">
      <c r="C351487" t="s">
        <v>808</v>
      </c>
    </row>
    <row r="351488" spans="3:3" x14ac:dyDescent="0.25">
      <c r="C351488" t="s">
        <v>809</v>
      </c>
    </row>
    <row r="351489" spans="3:3" x14ac:dyDescent="0.25">
      <c r="C351489" t="s">
        <v>810</v>
      </c>
    </row>
    <row r="351490" spans="3:3" x14ac:dyDescent="0.25">
      <c r="C351490" t="s">
        <v>811</v>
      </c>
    </row>
    <row r="351491" spans="3:3" x14ac:dyDescent="0.25">
      <c r="C351491" t="s">
        <v>812</v>
      </c>
    </row>
    <row r="351492" spans="3:3" x14ac:dyDescent="0.25">
      <c r="C351492" t="s">
        <v>813</v>
      </c>
    </row>
    <row r="351493" spans="3:3" x14ac:dyDescent="0.25">
      <c r="C351493" t="s">
        <v>814</v>
      </c>
    </row>
    <row r="351494" spans="3:3" x14ac:dyDescent="0.25">
      <c r="C351494" t="s">
        <v>815</v>
      </c>
    </row>
    <row r="351495" spans="3:3" x14ac:dyDescent="0.25">
      <c r="C351495" t="s">
        <v>816</v>
      </c>
    </row>
    <row r="351496" spans="3:3" x14ac:dyDescent="0.25">
      <c r="C351496" t="s">
        <v>817</v>
      </c>
    </row>
    <row r="351497" spans="3:3" x14ac:dyDescent="0.25">
      <c r="C351497" t="s">
        <v>818</v>
      </c>
    </row>
    <row r="351498" spans="3:3" x14ac:dyDescent="0.25">
      <c r="C351498" t="s">
        <v>819</v>
      </c>
    </row>
    <row r="351499" spans="3:3" x14ac:dyDescent="0.25">
      <c r="C351499" t="s">
        <v>820</v>
      </c>
    </row>
    <row r="351500" spans="3:3" x14ac:dyDescent="0.25">
      <c r="C351500" t="s">
        <v>821</v>
      </c>
    </row>
    <row r="351501" spans="3:3" x14ac:dyDescent="0.25">
      <c r="C351501" t="s">
        <v>822</v>
      </c>
    </row>
    <row r="351502" spans="3:3" x14ac:dyDescent="0.25">
      <c r="C351502" t="s">
        <v>823</v>
      </c>
    </row>
    <row r="351503" spans="3:3" x14ac:dyDescent="0.25">
      <c r="C351503" t="s">
        <v>824</v>
      </c>
    </row>
    <row r="351504" spans="3:3" x14ac:dyDescent="0.25">
      <c r="C351504" t="s">
        <v>825</v>
      </c>
    </row>
    <row r="351505" spans="3:3" x14ac:dyDescent="0.25">
      <c r="C351505" t="s">
        <v>826</v>
      </c>
    </row>
    <row r="351506" spans="3:3" x14ac:dyDescent="0.25">
      <c r="C351506" t="s">
        <v>827</v>
      </c>
    </row>
    <row r="351507" spans="3:3" x14ac:dyDescent="0.25">
      <c r="C351507" t="s">
        <v>828</v>
      </c>
    </row>
    <row r="351508" spans="3:3" x14ac:dyDescent="0.25">
      <c r="C351508" t="s">
        <v>829</v>
      </c>
    </row>
    <row r="351509" spans="3:3" x14ac:dyDescent="0.25">
      <c r="C351509" t="s">
        <v>830</v>
      </c>
    </row>
    <row r="351510" spans="3:3" x14ac:dyDescent="0.25">
      <c r="C351510" t="s">
        <v>831</v>
      </c>
    </row>
    <row r="351511" spans="3:3" x14ac:dyDescent="0.25">
      <c r="C351511" t="s">
        <v>832</v>
      </c>
    </row>
    <row r="351512" spans="3:3" x14ac:dyDescent="0.25">
      <c r="C351512" t="s">
        <v>833</v>
      </c>
    </row>
    <row r="351513" spans="3:3" x14ac:dyDescent="0.25">
      <c r="C351513" t="s">
        <v>834</v>
      </c>
    </row>
    <row r="351514" spans="3:3" x14ac:dyDescent="0.25">
      <c r="C351514" t="s">
        <v>835</v>
      </c>
    </row>
    <row r="351515" spans="3:3" x14ac:dyDescent="0.25">
      <c r="C351515" t="s">
        <v>836</v>
      </c>
    </row>
    <row r="351516" spans="3:3" x14ac:dyDescent="0.25">
      <c r="C351516" t="s">
        <v>837</v>
      </c>
    </row>
    <row r="351517" spans="3:3" x14ac:dyDescent="0.25">
      <c r="C351517" t="s">
        <v>838</v>
      </c>
    </row>
    <row r="351518" spans="3:3" x14ac:dyDescent="0.25">
      <c r="C351518" t="s">
        <v>839</v>
      </c>
    </row>
    <row r="351519" spans="3:3" x14ac:dyDescent="0.25">
      <c r="C351519" t="s">
        <v>840</v>
      </c>
    </row>
    <row r="351520" spans="3:3" x14ac:dyDescent="0.25">
      <c r="C351520" t="s">
        <v>841</v>
      </c>
    </row>
    <row r="351521" spans="3:3" x14ac:dyDescent="0.25">
      <c r="C351521" t="s">
        <v>842</v>
      </c>
    </row>
    <row r="351522" spans="3:3" x14ac:dyDescent="0.25">
      <c r="C351522" t="s">
        <v>843</v>
      </c>
    </row>
    <row r="351523" spans="3:3" x14ac:dyDescent="0.25">
      <c r="C351523" t="s">
        <v>844</v>
      </c>
    </row>
    <row r="351524" spans="3:3" x14ac:dyDescent="0.25">
      <c r="C351524" t="s">
        <v>845</v>
      </c>
    </row>
    <row r="351525" spans="3:3" x14ac:dyDescent="0.25">
      <c r="C351525" t="s">
        <v>846</v>
      </c>
    </row>
    <row r="351526" spans="3:3" x14ac:dyDescent="0.25">
      <c r="C351526" t="s">
        <v>847</v>
      </c>
    </row>
    <row r="351527" spans="3:3" x14ac:dyDescent="0.25">
      <c r="C351527" t="s">
        <v>848</v>
      </c>
    </row>
    <row r="351528" spans="3:3" x14ac:dyDescent="0.25">
      <c r="C351528" t="s">
        <v>849</v>
      </c>
    </row>
    <row r="351529" spans="3:3" x14ac:dyDescent="0.25">
      <c r="C351529" t="s">
        <v>850</v>
      </c>
    </row>
    <row r="351530" spans="3:3" x14ac:dyDescent="0.25">
      <c r="C351530" t="s">
        <v>851</v>
      </c>
    </row>
    <row r="351531" spans="3:3" x14ac:dyDescent="0.25">
      <c r="C351531" t="s">
        <v>852</v>
      </c>
    </row>
    <row r="351532" spans="3:3" x14ac:dyDescent="0.25">
      <c r="C351532" t="s">
        <v>853</v>
      </c>
    </row>
    <row r="351533" spans="3:3" x14ac:dyDescent="0.25">
      <c r="C351533" t="s">
        <v>854</v>
      </c>
    </row>
    <row r="351534" spans="3:3" x14ac:dyDescent="0.25">
      <c r="C351534" t="s">
        <v>855</v>
      </c>
    </row>
    <row r="351535" spans="3:3" x14ac:dyDescent="0.25">
      <c r="C351535" t="s">
        <v>856</v>
      </c>
    </row>
    <row r="351536" spans="3:3" x14ac:dyDescent="0.25">
      <c r="C351536" t="s">
        <v>857</v>
      </c>
    </row>
    <row r="351537" spans="3:3" x14ac:dyDescent="0.25">
      <c r="C351537" t="s">
        <v>858</v>
      </c>
    </row>
    <row r="351538" spans="3:3" x14ac:dyDescent="0.25">
      <c r="C351538" t="s">
        <v>859</v>
      </c>
    </row>
    <row r="351539" spans="3:3" x14ac:dyDescent="0.25">
      <c r="C351539" t="s">
        <v>860</v>
      </c>
    </row>
    <row r="351540" spans="3:3" x14ac:dyDescent="0.25">
      <c r="C351540" t="s">
        <v>861</v>
      </c>
    </row>
    <row r="351541" spans="3:3" x14ac:dyDescent="0.25">
      <c r="C351541" t="s">
        <v>862</v>
      </c>
    </row>
    <row r="351542" spans="3:3" x14ac:dyDescent="0.25">
      <c r="C351542" t="s">
        <v>863</v>
      </c>
    </row>
    <row r="351543" spans="3:3" x14ac:dyDescent="0.25">
      <c r="C351543" t="s">
        <v>864</v>
      </c>
    </row>
    <row r="351544" spans="3:3" x14ac:dyDescent="0.25">
      <c r="C351544" t="s">
        <v>865</v>
      </c>
    </row>
    <row r="351545" spans="3:3" x14ac:dyDescent="0.25">
      <c r="C351545" t="s">
        <v>866</v>
      </c>
    </row>
    <row r="351546" spans="3:3" x14ac:dyDescent="0.25">
      <c r="C351546" t="s">
        <v>867</v>
      </c>
    </row>
    <row r="351547" spans="3:3" x14ac:dyDescent="0.25">
      <c r="C351547" t="s">
        <v>868</v>
      </c>
    </row>
    <row r="351548" spans="3:3" x14ac:dyDescent="0.25">
      <c r="C351548" t="s">
        <v>869</v>
      </c>
    </row>
    <row r="351549" spans="3:3" x14ac:dyDescent="0.25">
      <c r="C351549" t="s">
        <v>870</v>
      </c>
    </row>
    <row r="351550" spans="3:3" x14ac:dyDescent="0.25">
      <c r="C351550" t="s">
        <v>871</v>
      </c>
    </row>
    <row r="351551" spans="3:3" x14ac:dyDescent="0.25">
      <c r="C351551" t="s">
        <v>872</v>
      </c>
    </row>
    <row r="351552" spans="3:3" x14ac:dyDescent="0.25">
      <c r="C351552" t="s">
        <v>873</v>
      </c>
    </row>
    <row r="351553" spans="3:3" x14ac:dyDescent="0.25">
      <c r="C351553" t="s">
        <v>874</v>
      </c>
    </row>
    <row r="351554" spans="3:3" x14ac:dyDescent="0.25">
      <c r="C351554" t="s">
        <v>875</v>
      </c>
    </row>
    <row r="351555" spans="3:3" x14ac:dyDescent="0.25">
      <c r="C351555" t="s">
        <v>876</v>
      </c>
    </row>
    <row r="351556" spans="3:3" x14ac:dyDescent="0.25">
      <c r="C351556" t="s">
        <v>877</v>
      </c>
    </row>
    <row r="351557" spans="3:3" x14ac:dyDescent="0.25">
      <c r="C351557" t="s">
        <v>878</v>
      </c>
    </row>
    <row r="351558" spans="3:3" x14ac:dyDescent="0.25">
      <c r="C351558" t="s">
        <v>879</v>
      </c>
    </row>
    <row r="351559" spans="3:3" x14ac:dyDescent="0.25">
      <c r="C351559" t="s">
        <v>880</v>
      </c>
    </row>
    <row r="351560" spans="3:3" x14ac:dyDescent="0.25">
      <c r="C351560" t="s">
        <v>881</v>
      </c>
    </row>
    <row r="351561" spans="3:3" x14ac:dyDescent="0.25">
      <c r="C351561" t="s">
        <v>882</v>
      </c>
    </row>
    <row r="351562" spans="3:3" x14ac:dyDescent="0.25">
      <c r="C351562" t="s">
        <v>883</v>
      </c>
    </row>
    <row r="351563" spans="3:3" x14ac:dyDescent="0.25">
      <c r="C351563" t="s">
        <v>884</v>
      </c>
    </row>
    <row r="351564" spans="3:3" x14ac:dyDescent="0.25">
      <c r="C351564" t="s">
        <v>885</v>
      </c>
    </row>
    <row r="351565" spans="3:3" x14ac:dyDescent="0.25">
      <c r="C351565" t="s">
        <v>886</v>
      </c>
    </row>
    <row r="351566" spans="3:3" x14ac:dyDescent="0.25">
      <c r="C351566" t="s">
        <v>887</v>
      </c>
    </row>
    <row r="351567" spans="3:3" x14ac:dyDescent="0.25">
      <c r="C351567" t="s">
        <v>888</v>
      </c>
    </row>
    <row r="351568" spans="3:3" x14ac:dyDescent="0.25">
      <c r="C351568" t="s">
        <v>889</v>
      </c>
    </row>
    <row r="351569" spans="3:3" x14ac:dyDescent="0.25">
      <c r="C351569" t="s">
        <v>890</v>
      </c>
    </row>
    <row r="351570" spans="3:3" x14ac:dyDescent="0.25">
      <c r="C351570" t="s">
        <v>891</v>
      </c>
    </row>
    <row r="351571" spans="3:3" x14ac:dyDescent="0.25">
      <c r="C351571" t="s">
        <v>892</v>
      </c>
    </row>
    <row r="351572" spans="3:3" x14ac:dyDescent="0.25">
      <c r="C351572" t="s">
        <v>893</v>
      </c>
    </row>
    <row r="351573" spans="3:3" x14ac:dyDescent="0.25">
      <c r="C351573" t="s">
        <v>894</v>
      </c>
    </row>
    <row r="351574" spans="3:3" x14ac:dyDescent="0.25">
      <c r="C351574" t="s">
        <v>895</v>
      </c>
    </row>
    <row r="351575" spans="3:3" x14ac:dyDescent="0.25">
      <c r="C351575" t="s">
        <v>896</v>
      </c>
    </row>
    <row r="351576" spans="3:3" x14ac:dyDescent="0.25">
      <c r="C351576" t="s">
        <v>897</v>
      </c>
    </row>
    <row r="351577" spans="3:3" x14ac:dyDescent="0.25">
      <c r="C351577" t="s">
        <v>898</v>
      </c>
    </row>
    <row r="351578" spans="3:3" x14ac:dyDescent="0.25">
      <c r="C351578" t="s">
        <v>899</v>
      </c>
    </row>
    <row r="351579" spans="3:3" x14ac:dyDescent="0.25">
      <c r="C351579" t="s">
        <v>900</v>
      </c>
    </row>
    <row r="351580" spans="3:3" x14ac:dyDescent="0.25">
      <c r="C351580" t="s">
        <v>901</v>
      </c>
    </row>
    <row r="351581" spans="3:3" x14ac:dyDescent="0.25">
      <c r="C351581" t="s">
        <v>902</v>
      </c>
    </row>
    <row r="351582" spans="3:3" x14ac:dyDescent="0.25">
      <c r="C351582" t="s">
        <v>903</v>
      </c>
    </row>
    <row r="351583" spans="3:3" x14ac:dyDescent="0.25">
      <c r="C351583" t="s">
        <v>904</v>
      </c>
    </row>
    <row r="351584" spans="3:3" x14ac:dyDescent="0.25">
      <c r="C351584" t="s">
        <v>905</v>
      </c>
    </row>
    <row r="351585" spans="3:3" x14ac:dyDescent="0.25">
      <c r="C351585" t="s">
        <v>906</v>
      </c>
    </row>
    <row r="351586" spans="3:3" x14ac:dyDescent="0.25">
      <c r="C351586" t="s">
        <v>907</v>
      </c>
    </row>
    <row r="351587" spans="3:3" x14ac:dyDescent="0.25">
      <c r="C351587" t="s">
        <v>908</v>
      </c>
    </row>
    <row r="351588" spans="3:3" x14ac:dyDescent="0.25">
      <c r="C351588" t="s">
        <v>909</v>
      </c>
    </row>
    <row r="351589" spans="3:3" x14ac:dyDescent="0.25">
      <c r="C351589" t="s">
        <v>910</v>
      </c>
    </row>
    <row r="351590" spans="3:3" x14ac:dyDescent="0.25">
      <c r="C351590" t="s">
        <v>911</v>
      </c>
    </row>
    <row r="351591" spans="3:3" x14ac:dyDescent="0.25">
      <c r="C351591" t="s">
        <v>912</v>
      </c>
    </row>
    <row r="351592" spans="3:3" x14ac:dyDescent="0.25">
      <c r="C351592" t="s">
        <v>913</v>
      </c>
    </row>
    <row r="351593" spans="3:3" x14ac:dyDescent="0.25">
      <c r="C351593" t="s">
        <v>914</v>
      </c>
    </row>
    <row r="351594" spans="3:3" x14ac:dyDescent="0.25">
      <c r="C351594" t="s">
        <v>915</v>
      </c>
    </row>
    <row r="351595" spans="3:3" x14ac:dyDescent="0.25">
      <c r="C351595" t="s">
        <v>916</v>
      </c>
    </row>
    <row r="351596" spans="3:3" x14ac:dyDescent="0.25">
      <c r="C351596" t="s">
        <v>917</v>
      </c>
    </row>
    <row r="351597" spans="3:3" x14ac:dyDescent="0.25">
      <c r="C351597" t="s">
        <v>918</v>
      </c>
    </row>
    <row r="351598" spans="3:3" x14ac:dyDescent="0.25">
      <c r="C351598" t="s">
        <v>919</v>
      </c>
    </row>
    <row r="351599" spans="3:3" x14ac:dyDescent="0.25">
      <c r="C351599" t="s">
        <v>920</v>
      </c>
    </row>
    <row r="351600" spans="3:3" x14ac:dyDescent="0.25">
      <c r="C351600" t="s">
        <v>921</v>
      </c>
    </row>
    <row r="351601" spans="3:3" x14ac:dyDescent="0.25">
      <c r="C351601" t="s">
        <v>922</v>
      </c>
    </row>
    <row r="351602" spans="3:3" x14ac:dyDescent="0.25">
      <c r="C351602" t="s">
        <v>923</v>
      </c>
    </row>
    <row r="351603" spans="3:3" x14ac:dyDescent="0.25">
      <c r="C351603" t="s">
        <v>924</v>
      </c>
    </row>
    <row r="351604" spans="3:3" x14ac:dyDescent="0.25">
      <c r="C351604" t="s">
        <v>925</v>
      </c>
    </row>
    <row r="351605" spans="3:3" x14ac:dyDescent="0.25">
      <c r="C351605" t="s">
        <v>926</v>
      </c>
    </row>
    <row r="351606" spans="3:3" x14ac:dyDescent="0.25">
      <c r="C351606" t="s">
        <v>927</v>
      </c>
    </row>
    <row r="351607" spans="3:3" x14ac:dyDescent="0.25">
      <c r="C351607" t="s">
        <v>928</v>
      </c>
    </row>
    <row r="351608" spans="3:3" x14ac:dyDescent="0.25">
      <c r="C351608" t="s">
        <v>929</v>
      </c>
    </row>
    <row r="351609" spans="3:3" x14ac:dyDescent="0.25">
      <c r="C351609" t="s">
        <v>930</v>
      </c>
    </row>
    <row r="351610" spans="3:3" x14ac:dyDescent="0.25">
      <c r="C351610" t="s">
        <v>931</v>
      </c>
    </row>
    <row r="351611" spans="3:3" x14ac:dyDescent="0.25">
      <c r="C351611" t="s">
        <v>932</v>
      </c>
    </row>
    <row r="351612" spans="3:3" x14ac:dyDescent="0.25">
      <c r="C351612" t="s">
        <v>933</v>
      </c>
    </row>
    <row r="351613" spans="3:3" x14ac:dyDescent="0.25">
      <c r="C351613" t="s">
        <v>934</v>
      </c>
    </row>
    <row r="351614" spans="3:3" x14ac:dyDescent="0.25">
      <c r="C351614" t="s">
        <v>935</v>
      </c>
    </row>
    <row r="351615" spans="3:3" x14ac:dyDescent="0.25">
      <c r="C351615" t="s">
        <v>936</v>
      </c>
    </row>
    <row r="351616" spans="3:3" x14ac:dyDescent="0.25">
      <c r="C351616" t="s">
        <v>937</v>
      </c>
    </row>
    <row r="351617" spans="3:3" x14ac:dyDescent="0.25">
      <c r="C351617" t="s">
        <v>938</v>
      </c>
    </row>
    <row r="351618" spans="3:3" x14ac:dyDescent="0.25">
      <c r="C351618" t="s">
        <v>939</v>
      </c>
    </row>
    <row r="351619" spans="3:3" x14ac:dyDescent="0.25">
      <c r="C351619" t="s">
        <v>940</v>
      </c>
    </row>
    <row r="351620" spans="3:3" x14ac:dyDescent="0.25">
      <c r="C351620" t="s">
        <v>941</v>
      </c>
    </row>
    <row r="351621" spans="3:3" x14ac:dyDescent="0.25">
      <c r="C351621" t="s">
        <v>942</v>
      </c>
    </row>
    <row r="351622" spans="3:3" x14ac:dyDescent="0.25">
      <c r="C351622" t="s">
        <v>943</v>
      </c>
    </row>
    <row r="351623" spans="3:3" x14ac:dyDescent="0.25">
      <c r="C351623" t="s">
        <v>944</v>
      </c>
    </row>
    <row r="351624" spans="3:3" x14ac:dyDescent="0.25">
      <c r="C351624" t="s">
        <v>945</v>
      </c>
    </row>
    <row r="351625" spans="3:3" x14ac:dyDescent="0.25">
      <c r="C351625" t="s">
        <v>946</v>
      </c>
    </row>
    <row r="351626" spans="3:3" x14ac:dyDescent="0.25">
      <c r="C351626" t="s">
        <v>947</v>
      </c>
    </row>
    <row r="351627" spans="3:3" x14ac:dyDescent="0.25">
      <c r="C351627" t="s">
        <v>948</v>
      </c>
    </row>
    <row r="351628" spans="3:3" x14ac:dyDescent="0.25">
      <c r="C351628" t="s">
        <v>949</v>
      </c>
    </row>
    <row r="351629" spans="3:3" x14ac:dyDescent="0.25">
      <c r="C351629" t="s">
        <v>950</v>
      </c>
    </row>
    <row r="351630" spans="3:3" x14ac:dyDescent="0.25">
      <c r="C351630" t="s">
        <v>951</v>
      </c>
    </row>
    <row r="351631" spans="3:3" x14ac:dyDescent="0.25">
      <c r="C351631" t="s">
        <v>952</v>
      </c>
    </row>
    <row r="351632" spans="3:3" x14ac:dyDescent="0.25">
      <c r="C351632" t="s">
        <v>953</v>
      </c>
    </row>
    <row r="351633" spans="3:3" x14ac:dyDescent="0.25">
      <c r="C351633" t="s">
        <v>954</v>
      </c>
    </row>
    <row r="351634" spans="3:3" x14ac:dyDescent="0.25">
      <c r="C351634" t="s">
        <v>955</v>
      </c>
    </row>
    <row r="351635" spans="3:3" x14ac:dyDescent="0.25">
      <c r="C351635" t="s">
        <v>956</v>
      </c>
    </row>
    <row r="351636" spans="3:3" x14ac:dyDescent="0.25">
      <c r="C351636" t="s">
        <v>957</v>
      </c>
    </row>
    <row r="351637" spans="3:3" x14ac:dyDescent="0.25">
      <c r="C351637" t="s">
        <v>958</v>
      </c>
    </row>
    <row r="351638" spans="3:3" x14ac:dyDescent="0.25">
      <c r="C351638" t="s">
        <v>959</v>
      </c>
    </row>
    <row r="351639" spans="3:3" x14ac:dyDescent="0.25">
      <c r="C351639" t="s">
        <v>960</v>
      </c>
    </row>
    <row r="351640" spans="3:3" x14ac:dyDescent="0.25">
      <c r="C351640" t="s">
        <v>961</v>
      </c>
    </row>
    <row r="351641" spans="3:3" x14ac:dyDescent="0.25">
      <c r="C351641" t="s">
        <v>962</v>
      </c>
    </row>
    <row r="351642" spans="3:3" x14ac:dyDescent="0.25">
      <c r="C351642" t="s">
        <v>963</v>
      </c>
    </row>
    <row r="351643" spans="3:3" x14ac:dyDescent="0.25">
      <c r="C351643" t="s">
        <v>964</v>
      </c>
    </row>
    <row r="351644" spans="3:3" x14ac:dyDescent="0.25">
      <c r="C351644" t="s">
        <v>965</v>
      </c>
    </row>
    <row r="351645" spans="3:3" x14ac:dyDescent="0.25">
      <c r="C351645" t="s">
        <v>966</v>
      </c>
    </row>
    <row r="351646" spans="3:3" x14ac:dyDescent="0.25">
      <c r="C351646" t="s">
        <v>967</v>
      </c>
    </row>
    <row r="351647" spans="3:3" x14ac:dyDescent="0.25">
      <c r="C351647" t="s">
        <v>968</v>
      </c>
    </row>
    <row r="351648" spans="3:3" x14ac:dyDescent="0.25">
      <c r="C351648" t="s">
        <v>969</v>
      </c>
    </row>
    <row r="351649" spans="3:3" x14ac:dyDescent="0.25">
      <c r="C351649" t="s">
        <v>970</v>
      </c>
    </row>
    <row r="351650" spans="3:3" x14ac:dyDescent="0.25">
      <c r="C351650" t="s">
        <v>971</v>
      </c>
    </row>
    <row r="351651" spans="3:3" x14ac:dyDescent="0.25">
      <c r="C351651" t="s">
        <v>972</v>
      </c>
    </row>
    <row r="351652" spans="3:3" x14ac:dyDescent="0.25">
      <c r="C351652" t="s">
        <v>973</v>
      </c>
    </row>
    <row r="351653" spans="3:3" x14ac:dyDescent="0.25">
      <c r="C351653" t="s">
        <v>974</v>
      </c>
    </row>
    <row r="351654" spans="3:3" x14ac:dyDescent="0.25">
      <c r="C351654" t="s">
        <v>975</v>
      </c>
    </row>
    <row r="351655" spans="3:3" x14ac:dyDescent="0.25">
      <c r="C351655" t="s">
        <v>976</v>
      </c>
    </row>
    <row r="351656" spans="3:3" x14ac:dyDescent="0.25">
      <c r="C351656" t="s">
        <v>977</v>
      </c>
    </row>
    <row r="351657" spans="3:3" x14ac:dyDescent="0.25">
      <c r="C351657" t="s">
        <v>978</v>
      </c>
    </row>
    <row r="351658" spans="3:3" x14ac:dyDescent="0.25">
      <c r="C351658" t="s">
        <v>979</v>
      </c>
    </row>
    <row r="351659" spans="3:3" x14ac:dyDescent="0.25">
      <c r="C351659" t="s">
        <v>980</v>
      </c>
    </row>
    <row r="351660" spans="3:3" x14ac:dyDescent="0.25">
      <c r="C351660" t="s">
        <v>981</v>
      </c>
    </row>
    <row r="351661" spans="3:3" x14ac:dyDescent="0.25">
      <c r="C351661" t="s">
        <v>982</v>
      </c>
    </row>
    <row r="351662" spans="3:3" x14ac:dyDescent="0.25">
      <c r="C351662" t="s">
        <v>983</v>
      </c>
    </row>
    <row r="351663" spans="3:3" x14ac:dyDescent="0.25">
      <c r="C351663" t="s">
        <v>984</v>
      </c>
    </row>
    <row r="351664" spans="3:3" x14ac:dyDescent="0.25">
      <c r="C351664" t="s">
        <v>985</v>
      </c>
    </row>
    <row r="351665" spans="3:3" x14ac:dyDescent="0.25">
      <c r="C351665" t="s">
        <v>986</v>
      </c>
    </row>
    <row r="351666" spans="3:3" x14ac:dyDescent="0.25">
      <c r="C351666" t="s">
        <v>987</v>
      </c>
    </row>
    <row r="351667" spans="3:3" x14ac:dyDescent="0.25">
      <c r="C351667" t="s">
        <v>988</v>
      </c>
    </row>
    <row r="351668" spans="3:3" x14ac:dyDescent="0.25">
      <c r="C351668" t="s">
        <v>989</v>
      </c>
    </row>
    <row r="351669" spans="3:3" x14ac:dyDescent="0.25">
      <c r="C351669" t="s">
        <v>990</v>
      </c>
    </row>
    <row r="351670" spans="3:3" x14ac:dyDescent="0.25">
      <c r="C351670" t="s">
        <v>991</v>
      </c>
    </row>
    <row r="351671" spans="3:3" x14ac:dyDescent="0.25">
      <c r="C351671" t="s">
        <v>992</v>
      </c>
    </row>
    <row r="351672" spans="3:3" x14ac:dyDescent="0.25">
      <c r="C351672" t="s">
        <v>993</v>
      </c>
    </row>
    <row r="351673" spans="3:3" x14ac:dyDescent="0.25">
      <c r="C351673" t="s">
        <v>994</v>
      </c>
    </row>
    <row r="351674" spans="3:3" x14ac:dyDescent="0.25">
      <c r="C351674" t="s">
        <v>995</v>
      </c>
    </row>
    <row r="351675" spans="3:3" x14ac:dyDescent="0.25">
      <c r="C351675" t="s">
        <v>996</v>
      </c>
    </row>
    <row r="351676" spans="3:3" x14ac:dyDescent="0.25">
      <c r="C351676" t="s">
        <v>997</v>
      </c>
    </row>
    <row r="351677" spans="3:3" x14ac:dyDescent="0.25">
      <c r="C351677" t="s">
        <v>998</v>
      </c>
    </row>
    <row r="351678" spans="3:3" x14ac:dyDescent="0.25">
      <c r="C351678" t="s">
        <v>999</v>
      </c>
    </row>
    <row r="351679" spans="3:3" x14ac:dyDescent="0.25">
      <c r="C351679" t="s">
        <v>1000</v>
      </c>
    </row>
    <row r="351680" spans="3:3" x14ac:dyDescent="0.25">
      <c r="C351680" t="s">
        <v>1001</v>
      </c>
    </row>
    <row r="351681" spans="3:3" x14ac:dyDescent="0.25">
      <c r="C351681" t="s">
        <v>1002</v>
      </c>
    </row>
    <row r="351682" spans="3:3" x14ac:dyDescent="0.25">
      <c r="C351682" t="s">
        <v>1003</v>
      </c>
    </row>
    <row r="351683" spans="3:3" x14ac:dyDescent="0.25">
      <c r="C351683" t="s">
        <v>1004</v>
      </c>
    </row>
    <row r="351684" spans="3:3" x14ac:dyDescent="0.25">
      <c r="C351684" t="s">
        <v>1005</v>
      </c>
    </row>
    <row r="351685" spans="3:3" x14ac:dyDescent="0.25">
      <c r="C351685" t="s">
        <v>1006</v>
      </c>
    </row>
    <row r="351686" spans="3:3" x14ac:dyDescent="0.25">
      <c r="C351686" t="s">
        <v>1007</v>
      </c>
    </row>
    <row r="351687" spans="3:3" x14ac:dyDescent="0.25">
      <c r="C351687" t="s">
        <v>1008</v>
      </c>
    </row>
    <row r="351688" spans="3:3" x14ac:dyDescent="0.25">
      <c r="C351688" t="s">
        <v>1009</v>
      </c>
    </row>
    <row r="351689" spans="3:3" x14ac:dyDescent="0.25">
      <c r="C351689" t="s">
        <v>1010</v>
      </c>
    </row>
    <row r="351690" spans="3:3" x14ac:dyDescent="0.25">
      <c r="C351690" t="s">
        <v>1011</v>
      </c>
    </row>
    <row r="351691" spans="3:3" x14ac:dyDescent="0.25">
      <c r="C351691" t="s">
        <v>1012</v>
      </c>
    </row>
    <row r="351692" spans="3:3" x14ac:dyDescent="0.25">
      <c r="C351692" t="s">
        <v>1013</v>
      </c>
    </row>
    <row r="351693" spans="3:3" x14ac:dyDescent="0.25">
      <c r="C351693" t="s">
        <v>1014</v>
      </c>
    </row>
    <row r="351694" spans="3:3" x14ac:dyDescent="0.25">
      <c r="C351694" t="s">
        <v>1015</v>
      </c>
    </row>
    <row r="351695" spans="3:3" x14ac:dyDescent="0.25">
      <c r="C351695" t="s">
        <v>1016</v>
      </c>
    </row>
    <row r="351696" spans="3:3" x14ac:dyDescent="0.25">
      <c r="C351696" t="s">
        <v>1017</v>
      </c>
    </row>
    <row r="351697" spans="3:3" x14ac:dyDescent="0.25">
      <c r="C351697" t="s">
        <v>1018</v>
      </c>
    </row>
    <row r="351698" spans="3:3" x14ac:dyDescent="0.25">
      <c r="C351698" t="s">
        <v>1019</v>
      </c>
    </row>
    <row r="351699" spans="3:3" x14ac:dyDescent="0.25">
      <c r="C351699" t="s">
        <v>1020</v>
      </c>
    </row>
    <row r="351700" spans="3:3" x14ac:dyDescent="0.25">
      <c r="C351700" t="s">
        <v>1021</v>
      </c>
    </row>
    <row r="351701" spans="3:3" x14ac:dyDescent="0.25">
      <c r="C351701" t="s">
        <v>1022</v>
      </c>
    </row>
    <row r="351702" spans="3:3" x14ac:dyDescent="0.25">
      <c r="C351702" t="s">
        <v>1023</v>
      </c>
    </row>
    <row r="351703" spans="3:3" x14ac:dyDescent="0.25">
      <c r="C351703" t="s">
        <v>1024</v>
      </c>
    </row>
    <row r="351704" spans="3:3" x14ac:dyDescent="0.25">
      <c r="C351704" t="s">
        <v>1025</v>
      </c>
    </row>
    <row r="351705" spans="3:3" x14ac:dyDescent="0.25">
      <c r="C351705" t="s">
        <v>1026</v>
      </c>
    </row>
    <row r="351706" spans="3:3" x14ac:dyDescent="0.25">
      <c r="C351706" t="s">
        <v>1027</v>
      </c>
    </row>
    <row r="351707" spans="3:3" x14ac:dyDescent="0.25">
      <c r="C351707" t="s">
        <v>1028</v>
      </c>
    </row>
    <row r="351708" spans="3:3" x14ac:dyDescent="0.25">
      <c r="C351708" t="s">
        <v>1029</v>
      </c>
    </row>
    <row r="351709" spans="3:3" x14ac:dyDescent="0.25">
      <c r="C351709" t="s">
        <v>1030</v>
      </c>
    </row>
    <row r="351710" spans="3:3" x14ac:dyDescent="0.25">
      <c r="C351710" t="s">
        <v>1031</v>
      </c>
    </row>
    <row r="351711" spans="3:3" x14ac:dyDescent="0.25">
      <c r="C351711" t="s">
        <v>1032</v>
      </c>
    </row>
    <row r="351712" spans="3:3" x14ac:dyDescent="0.25">
      <c r="C351712" t="s">
        <v>1033</v>
      </c>
    </row>
    <row r="351713" spans="3:3" x14ac:dyDescent="0.25">
      <c r="C351713" t="s">
        <v>1034</v>
      </c>
    </row>
    <row r="351714" spans="3:3" x14ac:dyDescent="0.25">
      <c r="C351714" t="s">
        <v>1035</v>
      </c>
    </row>
    <row r="351715" spans="3:3" x14ac:dyDescent="0.25">
      <c r="C351715" t="s">
        <v>1036</v>
      </c>
    </row>
    <row r="351716" spans="3:3" x14ac:dyDescent="0.25">
      <c r="C351716" t="s">
        <v>1037</v>
      </c>
    </row>
    <row r="351717" spans="3:3" x14ac:dyDescent="0.25">
      <c r="C351717" t="s">
        <v>1038</v>
      </c>
    </row>
    <row r="351718" spans="3:3" x14ac:dyDescent="0.25">
      <c r="C351718" t="s">
        <v>1039</v>
      </c>
    </row>
    <row r="351719" spans="3:3" x14ac:dyDescent="0.25">
      <c r="C351719" t="s">
        <v>1040</v>
      </c>
    </row>
    <row r="351720" spans="3:3" x14ac:dyDescent="0.25">
      <c r="C351720" t="s">
        <v>1041</v>
      </c>
    </row>
    <row r="351721" spans="3:3" x14ac:dyDescent="0.25">
      <c r="C351721" t="s">
        <v>1042</v>
      </c>
    </row>
    <row r="351722" spans="3:3" x14ac:dyDescent="0.25">
      <c r="C351722" t="s">
        <v>1043</v>
      </c>
    </row>
    <row r="351723" spans="3:3" x14ac:dyDescent="0.25">
      <c r="C351723" t="s">
        <v>1044</v>
      </c>
    </row>
    <row r="351724" spans="3:3" x14ac:dyDescent="0.25">
      <c r="C351724" t="s">
        <v>1045</v>
      </c>
    </row>
    <row r="351725" spans="3:3" x14ac:dyDescent="0.25">
      <c r="C351725" t="s">
        <v>1046</v>
      </c>
    </row>
    <row r="351726" spans="3:3" x14ac:dyDescent="0.25">
      <c r="C351726" t="s">
        <v>1047</v>
      </c>
    </row>
    <row r="351727" spans="3:3" x14ac:dyDescent="0.25">
      <c r="C351727" t="s">
        <v>1048</v>
      </c>
    </row>
    <row r="351728" spans="3:3" x14ac:dyDescent="0.25">
      <c r="C351728" t="s">
        <v>1049</v>
      </c>
    </row>
    <row r="351729" spans="3:3" x14ac:dyDescent="0.25">
      <c r="C351729" t="s">
        <v>1050</v>
      </c>
    </row>
    <row r="351730" spans="3:3" x14ac:dyDescent="0.25">
      <c r="C351730" t="s">
        <v>1051</v>
      </c>
    </row>
    <row r="351731" spans="3:3" x14ac:dyDescent="0.25">
      <c r="C351731" t="s">
        <v>1052</v>
      </c>
    </row>
    <row r="351732" spans="3:3" x14ac:dyDescent="0.25">
      <c r="C351732" t="s">
        <v>1053</v>
      </c>
    </row>
    <row r="351733" spans="3:3" x14ac:dyDescent="0.25">
      <c r="C351733" t="s">
        <v>1054</v>
      </c>
    </row>
    <row r="351734" spans="3:3" x14ac:dyDescent="0.25">
      <c r="C351734" t="s">
        <v>1055</v>
      </c>
    </row>
    <row r="351735" spans="3:3" x14ac:dyDescent="0.25">
      <c r="C351735" t="s">
        <v>1056</v>
      </c>
    </row>
    <row r="351736" spans="3:3" x14ac:dyDescent="0.25">
      <c r="C351736" t="s">
        <v>1057</v>
      </c>
    </row>
    <row r="351737" spans="3:3" x14ac:dyDescent="0.25">
      <c r="C351737" t="s">
        <v>1058</v>
      </c>
    </row>
    <row r="351738" spans="3:3" x14ac:dyDescent="0.25">
      <c r="C351738" t="s">
        <v>1059</v>
      </c>
    </row>
    <row r="351739" spans="3:3" x14ac:dyDescent="0.25">
      <c r="C351739" t="s">
        <v>1060</v>
      </c>
    </row>
    <row r="351740" spans="3:3" x14ac:dyDescent="0.25">
      <c r="C351740" t="s">
        <v>1061</v>
      </c>
    </row>
    <row r="351741" spans="3:3" x14ac:dyDescent="0.25">
      <c r="C351741" t="s">
        <v>1062</v>
      </c>
    </row>
    <row r="351742" spans="3:3" x14ac:dyDescent="0.25">
      <c r="C351742" t="s">
        <v>1063</v>
      </c>
    </row>
    <row r="351743" spans="3:3" x14ac:dyDescent="0.25">
      <c r="C351743" t="s">
        <v>1064</v>
      </c>
    </row>
    <row r="351744" spans="3:3" x14ac:dyDescent="0.25">
      <c r="C351744" t="s">
        <v>1065</v>
      </c>
    </row>
    <row r="351745" spans="3:3" x14ac:dyDescent="0.25">
      <c r="C351745" t="s">
        <v>1066</v>
      </c>
    </row>
    <row r="351746" spans="3:3" x14ac:dyDescent="0.25">
      <c r="C351746" t="s">
        <v>1067</v>
      </c>
    </row>
    <row r="351747" spans="3:3" x14ac:dyDescent="0.25">
      <c r="C351747" t="s">
        <v>1068</v>
      </c>
    </row>
    <row r="351748" spans="3:3" x14ac:dyDescent="0.25">
      <c r="C351748" t="s">
        <v>1069</v>
      </c>
    </row>
    <row r="351749" spans="3:3" x14ac:dyDescent="0.25">
      <c r="C351749" t="s">
        <v>1070</v>
      </c>
    </row>
    <row r="351750" spans="3:3" x14ac:dyDescent="0.25">
      <c r="C351750" t="s">
        <v>1071</v>
      </c>
    </row>
    <row r="351751" spans="3:3" x14ac:dyDescent="0.25">
      <c r="C351751" t="s">
        <v>1072</v>
      </c>
    </row>
    <row r="351752" spans="3:3" x14ac:dyDescent="0.25">
      <c r="C351752" t="s">
        <v>1073</v>
      </c>
    </row>
    <row r="351753" spans="3:3" x14ac:dyDescent="0.25">
      <c r="C351753" t="s">
        <v>1074</v>
      </c>
    </row>
    <row r="351754" spans="3:3" x14ac:dyDescent="0.25">
      <c r="C351754" t="s">
        <v>1075</v>
      </c>
    </row>
    <row r="351755" spans="3:3" x14ac:dyDescent="0.25">
      <c r="C351755" t="s">
        <v>1076</v>
      </c>
    </row>
    <row r="351756" spans="3:3" x14ac:dyDescent="0.25">
      <c r="C351756" t="s">
        <v>1077</v>
      </c>
    </row>
    <row r="351757" spans="3:3" x14ac:dyDescent="0.25">
      <c r="C351757" t="s">
        <v>1078</v>
      </c>
    </row>
    <row r="351758" spans="3:3" x14ac:dyDescent="0.25">
      <c r="C351758" t="s">
        <v>1079</v>
      </c>
    </row>
    <row r="351759" spans="3:3" x14ac:dyDescent="0.25">
      <c r="C351759" t="s">
        <v>1080</v>
      </c>
    </row>
    <row r="351760" spans="3:3" x14ac:dyDescent="0.25">
      <c r="C351760" t="s">
        <v>1081</v>
      </c>
    </row>
    <row r="351761" spans="3:3" x14ac:dyDescent="0.25">
      <c r="C351761" t="s">
        <v>1082</v>
      </c>
    </row>
    <row r="351762" spans="3:3" x14ac:dyDescent="0.25">
      <c r="C351762" t="s">
        <v>1083</v>
      </c>
    </row>
    <row r="351763" spans="3:3" x14ac:dyDescent="0.25">
      <c r="C351763" t="s">
        <v>1084</v>
      </c>
    </row>
    <row r="351764" spans="3:3" x14ac:dyDescent="0.25">
      <c r="C351764" t="s">
        <v>1085</v>
      </c>
    </row>
    <row r="351765" spans="3:3" x14ac:dyDescent="0.25">
      <c r="C351765" t="s">
        <v>1086</v>
      </c>
    </row>
    <row r="351766" spans="3:3" x14ac:dyDescent="0.25">
      <c r="C351766" t="s">
        <v>1087</v>
      </c>
    </row>
    <row r="351767" spans="3:3" x14ac:dyDescent="0.25">
      <c r="C351767" t="s">
        <v>1088</v>
      </c>
    </row>
    <row r="351768" spans="3:3" x14ac:dyDescent="0.25">
      <c r="C351768" t="s">
        <v>1089</v>
      </c>
    </row>
    <row r="351769" spans="3:3" x14ac:dyDescent="0.25">
      <c r="C351769" t="s">
        <v>1090</v>
      </c>
    </row>
    <row r="351770" spans="3:3" x14ac:dyDescent="0.25">
      <c r="C351770" t="s">
        <v>1091</v>
      </c>
    </row>
    <row r="351771" spans="3:3" x14ac:dyDescent="0.25">
      <c r="C351771" t="s">
        <v>1092</v>
      </c>
    </row>
    <row r="351772" spans="3:3" x14ac:dyDescent="0.25">
      <c r="C351772" t="s">
        <v>1093</v>
      </c>
    </row>
    <row r="351773" spans="3:3" x14ac:dyDescent="0.25">
      <c r="C351773" t="s">
        <v>1094</v>
      </c>
    </row>
    <row r="351774" spans="3:3" x14ac:dyDescent="0.25">
      <c r="C351774" t="s">
        <v>1095</v>
      </c>
    </row>
    <row r="351775" spans="3:3" x14ac:dyDescent="0.25">
      <c r="C351775" t="s">
        <v>1096</v>
      </c>
    </row>
    <row r="351776" spans="3:3" x14ac:dyDescent="0.25">
      <c r="C351776" t="s">
        <v>1097</v>
      </c>
    </row>
    <row r="351777" spans="3:3" x14ac:dyDescent="0.25">
      <c r="C351777" t="s">
        <v>1098</v>
      </c>
    </row>
    <row r="351778" spans="3:3" x14ac:dyDescent="0.25">
      <c r="C351778" t="s">
        <v>1099</v>
      </c>
    </row>
    <row r="351779" spans="3:3" x14ac:dyDescent="0.25">
      <c r="C351779" t="s">
        <v>1100</v>
      </c>
    </row>
    <row r="351780" spans="3:3" x14ac:dyDescent="0.25">
      <c r="C351780" t="s">
        <v>1101</v>
      </c>
    </row>
    <row r="351781" spans="3:3" x14ac:dyDescent="0.25">
      <c r="C351781" t="s">
        <v>1102</v>
      </c>
    </row>
    <row r="351782" spans="3:3" x14ac:dyDescent="0.25">
      <c r="C351782" t="s">
        <v>1103</v>
      </c>
    </row>
    <row r="351783" spans="3:3" x14ac:dyDescent="0.25">
      <c r="C351783" t="s">
        <v>1104</v>
      </c>
    </row>
    <row r="351784" spans="3:3" x14ac:dyDescent="0.25">
      <c r="C351784" t="s">
        <v>1105</v>
      </c>
    </row>
    <row r="351785" spans="3:3" x14ac:dyDescent="0.25">
      <c r="C351785" t="s">
        <v>1106</v>
      </c>
    </row>
    <row r="351786" spans="3:3" x14ac:dyDescent="0.25">
      <c r="C351786" t="s">
        <v>1107</v>
      </c>
    </row>
    <row r="351787" spans="3:3" x14ac:dyDescent="0.25">
      <c r="C351787" t="s">
        <v>1108</v>
      </c>
    </row>
    <row r="351788" spans="3:3" x14ac:dyDescent="0.25">
      <c r="C351788" t="s">
        <v>1109</v>
      </c>
    </row>
    <row r="351789" spans="3:3" x14ac:dyDescent="0.25">
      <c r="C351789" t="s">
        <v>1110</v>
      </c>
    </row>
    <row r="351790" spans="3:3" x14ac:dyDescent="0.25">
      <c r="C351790" t="s">
        <v>1111</v>
      </c>
    </row>
    <row r="351791" spans="3:3" x14ac:dyDescent="0.25">
      <c r="C351791" t="s">
        <v>1112</v>
      </c>
    </row>
    <row r="351792" spans="3:3" x14ac:dyDescent="0.25">
      <c r="C351792" t="s">
        <v>1113</v>
      </c>
    </row>
    <row r="351793" spans="3:3" x14ac:dyDescent="0.25">
      <c r="C351793" t="s">
        <v>1114</v>
      </c>
    </row>
    <row r="351794" spans="3:3" x14ac:dyDescent="0.25">
      <c r="C351794" t="s">
        <v>1115</v>
      </c>
    </row>
    <row r="351795" spans="3:3" x14ac:dyDescent="0.25">
      <c r="C351795" t="s">
        <v>1116</v>
      </c>
    </row>
    <row r="351796" spans="3:3" x14ac:dyDescent="0.25">
      <c r="C351796" t="s">
        <v>1117</v>
      </c>
    </row>
    <row r="351797" spans="3:3" x14ac:dyDescent="0.25">
      <c r="C351797" t="s">
        <v>1118</v>
      </c>
    </row>
    <row r="351798" spans="3:3" x14ac:dyDescent="0.25">
      <c r="C351798" t="s">
        <v>1119</v>
      </c>
    </row>
    <row r="351799" spans="3:3" x14ac:dyDescent="0.25">
      <c r="C351799" t="s">
        <v>1120</v>
      </c>
    </row>
    <row r="351800" spans="3:3" x14ac:dyDescent="0.25">
      <c r="C351800" t="s">
        <v>1121</v>
      </c>
    </row>
    <row r="351801" spans="3:3" x14ac:dyDescent="0.25">
      <c r="C351801" t="s">
        <v>1122</v>
      </c>
    </row>
    <row r="351802" spans="3:3" x14ac:dyDescent="0.25">
      <c r="C351802" t="s">
        <v>1123</v>
      </c>
    </row>
    <row r="351803" spans="3:3" x14ac:dyDescent="0.25">
      <c r="C351803" t="s">
        <v>1124</v>
      </c>
    </row>
    <row r="351804" spans="3:3" x14ac:dyDescent="0.25">
      <c r="C351804" t="s">
        <v>1125</v>
      </c>
    </row>
    <row r="351805" spans="3:3" x14ac:dyDescent="0.25">
      <c r="C351805" t="s">
        <v>1126</v>
      </c>
    </row>
    <row r="351806" spans="3:3" x14ac:dyDescent="0.25">
      <c r="C351806" t="s">
        <v>1127</v>
      </c>
    </row>
    <row r="351807" spans="3:3" x14ac:dyDescent="0.25">
      <c r="C351807" t="s">
        <v>1128</v>
      </c>
    </row>
    <row r="351808" spans="3:3" x14ac:dyDescent="0.25">
      <c r="C351808" t="s">
        <v>1129</v>
      </c>
    </row>
    <row r="351809" spans="3:3" x14ac:dyDescent="0.25">
      <c r="C351809" t="s">
        <v>1130</v>
      </c>
    </row>
    <row r="351810" spans="3:3" x14ac:dyDescent="0.25">
      <c r="C351810" t="s">
        <v>1131</v>
      </c>
    </row>
    <row r="351811" spans="3:3" x14ac:dyDescent="0.25">
      <c r="C351811" t="s">
        <v>1132</v>
      </c>
    </row>
    <row r="351812" spans="3:3" x14ac:dyDescent="0.25">
      <c r="C351812" t="s">
        <v>1133</v>
      </c>
    </row>
    <row r="351813" spans="3:3" x14ac:dyDescent="0.25">
      <c r="C351813" t="s">
        <v>1134</v>
      </c>
    </row>
    <row r="351814" spans="3:3" x14ac:dyDescent="0.25">
      <c r="C351814" t="s">
        <v>1135</v>
      </c>
    </row>
    <row r="351815" spans="3:3" x14ac:dyDescent="0.25">
      <c r="C351815" t="s">
        <v>1136</v>
      </c>
    </row>
    <row r="351816" spans="3:3" x14ac:dyDescent="0.25">
      <c r="C351816" t="s">
        <v>1137</v>
      </c>
    </row>
    <row r="351817" spans="3:3" x14ac:dyDescent="0.25">
      <c r="C351817" t="s">
        <v>1138</v>
      </c>
    </row>
    <row r="351818" spans="3:3" x14ac:dyDescent="0.25">
      <c r="C351818" t="s">
        <v>1139</v>
      </c>
    </row>
    <row r="351819" spans="3:3" x14ac:dyDescent="0.25">
      <c r="C351819" t="s">
        <v>1140</v>
      </c>
    </row>
    <row r="351820" spans="3:3" x14ac:dyDescent="0.25">
      <c r="C351820" t="s">
        <v>1141</v>
      </c>
    </row>
    <row r="351821" spans="3:3" x14ac:dyDescent="0.25">
      <c r="C351821" t="s">
        <v>1142</v>
      </c>
    </row>
    <row r="351822" spans="3:3" x14ac:dyDescent="0.25">
      <c r="C351822" t="s">
        <v>1143</v>
      </c>
    </row>
    <row r="351823" spans="3:3" x14ac:dyDescent="0.25">
      <c r="C351823" t="s">
        <v>1144</v>
      </c>
    </row>
    <row r="351824" spans="3:3" x14ac:dyDescent="0.25">
      <c r="C351824" t="s">
        <v>1145</v>
      </c>
    </row>
    <row r="351825" spans="3:3" x14ac:dyDescent="0.25">
      <c r="C351825" t="s">
        <v>1146</v>
      </c>
    </row>
    <row r="351826" spans="3:3" x14ac:dyDescent="0.25">
      <c r="C351826" t="s">
        <v>1147</v>
      </c>
    </row>
    <row r="351827" spans="3:3" x14ac:dyDescent="0.25">
      <c r="C351827" t="s">
        <v>1148</v>
      </c>
    </row>
    <row r="351828" spans="3:3" x14ac:dyDescent="0.25">
      <c r="C351828" t="s">
        <v>1149</v>
      </c>
    </row>
    <row r="351829" spans="3:3" x14ac:dyDescent="0.25">
      <c r="C351829" t="s">
        <v>1150</v>
      </c>
    </row>
    <row r="351830" spans="3:3" x14ac:dyDescent="0.25">
      <c r="C351830" t="s">
        <v>1151</v>
      </c>
    </row>
    <row r="351831" spans="3:3" x14ac:dyDescent="0.25">
      <c r="C351831" t="s">
        <v>1152</v>
      </c>
    </row>
    <row r="351832" spans="3:3" x14ac:dyDescent="0.25">
      <c r="C351832" t="s">
        <v>1153</v>
      </c>
    </row>
    <row r="351833" spans="3:3" x14ac:dyDescent="0.25">
      <c r="C351833" t="s">
        <v>1154</v>
      </c>
    </row>
    <row r="351834" spans="3:3" x14ac:dyDescent="0.25">
      <c r="C351834" t="s">
        <v>1155</v>
      </c>
    </row>
    <row r="351835" spans="3:3" x14ac:dyDescent="0.25">
      <c r="C351835" t="s">
        <v>1156</v>
      </c>
    </row>
    <row r="351836" spans="3:3" x14ac:dyDescent="0.25">
      <c r="C351836" t="s">
        <v>1157</v>
      </c>
    </row>
    <row r="351837" spans="3:3" x14ac:dyDescent="0.25">
      <c r="C351837" t="s">
        <v>1158</v>
      </c>
    </row>
    <row r="351838" spans="3:3" x14ac:dyDescent="0.25">
      <c r="C351838" t="s">
        <v>1159</v>
      </c>
    </row>
    <row r="351839" spans="3:3" x14ac:dyDescent="0.25">
      <c r="C351839" t="s">
        <v>1160</v>
      </c>
    </row>
    <row r="351840" spans="3:3" x14ac:dyDescent="0.25">
      <c r="C351840" t="s">
        <v>1161</v>
      </c>
    </row>
    <row r="351841" spans="3:3" x14ac:dyDescent="0.25">
      <c r="C351841" t="s">
        <v>1162</v>
      </c>
    </row>
    <row r="351842" spans="3:3" x14ac:dyDescent="0.25">
      <c r="C351842" t="s">
        <v>1163</v>
      </c>
    </row>
    <row r="351843" spans="3:3" x14ac:dyDescent="0.25">
      <c r="C351843" t="s">
        <v>1164</v>
      </c>
    </row>
    <row r="351844" spans="3:3" x14ac:dyDescent="0.25">
      <c r="C351844" t="s">
        <v>1165</v>
      </c>
    </row>
    <row r="351845" spans="3:3" x14ac:dyDescent="0.25">
      <c r="C351845" t="s">
        <v>1166</v>
      </c>
    </row>
    <row r="351846" spans="3:3" x14ac:dyDescent="0.25">
      <c r="C351846" t="s">
        <v>1167</v>
      </c>
    </row>
    <row r="351847" spans="3:3" x14ac:dyDescent="0.25">
      <c r="C351847" t="s">
        <v>1168</v>
      </c>
    </row>
    <row r="351848" spans="3:3" x14ac:dyDescent="0.25">
      <c r="C351848" t="s">
        <v>1169</v>
      </c>
    </row>
    <row r="351849" spans="3:3" x14ac:dyDescent="0.25">
      <c r="C351849" t="s">
        <v>1170</v>
      </c>
    </row>
    <row r="351850" spans="3:3" x14ac:dyDescent="0.25">
      <c r="C351850" t="s">
        <v>1171</v>
      </c>
    </row>
    <row r="351851" spans="3:3" x14ac:dyDescent="0.25">
      <c r="C351851" t="s">
        <v>1172</v>
      </c>
    </row>
    <row r="351852" spans="3:3" x14ac:dyDescent="0.25">
      <c r="C351852" t="s">
        <v>1173</v>
      </c>
    </row>
    <row r="351853" spans="3:3" x14ac:dyDescent="0.25">
      <c r="C351853" t="s">
        <v>1174</v>
      </c>
    </row>
    <row r="351854" spans="3:3" x14ac:dyDescent="0.25">
      <c r="C351854" t="s">
        <v>1175</v>
      </c>
    </row>
    <row r="351855" spans="3:3" x14ac:dyDescent="0.25">
      <c r="C351855" t="s">
        <v>1176</v>
      </c>
    </row>
    <row r="351856" spans="3:3" x14ac:dyDescent="0.25">
      <c r="C351856" t="s">
        <v>1177</v>
      </c>
    </row>
    <row r="351857" spans="3:3" x14ac:dyDescent="0.25">
      <c r="C351857" t="s">
        <v>1178</v>
      </c>
    </row>
    <row r="351858" spans="3:3" x14ac:dyDescent="0.25">
      <c r="C351858" t="s">
        <v>1179</v>
      </c>
    </row>
    <row r="351859" spans="3:3" x14ac:dyDescent="0.25">
      <c r="C351859" t="s">
        <v>1180</v>
      </c>
    </row>
    <row r="351860" spans="3:3" x14ac:dyDescent="0.25">
      <c r="C351860" t="s">
        <v>1181</v>
      </c>
    </row>
    <row r="351861" spans="3:3" x14ac:dyDescent="0.25">
      <c r="C351861" t="s">
        <v>1182</v>
      </c>
    </row>
    <row r="351862" spans="3:3" x14ac:dyDescent="0.25">
      <c r="C351862" t="s">
        <v>1183</v>
      </c>
    </row>
    <row r="351863" spans="3:3" x14ac:dyDescent="0.25">
      <c r="C351863" t="s">
        <v>1184</v>
      </c>
    </row>
    <row r="351864" spans="3:3" x14ac:dyDescent="0.25">
      <c r="C351864" t="s">
        <v>1185</v>
      </c>
    </row>
    <row r="351865" spans="3:3" x14ac:dyDescent="0.25">
      <c r="C351865" t="s">
        <v>1186</v>
      </c>
    </row>
    <row r="351866" spans="3:3" x14ac:dyDescent="0.25">
      <c r="C351866" t="s">
        <v>1187</v>
      </c>
    </row>
    <row r="351867" spans="3:3" x14ac:dyDescent="0.25">
      <c r="C351867" t="s">
        <v>1188</v>
      </c>
    </row>
    <row r="351868" spans="3:3" x14ac:dyDescent="0.25">
      <c r="C351868" t="s">
        <v>1189</v>
      </c>
    </row>
    <row r="351869" spans="3:3" x14ac:dyDescent="0.25">
      <c r="C351869" t="s">
        <v>1190</v>
      </c>
    </row>
    <row r="351870" spans="3:3" x14ac:dyDescent="0.25">
      <c r="C351870" t="s">
        <v>1191</v>
      </c>
    </row>
    <row r="351871" spans="3:3" x14ac:dyDescent="0.25">
      <c r="C351871" t="s">
        <v>1192</v>
      </c>
    </row>
    <row r="351872" spans="3:3" x14ac:dyDescent="0.25">
      <c r="C351872" t="s">
        <v>1193</v>
      </c>
    </row>
    <row r="351873" spans="3:3" x14ac:dyDescent="0.25">
      <c r="C351873" t="s">
        <v>1194</v>
      </c>
    </row>
    <row r="351874" spans="3:3" x14ac:dyDescent="0.25">
      <c r="C351874" t="s">
        <v>1195</v>
      </c>
    </row>
    <row r="351875" spans="3:3" x14ac:dyDescent="0.25">
      <c r="C351875" t="s">
        <v>1196</v>
      </c>
    </row>
    <row r="351876" spans="3:3" x14ac:dyDescent="0.25">
      <c r="C351876" t="s">
        <v>1197</v>
      </c>
    </row>
    <row r="351877" spans="3:3" x14ac:dyDescent="0.25">
      <c r="C351877" t="s">
        <v>1198</v>
      </c>
    </row>
    <row r="351878" spans="3:3" x14ac:dyDescent="0.25">
      <c r="C351878" t="s">
        <v>1199</v>
      </c>
    </row>
    <row r="351879" spans="3:3" x14ac:dyDescent="0.25">
      <c r="C351879" t="s">
        <v>1200</v>
      </c>
    </row>
    <row r="351880" spans="3:3" x14ac:dyDescent="0.25">
      <c r="C351880" t="s">
        <v>1201</v>
      </c>
    </row>
    <row r="351881" spans="3:3" x14ac:dyDescent="0.25">
      <c r="C351881" t="s">
        <v>1202</v>
      </c>
    </row>
    <row r="351882" spans="3:3" x14ac:dyDescent="0.25">
      <c r="C351882" t="s">
        <v>1203</v>
      </c>
    </row>
    <row r="351883" spans="3:3" x14ac:dyDescent="0.25">
      <c r="C351883" t="s">
        <v>1204</v>
      </c>
    </row>
    <row r="351884" spans="3:3" x14ac:dyDescent="0.25">
      <c r="C351884" t="s">
        <v>1205</v>
      </c>
    </row>
    <row r="351885" spans="3:3" x14ac:dyDescent="0.25">
      <c r="C351885" t="s">
        <v>1206</v>
      </c>
    </row>
    <row r="351886" spans="3:3" x14ac:dyDescent="0.25">
      <c r="C351886" t="s">
        <v>1207</v>
      </c>
    </row>
    <row r="351887" spans="3:3" x14ac:dyDescent="0.25">
      <c r="C351887" t="s">
        <v>1208</v>
      </c>
    </row>
    <row r="351888" spans="3:3" x14ac:dyDescent="0.25">
      <c r="C351888" t="s">
        <v>1209</v>
      </c>
    </row>
    <row r="351889" spans="3:3" x14ac:dyDescent="0.25">
      <c r="C351889" t="s">
        <v>1210</v>
      </c>
    </row>
    <row r="351890" spans="3:3" x14ac:dyDescent="0.25">
      <c r="C351890" t="s">
        <v>1211</v>
      </c>
    </row>
    <row r="351891" spans="3:3" x14ac:dyDescent="0.25">
      <c r="C351891" t="s">
        <v>1212</v>
      </c>
    </row>
    <row r="351892" spans="3:3" x14ac:dyDescent="0.25">
      <c r="C351892" t="s">
        <v>1213</v>
      </c>
    </row>
    <row r="351893" spans="3:3" x14ac:dyDescent="0.25">
      <c r="C351893" t="s">
        <v>1214</v>
      </c>
    </row>
    <row r="351894" spans="3:3" x14ac:dyDescent="0.25">
      <c r="C351894" t="s">
        <v>1215</v>
      </c>
    </row>
    <row r="351895" spans="3:3" x14ac:dyDescent="0.25">
      <c r="C351895" t="s">
        <v>1216</v>
      </c>
    </row>
    <row r="351896" spans="3:3" x14ac:dyDescent="0.25">
      <c r="C351896" t="s">
        <v>1217</v>
      </c>
    </row>
    <row r="351897" spans="3:3" x14ac:dyDescent="0.25">
      <c r="C351897" t="s">
        <v>1218</v>
      </c>
    </row>
    <row r="351898" spans="3:3" x14ac:dyDescent="0.25">
      <c r="C351898" t="s">
        <v>1219</v>
      </c>
    </row>
    <row r="351899" spans="3:3" x14ac:dyDescent="0.25">
      <c r="C351899" t="s">
        <v>1220</v>
      </c>
    </row>
    <row r="351900" spans="3:3" x14ac:dyDescent="0.25">
      <c r="C351900" t="s">
        <v>1221</v>
      </c>
    </row>
    <row r="351901" spans="3:3" x14ac:dyDescent="0.25">
      <c r="C351901" t="s">
        <v>1222</v>
      </c>
    </row>
    <row r="351902" spans="3:3" x14ac:dyDescent="0.25">
      <c r="C351902" t="s">
        <v>1223</v>
      </c>
    </row>
    <row r="351903" spans="3:3" x14ac:dyDescent="0.25">
      <c r="C351903" t="s">
        <v>1224</v>
      </c>
    </row>
    <row r="351904" spans="3:3" x14ac:dyDescent="0.25">
      <c r="C351904" t="s">
        <v>1225</v>
      </c>
    </row>
    <row r="351905" spans="3:3" x14ac:dyDescent="0.25">
      <c r="C351905" t="s">
        <v>1226</v>
      </c>
    </row>
    <row r="351906" spans="3:3" x14ac:dyDescent="0.25">
      <c r="C351906" t="s">
        <v>1227</v>
      </c>
    </row>
    <row r="351907" spans="3:3" x14ac:dyDescent="0.25">
      <c r="C351907" t="s">
        <v>1228</v>
      </c>
    </row>
    <row r="351908" spans="3:3" x14ac:dyDescent="0.25">
      <c r="C351908" t="s">
        <v>1229</v>
      </c>
    </row>
    <row r="351909" spans="3:3" x14ac:dyDescent="0.25">
      <c r="C351909" t="s">
        <v>1230</v>
      </c>
    </row>
    <row r="351910" spans="3:3" x14ac:dyDescent="0.25">
      <c r="C351910" t="s">
        <v>1231</v>
      </c>
    </row>
    <row r="351911" spans="3:3" x14ac:dyDescent="0.25">
      <c r="C351911" t="s">
        <v>1232</v>
      </c>
    </row>
    <row r="351912" spans="3:3" x14ac:dyDescent="0.25">
      <c r="C351912" t="s">
        <v>1233</v>
      </c>
    </row>
    <row r="351913" spans="3:3" x14ac:dyDescent="0.25">
      <c r="C351913" t="s">
        <v>1234</v>
      </c>
    </row>
    <row r="351914" spans="3:3" x14ac:dyDescent="0.25">
      <c r="C351914" t="s">
        <v>1235</v>
      </c>
    </row>
    <row r="351915" spans="3:3" x14ac:dyDescent="0.25">
      <c r="C351915" t="s">
        <v>1236</v>
      </c>
    </row>
    <row r="351916" spans="3:3" x14ac:dyDescent="0.25">
      <c r="C351916" t="s">
        <v>1237</v>
      </c>
    </row>
    <row r="351917" spans="3:3" x14ac:dyDescent="0.25">
      <c r="C351917" t="s">
        <v>1238</v>
      </c>
    </row>
    <row r="351918" spans="3:3" x14ac:dyDescent="0.25">
      <c r="C351918" t="s">
        <v>1239</v>
      </c>
    </row>
    <row r="351919" spans="3:3" x14ac:dyDescent="0.25">
      <c r="C351919" t="s">
        <v>1240</v>
      </c>
    </row>
    <row r="351920" spans="3:3" x14ac:dyDescent="0.25">
      <c r="C351920" t="s">
        <v>1241</v>
      </c>
    </row>
    <row r="351921" spans="3:3" x14ac:dyDescent="0.25">
      <c r="C351921" t="s">
        <v>1242</v>
      </c>
    </row>
    <row r="351922" spans="3:3" x14ac:dyDescent="0.25">
      <c r="C351922" t="s">
        <v>1243</v>
      </c>
    </row>
    <row r="351923" spans="3:3" x14ac:dyDescent="0.25">
      <c r="C351923" t="s">
        <v>1244</v>
      </c>
    </row>
  </sheetData>
  <mergeCells count="1">
    <mergeCell ref="B8:AM8"/>
  </mergeCells>
  <dataValidations count="16">
    <dataValidation type="textLength" allowBlank="1" showInputMessage="1" showErrorMessage="1" errorTitle="Entrada no válida" error="Escriba un texto " promptTitle="Cualquier contenido" sqref="D11:D36" xr:uid="{00000000-0002-0000-0700-000000000000}">
      <formula1>0</formula1>
      <formula2>4000</formula2>
    </dataValidation>
    <dataValidation type="textLength" allowBlank="1" showInputMessage="1" showErrorMessage="1" errorTitle="Entrada no válida" error="Escriba un texto " promptTitle="Cualquier contenido" prompt=" De acuerdo a lo seleccionado en la Columna 4 registre el número del Documento" sqref="F11:F36" xr:uid="{00000000-0002-0000-0700-000001000000}">
      <formula1>0</formula1>
      <formula2>4000</formula2>
    </dataValidation>
    <dataValidation type="whole" allowBlank="1" showInputMessage="1" showErrorMessage="1" errorTitle="Entrada no válida" error="Por favor escriba un número entero" promptTitle="Escriba un número entero en esta casilla" prompt=" Digite el código de Verficación del rut o nit 0..9" sqref="G11:G36" xr:uid="{00000000-0002-0000-0700-000002000000}">
      <formula1>-9</formula1>
      <formula2>9</formula2>
    </dataValidation>
    <dataValidation type="textLength" allowBlank="1" showInputMessage="1" showErrorMessage="1" errorTitle="Entrada no válida" error="Escriba un texto  Maximo 250 Caracteres" promptTitle="Cualquier contenido Maximo 250 Caracteres" sqref="H11:H36" xr:uid="{00000000-0002-0000-0700-000003000000}">
      <formula1>0</formula1>
      <formula2>250</formula2>
    </dataValidation>
    <dataValidation type="whole" allowBlank="1" showInputMessage="1" showErrorMessage="1" errorTitle="Entrada no válida" error="Por favor escriba un número entero" promptTitle="Escriba un número entero en esta casilla" prompt=" Cantidad de Ciudades" sqref="J11:J36" xr:uid="{00000000-0002-0000-0700-000004000000}">
      <formula1>-999</formula1>
      <formula2>999</formula2>
    </dataValidation>
    <dataValidation type="whole" allowBlank="1" showInputMessage="1" showErrorMessage="1" errorTitle="Entrada no válida" error="Por favor escriba un número entero" promptTitle="Escriba un número entero en esta casilla" prompt=" Cantidad sedes" sqref="K11:K36" xr:uid="{00000000-0002-0000-0700-000005000000}">
      <formula1>-999</formula1>
      <formula2>999</formula2>
    </dataValidation>
    <dataValidation type="textLength" allowBlank="1" showInputMessage="1" showErrorMessage="1" errorTitle="Entrada no válida" error="Escriba un texto  Maximo 290 Caracteres" promptTitle="Cualquier contenido Maximo 290 Caracteres" sqref="L11:L36" xr:uid="{00000000-0002-0000-0700-000006000000}">
      <formula1>0</formula1>
      <formula2>290</formula2>
    </dataValidation>
    <dataValidation type="whole" allowBlank="1" showInputMessage="1" showErrorMessage="1" errorTitle="Entrada no válida" error="Por favor escriba un número entero" promptTitle="Escriba un número entero en esta casilla" sqref="N11:N36 Q11:X36 AA11:AL36" xr:uid="{00000000-0002-0000-0700-000007000000}">
      <formula1>-999999999999999</formula1>
      <formula2>999999999999999</formula2>
    </dataValidation>
    <dataValidation type="date" allowBlank="1" showInputMessage="1" errorTitle="Entrada no válida" error="Por favor escriba una fecha válida (AAAA/MM/DD)" promptTitle="Ingrese una fecha (AAAA/MM/DD)" sqref="Y11:Z36" xr:uid="{00000000-0002-0000-0700-000008000000}">
      <formula1>1900/1/1</formula1>
      <formula2>3000/1/1</formula2>
    </dataValidation>
    <dataValidation type="textLength" allowBlank="1" showInputMessage="1" showErrorMessage="1" errorTitle="Entrada no válida" error="Escriba un texto  Maximo 390 Caracteres" promptTitle="Cualquier contenido Maximo 390 Caracteres" sqref="AM11:AM36" xr:uid="{00000000-0002-0000-0700-000009000000}">
      <formula1>0</formula1>
      <formula2>390</formula2>
    </dataValidation>
    <dataValidation type="list" allowBlank="1" showInputMessage="1" showErrorMessage="1" errorTitle="Entrada no válida" error="Por favor seleccione un elemento de la lista" promptTitle="Seleccione un elemento de la lista" sqref="P11:P36" xr:uid="{00000000-0002-0000-0700-00000A000000}">
      <formula1>$A$350981:$A$350983</formula1>
    </dataValidation>
    <dataValidation type="list" allowBlank="1" showInputMessage="1" showErrorMessage="1" errorTitle="Entrada no válida" error="Por favor seleccione un elemento de la lista" promptTitle="Seleccione un elemento de la lista" sqref="O11:O36" xr:uid="{00000000-0002-0000-0700-00000B000000}">
      <formula1>$E$350981:$E$350985</formula1>
    </dataValidation>
    <dataValidation type="list" allowBlank="1" showInputMessage="1" showErrorMessage="1" errorTitle="Entrada no válida" error="Por favor seleccione un elemento de la lista" promptTitle="Seleccione un elemento de la lista" sqref="M11:M36" xr:uid="{00000000-0002-0000-0700-00000C000000}">
      <formula1>$D$350981:$D$350985</formula1>
    </dataValidation>
    <dataValidation type="list" allowBlank="1" showInputMessage="1" showErrorMessage="1" errorTitle="Entrada no válida" error="Por favor seleccione un elemento de la lista" promptTitle="Seleccione un elemento de la lista" sqref="I11:I36" xr:uid="{00000000-0002-0000-0700-00000D000000}">
      <formula1>$C$350981:$C$352104</formula1>
    </dataValidation>
    <dataValidation type="list" allowBlank="1" showInputMessage="1" showErrorMessage="1" errorTitle="Entrada no válida" error="Por favor seleccione un elemento de la lista" promptTitle="Seleccione un elemento de la lista" sqref="E11:E36" xr:uid="{00000000-0002-0000-0700-00000E000000}">
      <formula1>$B$350981:$B$350984</formula1>
    </dataValidation>
    <dataValidation type="list" allowBlank="1" showInputMessage="1" showErrorMessage="1" errorTitle="Entrada no válida" error="Por favor seleccione un elemento de la lista" promptTitle="Seleccione un elemento de la lista" sqref="C11:C36" xr:uid="{00000000-0002-0000-0700-00000F000000}">
      <formula1>$A$350995:$A$350997</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25"/>
  <sheetViews>
    <sheetView topLeftCell="A4" workbookViewId="0">
      <selection activeCell="X37" sqref="X37"/>
    </sheetView>
  </sheetViews>
  <sheetFormatPr baseColWidth="10" defaultColWidth="9.140625" defaultRowHeight="15" x14ac:dyDescent="0.25"/>
  <cols>
    <col min="2" max="2" width="16" customWidth="1"/>
    <col min="3" max="3" width="32" customWidth="1"/>
    <col min="4" max="4" width="19" customWidth="1"/>
    <col min="5" max="5" width="37" customWidth="1"/>
    <col min="6" max="6" width="30" customWidth="1"/>
    <col min="7" max="7" width="20" customWidth="1"/>
    <col min="8" max="8" width="24" customWidth="1"/>
    <col min="9" max="9" width="33" customWidth="1"/>
    <col min="10" max="10" width="25" customWidth="1"/>
    <col min="11" max="11" width="23" customWidth="1"/>
    <col min="12" max="12" width="32" customWidth="1"/>
    <col min="13" max="13" width="11" customWidth="1"/>
    <col min="14" max="14" width="38" customWidth="1"/>
    <col min="15" max="15" width="24" customWidth="1"/>
    <col min="16" max="16" width="33" customWidth="1"/>
    <col min="17" max="17" width="35" customWidth="1"/>
    <col min="18" max="18" width="23" customWidth="1"/>
    <col min="19" max="19" width="44" customWidth="1"/>
    <col min="20" max="20" width="81" customWidth="1"/>
    <col min="21" max="21" width="54" customWidth="1"/>
    <col min="22" max="22" width="44" customWidth="1"/>
    <col min="23" max="23" width="47" customWidth="1"/>
    <col min="24" max="24" width="54" customWidth="1"/>
    <col min="25" max="25" width="56" customWidth="1"/>
    <col min="26" max="26" width="43" customWidth="1"/>
    <col min="27" max="27" width="31" customWidth="1"/>
    <col min="28" max="28" width="36" customWidth="1"/>
    <col min="29" max="29" width="45" customWidth="1"/>
    <col min="30" max="30" width="60" customWidth="1"/>
    <col min="31" max="31" width="61" customWidth="1"/>
    <col min="32" max="32" width="62" customWidth="1"/>
    <col min="33" max="33" width="25" customWidth="1"/>
    <col min="34" max="34" width="26" customWidth="1"/>
    <col min="35" max="35" width="43" customWidth="1"/>
    <col min="36" max="36" width="45" customWidth="1"/>
    <col min="37" max="38" width="36" customWidth="1"/>
    <col min="39" max="39" width="19" customWidth="1"/>
    <col min="41" max="256" width="8" hidden="1"/>
  </cols>
  <sheetData>
    <row r="1" spans="1:39" x14ac:dyDescent="0.25">
      <c r="B1" s="1" t="s">
        <v>0</v>
      </c>
      <c r="C1" s="1">
        <v>56</v>
      </c>
      <c r="D1" s="1" t="s">
        <v>1</v>
      </c>
    </row>
    <row r="2" spans="1:39" x14ac:dyDescent="0.25">
      <c r="B2" s="1" t="s">
        <v>2</v>
      </c>
      <c r="C2" s="1">
        <v>113</v>
      </c>
      <c r="D2" s="1" t="s">
        <v>1245</v>
      </c>
    </row>
    <row r="3" spans="1:39" x14ac:dyDescent="0.25">
      <c r="B3" s="1" t="s">
        <v>4</v>
      </c>
      <c r="C3" s="1">
        <v>1</v>
      </c>
    </row>
    <row r="4" spans="1:39" x14ac:dyDescent="0.25">
      <c r="B4" s="1" t="s">
        <v>5</v>
      </c>
      <c r="C4" s="1">
        <v>4707</v>
      </c>
    </row>
    <row r="5" spans="1:39" x14ac:dyDescent="0.25">
      <c r="B5" s="1" t="s">
        <v>6</v>
      </c>
      <c r="C5" s="5">
        <v>43830</v>
      </c>
    </row>
    <row r="6" spans="1:39" x14ac:dyDescent="0.25">
      <c r="B6" s="1" t="s">
        <v>7</v>
      </c>
      <c r="C6" s="1">
        <v>12</v>
      </c>
      <c r="D6" s="1" t="s">
        <v>8</v>
      </c>
    </row>
    <row r="8" spans="1:39" x14ac:dyDescent="0.25">
      <c r="A8" s="1" t="s">
        <v>9</v>
      </c>
      <c r="B8" s="55" t="s">
        <v>1246</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row>
    <row r="9" spans="1:39" x14ac:dyDescent="0.25">
      <c r="C9" s="1">
        <v>2</v>
      </c>
      <c r="D9" s="1">
        <v>3</v>
      </c>
      <c r="E9" s="1">
        <v>4</v>
      </c>
      <c r="F9" s="1">
        <v>8</v>
      </c>
      <c r="G9" s="1">
        <v>16</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c r="AC9" s="1">
        <v>108</v>
      </c>
      <c r="AD9" s="1">
        <v>112</v>
      </c>
      <c r="AE9" s="1">
        <v>116</v>
      </c>
      <c r="AF9" s="1">
        <v>120</v>
      </c>
      <c r="AG9" s="1">
        <v>124</v>
      </c>
      <c r="AH9" s="1">
        <v>128</v>
      </c>
      <c r="AI9" s="1">
        <v>132</v>
      </c>
      <c r="AJ9" s="1">
        <v>136</v>
      </c>
      <c r="AK9" s="1">
        <v>140</v>
      </c>
      <c r="AL9" s="1">
        <v>144</v>
      </c>
      <c r="AM9" s="1">
        <v>148</v>
      </c>
    </row>
    <row r="10" spans="1:39" ht="15.75" thickBot="1" x14ac:dyDescent="0.3">
      <c r="C10" s="1" t="s">
        <v>78</v>
      </c>
      <c r="D10" s="1" t="s">
        <v>56</v>
      </c>
      <c r="E10" s="1" t="s">
        <v>79</v>
      </c>
      <c r="F10" s="1" t="s">
        <v>1247</v>
      </c>
      <c r="G10" s="1" t="s">
        <v>81</v>
      </c>
      <c r="H10" s="1" t="s">
        <v>82</v>
      </c>
      <c r="I10" s="1" t="s">
        <v>83</v>
      </c>
      <c r="J10" s="1" t="s">
        <v>86</v>
      </c>
      <c r="K10" s="1" t="s">
        <v>87</v>
      </c>
      <c r="L10" s="1" t="s">
        <v>1248</v>
      </c>
      <c r="M10" s="1" t="s">
        <v>1249</v>
      </c>
      <c r="N10" s="1" t="s">
        <v>1250</v>
      </c>
      <c r="O10" s="1" t="s">
        <v>88</v>
      </c>
      <c r="P10" s="1" t="s">
        <v>1251</v>
      </c>
      <c r="Q10" s="1" t="s">
        <v>1252</v>
      </c>
      <c r="R10" s="1" t="s">
        <v>90</v>
      </c>
      <c r="S10" s="1" t="s">
        <v>1253</v>
      </c>
      <c r="T10" s="1" t="s">
        <v>1254</v>
      </c>
      <c r="U10" s="1" t="s">
        <v>1255</v>
      </c>
      <c r="V10" s="1" t="s">
        <v>92</v>
      </c>
      <c r="W10" s="1" t="s">
        <v>63</v>
      </c>
      <c r="X10" s="1" t="s">
        <v>93</v>
      </c>
      <c r="Y10" s="1" t="s">
        <v>94</v>
      </c>
      <c r="Z10" s="1" t="s">
        <v>95</v>
      </c>
      <c r="AA10" s="1" t="s">
        <v>97</v>
      </c>
      <c r="AB10" s="1" t="s">
        <v>98</v>
      </c>
      <c r="AC10" s="1" t="s">
        <v>101</v>
      </c>
      <c r="AD10" s="1" t="s">
        <v>102</v>
      </c>
      <c r="AE10" s="1" t="s">
        <v>103</v>
      </c>
      <c r="AF10" s="1" t="s">
        <v>104</v>
      </c>
      <c r="AG10" s="1" t="s">
        <v>105</v>
      </c>
      <c r="AH10" s="1" t="s">
        <v>106</v>
      </c>
      <c r="AI10" s="1" t="s">
        <v>107</v>
      </c>
      <c r="AJ10" s="1" t="s">
        <v>108</v>
      </c>
      <c r="AK10" s="1" t="s">
        <v>1256</v>
      </c>
      <c r="AL10" s="1" t="s">
        <v>110</v>
      </c>
      <c r="AM10" s="1" t="s">
        <v>12</v>
      </c>
    </row>
    <row r="11" spans="1:39" ht="15.75" thickBot="1" x14ac:dyDescent="0.3">
      <c r="A11" s="1">
        <v>1</v>
      </c>
      <c r="B11" t="s">
        <v>33</v>
      </c>
      <c r="C11" s="4" t="s">
        <v>17</v>
      </c>
      <c r="D11" s="4" t="s">
        <v>4558</v>
      </c>
      <c r="E11" s="4" t="s">
        <v>115</v>
      </c>
      <c r="F11" s="4" t="s">
        <v>4454</v>
      </c>
      <c r="G11" s="4">
        <v>6</v>
      </c>
      <c r="H11" s="4" t="s">
        <v>4455</v>
      </c>
      <c r="I11" s="4" t="s">
        <v>780</v>
      </c>
      <c r="J11" s="4" t="s">
        <v>4456</v>
      </c>
      <c r="K11" s="4" t="s">
        <v>113</v>
      </c>
      <c r="L11" s="20" t="s">
        <v>4559</v>
      </c>
      <c r="M11" s="4" t="s">
        <v>4560</v>
      </c>
      <c r="N11" s="4">
        <v>0</v>
      </c>
      <c r="O11" s="4">
        <v>25646884</v>
      </c>
      <c r="P11" s="4">
        <v>100</v>
      </c>
      <c r="Q11" s="4"/>
      <c r="R11" s="4" t="s">
        <v>19</v>
      </c>
      <c r="S11" s="4">
        <v>0</v>
      </c>
      <c r="T11" s="4">
        <v>0</v>
      </c>
      <c r="U11" s="4">
        <v>0</v>
      </c>
      <c r="V11" s="4">
        <v>0</v>
      </c>
      <c r="W11" s="4">
        <v>0</v>
      </c>
      <c r="X11" s="4">
        <v>0</v>
      </c>
      <c r="Y11" s="4">
        <v>0</v>
      </c>
      <c r="Z11" s="4">
        <v>0</v>
      </c>
      <c r="AA11" s="3">
        <v>43621</v>
      </c>
      <c r="AB11" s="3">
        <v>43830</v>
      </c>
      <c r="AC11" s="4">
        <f>+O11-S11-T11-X11-Y11</f>
        <v>25646884</v>
      </c>
      <c r="AD11" s="4">
        <v>0</v>
      </c>
      <c r="AE11" s="4">
        <v>0</v>
      </c>
      <c r="AF11" s="4">
        <v>0</v>
      </c>
      <c r="AG11" s="4">
        <v>0</v>
      </c>
      <c r="AH11" s="4">
        <v>0</v>
      </c>
      <c r="AI11" s="4">
        <v>0</v>
      </c>
      <c r="AJ11" s="4">
        <v>0</v>
      </c>
      <c r="AK11" s="4">
        <v>0</v>
      </c>
      <c r="AL11" s="4">
        <v>0</v>
      </c>
      <c r="AM11" s="4" t="s">
        <v>4457</v>
      </c>
    </row>
    <row r="12" spans="1:39" ht="15.75" thickBot="1" x14ac:dyDescent="0.3">
      <c r="A12" s="9">
        <v>1</v>
      </c>
      <c r="B12" s="10" t="s">
        <v>1804</v>
      </c>
      <c r="C12" s="4" t="s">
        <v>4458</v>
      </c>
      <c r="D12" s="4" t="s">
        <v>4558</v>
      </c>
      <c r="E12" s="4" t="s">
        <v>115</v>
      </c>
      <c r="F12" s="4" t="s">
        <v>4460</v>
      </c>
      <c r="G12" s="4">
        <v>1</v>
      </c>
      <c r="H12" s="4" t="s">
        <v>4461</v>
      </c>
      <c r="I12" s="4" t="s">
        <v>781</v>
      </c>
      <c r="J12" s="4" t="s">
        <v>4456</v>
      </c>
      <c r="K12" s="4" t="s">
        <v>113</v>
      </c>
      <c r="L12" s="20" t="s">
        <v>4561</v>
      </c>
      <c r="M12" s="21" t="s">
        <v>4562</v>
      </c>
      <c r="N12" s="4">
        <v>0</v>
      </c>
      <c r="O12" s="4">
        <v>42139747</v>
      </c>
      <c r="P12" s="4">
        <v>100</v>
      </c>
      <c r="Q12" s="4"/>
      <c r="R12" s="4" t="s">
        <v>19</v>
      </c>
      <c r="S12" s="4">
        <v>0</v>
      </c>
      <c r="T12" s="4">
        <v>29497823</v>
      </c>
      <c r="U12" s="4">
        <v>0</v>
      </c>
      <c r="V12" s="4">
        <v>0</v>
      </c>
      <c r="W12" s="4">
        <v>0</v>
      </c>
      <c r="X12" s="4">
        <v>0</v>
      </c>
      <c r="Y12" s="4"/>
      <c r="Z12" s="4"/>
      <c r="AA12" s="3">
        <v>43614</v>
      </c>
      <c r="AB12" s="3">
        <v>43830</v>
      </c>
      <c r="AC12" s="4">
        <f t="shared" ref="AC12:AC40" si="0">+O12-S12-T12-X12-Y12</f>
        <v>12641924</v>
      </c>
      <c r="AD12" s="4">
        <v>0</v>
      </c>
      <c r="AE12" s="4">
        <v>0</v>
      </c>
      <c r="AF12" s="4">
        <v>0</v>
      </c>
      <c r="AG12" s="4">
        <v>0</v>
      </c>
      <c r="AH12" s="4">
        <v>0</v>
      </c>
      <c r="AI12" s="4">
        <v>0</v>
      </c>
      <c r="AJ12" s="4">
        <v>0</v>
      </c>
      <c r="AK12" s="4">
        <v>0</v>
      </c>
      <c r="AL12" s="4">
        <v>0</v>
      </c>
      <c r="AM12" s="4" t="s">
        <v>4457</v>
      </c>
    </row>
    <row r="13" spans="1:39" ht="15.75" thickBot="1" x14ac:dyDescent="0.3">
      <c r="A13" s="9">
        <v>1</v>
      </c>
      <c r="B13" s="10" t="s">
        <v>1805</v>
      </c>
      <c r="C13" s="4" t="s">
        <v>4462</v>
      </c>
      <c r="D13" s="4" t="s">
        <v>4558</v>
      </c>
      <c r="E13" s="4" t="s">
        <v>115</v>
      </c>
      <c r="F13" s="4" t="s">
        <v>4464</v>
      </c>
      <c r="G13" s="4">
        <v>5</v>
      </c>
      <c r="H13" s="4" t="s">
        <v>4465</v>
      </c>
      <c r="I13" s="4" t="s">
        <v>782</v>
      </c>
      <c r="J13" s="4" t="s">
        <v>4456</v>
      </c>
      <c r="K13" s="4" t="s">
        <v>113</v>
      </c>
      <c r="L13" s="4">
        <v>51370114302</v>
      </c>
      <c r="M13" s="4" t="s">
        <v>4563</v>
      </c>
      <c r="N13" s="4">
        <v>0</v>
      </c>
      <c r="O13" s="4">
        <v>32214322</v>
      </c>
      <c r="P13" s="4">
        <v>100</v>
      </c>
      <c r="Q13" s="4"/>
      <c r="R13" s="4" t="s">
        <v>19</v>
      </c>
      <c r="S13" s="4">
        <v>0</v>
      </c>
      <c r="T13" s="4">
        <v>12885729</v>
      </c>
      <c r="U13" s="4">
        <v>0</v>
      </c>
      <c r="V13" s="4">
        <v>0</v>
      </c>
      <c r="W13" s="4">
        <v>0</v>
      </c>
      <c r="X13" s="4">
        <v>0</v>
      </c>
      <c r="Y13" s="4"/>
      <c r="Z13" s="4"/>
      <c r="AA13" s="3">
        <v>43616</v>
      </c>
      <c r="AB13" s="3">
        <v>43830</v>
      </c>
      <c r="AC13" s="4">
        <f t="shared" si="0"/>
        <v>19328593</v>
      </c>
      <c r="AD13" s="4">
        <v>0</v>
      </c>
      <c r="AE13" s="4">
        <v>0</v>
      </c>
      <c r="AF13" s="4">
        <v>0</v>
      </c>
      <c r="AG13" s="4">
        <v>0</v>
      </c>
      <c r="AH13" s="4">
        <v>0</v>
      </c>
      <c r="AI13" s="4">
        <v>0</v>
      </c>
      <c r="AJ13" s="4">
        <v>0</v>
      </c>
      <c r="AK13" s="4">
        <v>0</v>
      </c>
      <c r="AL13" s="4">
        <v>0</v>
      </c>
      <c r="AM13" s="4" t="s">
        <v>4457</v>
      </c>
    </row>
    <row r="14" spans="1:39" ht="15.75" thickBot="1" x14ac:dyDescent="0.3">
      <c r="A14" s="9">
        <v>1</v>
      </c>
      <c r="B14" s="10" t="s">
        <v>1806</v>
      </c>
      <c r="C14" s="4" t="s">
        <v>4466</v>
      </c>
      <c r="D14" s="4" t="s">
        <v>4558</v>
      </c>
      <c r="E14" s="4" t="s">
        <v>115</v>
      </c>
      <c r="F14" s="4" t="s">
        <v>4468</v>
      </c>
      <c r="G14" s="4">
        <v>1</v>
      </c>
      <c r="H14" s="4" t="s">
        <v>4469</v>
      </c>
      <c r="I14" s="4" t="s">
        <v>783</v>
      </c>
      <c r="J14" s="4" t="s">
        <v>4456</v>
      </c>
      <c r="K14" s="4" t="s">
        <v>113</v>
      </c>
      <c r="L14" s="20" t="s">
        <v>4564</v>
      </c>
      <c r="M14" s="21" t="s">
        <v>4563</v>
      </c>
      <c r="N14" s="4">
        <v>0</v>
      </c>
      <c r="O14" s="4">
        <v>20864096</v>
      </c>
      <c r="P14" s="4">
        <v>100</v>
      </c>
      <c r="Q14" s="4"/>
      <c r="R14" s="4" t="s">
        <v>19</v>
      </c>
      <c r="S14" s="4">
        <v>0</v>
      </c>
      <c r="T14" s="4">
        <f>+'[1]CONTRATO SALUD PUBLICA'!$K$20</f>
        <v>0</v>
      </c>
      <c r="U14" s="4">
        <v>0</v>
      </c>
      <c r="V14" s="4">
        <v>0</v>
      </c>
      <c r="W14" s="4">
        <v>0</v>
      </c>
      <c r="X14" s="4">
        <v>0</v>
      </c>
      <c r="Y14" s="4"/>
      <c r="Z14" s="4"/>
      <c r="AA14" s="3">
        <v>43621</v>
      </c>
      <c r="AB14" s="3">
        <v>43830</v>
      </c>
      <c r="AC14" s="4">
        <f t="shared" si="0"/>
        <v>20864096</v>
      </c>
      <c r="AD14" s="4">
        <v>0</v>
      </c>
      <c r="AE14" s="4">
        <v>0</v>
      </c>
      <c r="AF14" s="4">
        <v>0</v>
      </c>
      <c r="AG14" s="4">
        <v>0</v>
      </c>
      <c r="AH14" s="4">
        <v>0</v>
      </c>
      <c r="AI14" s="4">
        <v>0</v>
      </c>
      <c r="AJ14" s="4">
        <v>0</v>
      </c>
      <c r="AK14" s="4">
        <v>0</v>
      </c>
      <c r="AL14" s="4">
        <v>0</v>
      </c>
      <c r="AM14" s="4" t="s">
        <v>4457</v>
      </c>
    </row>
    <row r="15" spans="1:39" ht="15.75" thickBot="1" x14ac:dyDescent="0.3">
      <c r="A15" s="9">
        <v>1</v>
      </c>
      <c r="B15" s="10" t="s">
        <v>1807</v>
      </c>
      <c r="C15" s="4" t="s">
        <v>4470</v>
      </c>
      <c r="D15" s="4" t="s">
        <v>4558</v>
      </c>
      <c r="E15" s="4" t="s">
        <v>115</v>
      </c>
      <c r="F15" s="4" t="s">
        <v>4565</v>
      </c>
      <c r="G15" s="4">
        <v>1</v>
      </c>
      <c r="H15" s="4" t="s">
        <v>4566</v>
      </c>
      <c r="I15" s="4" t="s">
        <v>784</v>
      </c>
      <c r="J15" s="4" t="s">
        <v>4456</v>
      </c>
      <c r="K15" s="4" t="s">
        <v>113</v>
      </c>
      <c r="L15" s="22">
        <v>342050001664</v>
      </c>
      <c r="M15" s="21" t="s">
        <v>4567</v>
      </c>
      <c r="N15" s="4">
        <v>0</v>
      </c>
      <c r="O15" s="4">
        <v>39010000</v>
      </c>
      <c r="P15" s="4">
        <v>100</v>
      </c>
      <c r="Q15" s="4"/>
      <c r="R15" s="4" t="s">
        <v>19</v>
      </c>
      <c r="S15" s="4">
        <v>0</v>
      </c>
      <c r="T15" s="4">
        <f>+'[1]CONTRATO SALUD PUBLICA'!$K$24</f>
        <v>15604000</v>
      </c>
      <c r="U15" s="4">
        <v>0</v>
      </c>
      <c r="V15" s="4">
        <v>0</v>
      </c>
      <c r="W15" s="4">
        <v>0</v>
      </c>
      <c r="X15" s="4">
        <v>0</v>
      </c>
      <c r="Y15" s="4"/>
      <c r="Z15" s="4"/>
      <c r="AA15" s="3">
        <v>43614</v>
      </c>
      <c r="AB15" s="3">
        <v>43830</v>
      </c>
      <c r="AC15" s="4">
        <f t="shared" si="0"/>
        <v>23406000</v>
      </c>
      <c r="AD15" s="4">
        <v>0</v>
      </c>
      <c r="AE15" s="4">
        <v>0</v>
      </c>
      <c r="AF15" s="4">
        <v>0</v>
      </c>
      <c r="AG15" s="4">
        <v>0</v>
      </c>
      <c r="AH15" s="4">
        <v>0</v>
      </c>
      <c r="AI15" s="4">
        <v>0</v>
      </c>
      <c r="AJ15" s="4">
        <v>0</v>
      </c>
      <c r="AK15" s="4">
        <v>0</v>
      </c>
      <c r="AL15" s="4">
        <v>0</v>
      </c>
      <c r="AM15" s="4" t="s">
        <v>4457</v>
      </c>
    </row>
    <row r="16" spans="1:39" ht="15.75" thickBot="1" x14ac:dyDescent="0.3">
      <c r="A16" s="9">
        <v>1</v>
      </c>
      <c r="B16" s="10" t="s">
        <v>1808</v>
      </c>
      <c r="C16" s="4" t="s">
        <v>4474</v>
      </c>
      <c r="D16" s="4" t="s">
        <v>4558</v>
      </c>
      <c r="E16" s="4" t="s">
        <v>115</v>
      </c>
      <c r="F16" s="4" t="s">
        <v>4472</v>
      </c>
      <c r="G16" s="4">
        <v>2</v>
      </c>
      <c r="H16" s="4" t="s">
        <v>4473</v>
      </c>
      <c r="I16" s="4" t="s">
        <v>785</v>
      </c>
      <c r="J16" s="4" t="s">
        <v>4456</v>
      </c>
      <c r="K16" s="4" t="s">
        <v>113</v>
      </c>
      <c r="L16" s="4">
        <v>220229454</v>
      </c>
      <c r="M16" s="21" t="s">
        <v>4562</v>
      </c>
      <c r="N16" s="4">
        <v>0</v>
      </c>
      <c r="O16" s="4">
        <v>63530323</v>
      </c>
      <c r="P16" s="4">
        <v>100</v>
      </c>
      <c r="Q16" s="4"/>
      <c r="R16" s="4" t="s">
        <v>19</v>
      </c>
      <c r="S16" s="4">
        <v>0</v>
      </c>
      <c r="T16" s="4">
        <f>+'[1]CONTRATO SALUD PUBLICA'!$K$29</f>
        <v>25412129</v>
      </c>
      <c r="U16" s="4">
        <v>0</v>
      </c>
      <c r="V16" s="4">
        <v>0</v>
      </c>
      <c r="W16" s="4">
        <v>0</v>
      </c>
      <c r="X16" s="4">
        <v>0</v>
      </c>
      <c r="Y16" s="4"/>
      <c r="Z16" s="4"/>
      <c r="AA16" s="3">
        <v>43614</v>
      </c>
      <c r="AB16" s="3">
        <v>43830</v>
      </c>
      <c r="AC16" s="4">
        <f t="shared" si="0"/>
        <v>38118194</v>
      </c>
      <c r="AD16" s="4">
        <v>0</v>
      </c>
      <c r="AE16" s="4">
        <v>0</v>
      </c>
      <c r="AF16" s="4">
        <v>0</v>
      </c>
      <c r="AG16" s="4">
        <v>0</v>
      </c>
      <c r="AH16" s="4">
        <v>0</v>
      </c>
      <c r="AI16" s="4">
        <v>0</v>
      </c>
      <c r="AJ16" s="4">
        <v>0</v>
      </c>
      <c r="AK16" s="4">
        <v>0</v>
      </c>
      <c r="AL16" s="4">
        <v>0</v>
      </c>
      <c r="AM16" s="4" t="s">
        <v>4457</v>
      </c>
    </row>
    <row r="17" spans="1:39" ht="15.75" thickBot="1" x14ac:dyDescent="0.3">
      <c r="A17" s="9">
        <v>1</v>
      </c>
      <c r="B17" s="10" t="s">
        <v>1809</v>
      </c>
      <c r="C17" s="4" t="s">
        <v>4478</v>
      </c>
      <c r="D17" s="4" t="s">
        <v>4558</v>
      </c>
      <c r="E17" s="4" t="s">
        <v>115</v>
      </c>
      <c r="F17" s="4" t="s">
        <v>4476</v>
      </c>
      <c r="G17" s="4">
        <v>4</v>
      </c>
      <c r="H17" s="4" t="s">
        <v>4477</v>
      </c>
      <c r="I17" s="4" t="s">
        <v>786</v>
      </c>
      <c r="J17" s="4" t="s">
        <v>4456</v>
      </c>
      <c r="K17" s="4" t="s">
        <v>113</v>
      </c>
      <c r="L17" s="4">
        <v>844000554</v>
      </c>
      <c r="M17" s="4" t="s">
        <v>4560</v>
      </c>
      <c r="N17" s="4">
        <v>0</v>
      </c>
      <c r="O17" s="4">
        <v>21925256</v>
      </c>
      <c r="P17" s="4">
        <v>100</v>
      </c>
      <c r="Q17" s="4"/>
      <c r="R17" s="4" t="s">
        <v>19</v>
      </c>
      <c r="S17" s="4">
        <v>0</v>
      </c>
      <c r="T17" s="4">
        <f>+'[1]CONTRATO SALUD PUBLICA'!$K$33</f>
        <v>7573631</v>
      </c>
      <c r="U17" s="4">
        <v>0</v>
      </c>
      <c r="V17" s="4">
        <v>0</v>
      </c>
      <c r="W17" s="4">
        <v>0</v>
      </c>
      <c r="X17" s="4">
        <v>0</v>
      </c>
      <c r="Y17" s="4"/>
      <c r="Z17" s="4"/>
      <c r="AA17" s="3">
        <v>43641</v>
      </c>
      <c r="AB17" s="3">
        <v>43830</v>
      </c>
      <c r="AC17" s="4">
        <f t="shared" si="0"/>
        <v>14351625</v>
      </c>
      <c r="AD17" s="4">
        <v>0</v>
      </c>
      <c r="AE17" s="4">
        <v>0</v>
      </c>
      <c r="AF17" s="4">
        <v>0</v>
      </c>
      <c r="AG17" s="4">
        <v>0</v>
      </c>
      <c r="AH17" s="4">
        <v>0</v>
      </c>
      <c r="AI17" s="4">
        <v>0</v>
      </c>
      <c r="AJ17" s="4">
        <v>0</v>
      </c>
      <c r="AK17" s="4">
        <v>0</v>
      </c>
      <c r="AL17" s="4">
        <v>0</v>
      </c>
      <c r="AM17" s="4" t="s">
        <v>4457</v>
      </c>
    </row>
    <row r="18" spans="1:39" ht="15.75" thickBot="1" x14ac:dyDescent="0.3">
      <c r="A18" s="9">
        <v>1</v>
      </c>
      <c r="B18" s="10" t="s">
        <v>1810</v>
      </c>
      <c r="C18" s="4" t="s">
        <v>4482</v>
      </c>
      <c r="D18" s="4" t="s">
        <v>4558</v>
      </c>
      <c r="E18" s="4" t="s">
        <v>115</v>
      </c>
      <c r="F18" s="4" t="s">
        <v>4480</v>
      </c>
      <c r="G18" s="4">
        <v>3</v>
      </c>
      <c r="H18" s="4" t="s">
        <v>4481</v>
      </c>
      <c r="I18" s="4" t="s">
        <v>787</v>
      </c>
      <c r="J18" s="4" t="s">
        <v>4456</v>
      </c>
      <c r="K18" s="4" t="s">
        <v>117</v>
      </c>
      <c r="L18" s="4">
        <v>0</v>
      </c>
      <c r="M18" s="4">
        <v>0</v>
      </c>
      <c r="N18" s="4">
        <v>0</v>
      </c>
      <c r="O18" s="4">
        <v>40311296</v>
      </c>
      <c r="P18" s="4">
        <v>100</v>
      </c>
      <c r="Q18" s="4"/>
      <c r="R18" s="4" t="s">
        <v>19</v>
      </c>
      <c r="S18" s="4">
        <v>0</v>
      </c>
      <c r="T18" s="4">
        <f>+'[1]CONTRATO SALUD PUBLICA'!$K$37</f>
        <v>0</v>
      </c>
      <c r="U18" s="4">
        <v>0</v>
      </c>
      <c r="V18" s="4">
        <v>0</v>
      </c>
      <c r="W18" s="4">
        <v>0</v>
      </c>
      <c r="X18" s="4">
        <v>0</v>
      </c>
      <c r="Y18" s="4"/>
      <c r="Z18" s="4"/>
      <c r="AA18" s="3">
        <v>43642</v>
      </c>
      <c r="AB18" s="3">
        <v>43830</v>
      </c>
      <c r="AC18" s="4">
        <f t="shared" si="0"/>
        <v>40311296</v>
      </c>
      <c r="AD18" s="4">
        <v>0</v>
      </c>
      <c r="AE18" s="4">
        <v>0</v>
      </c>
      <c r="AF18" s="4">
        <v>0</v>
      </c>
      <c r="AG18" s="4">
        <v>0</v>
      </c>
      <c r="AH18" s="4">
        <v>0</v>
      </c>
      <c r="AI18" s="4">
        <v>0</v>
      </c>
      <c r="AJ18" s="4">
        <v>0</v>
      </c>
      <c r="AK18" s="4">
        <v>0</v>
      </c>
      <c r="AL18" s="4">
        <v>0</v>
      </c>
      <c r="AM18" s="4" t="s">
        <v>4457</v>
      </c>
    </row>
    <row r="19" spans="1:39" ht="15.75" thickBot="1" x14ac:dyDescent="0.3">
      <c r="A19" s="9">
        <v>1</v>
      </c>
      <c r="B19" s="10" t="s">
        <v>1811</v>
      </c>
      <c r="C19" s="4" t="s">
        <v>4486</v>
      </c>
      <c r="D19" s="4" t="s">
        <v>4558</v>
      </c>
      <c r="E19" s="4" t="s">
        <v>115</v>
      </c>
      <c r="F19" s="4" t="s">
        <v>4568</v>
      </c>
      <c r="G19" s="4">
        <v>9</v>
      </c>
      <c r="H19" s="4" t="s">
        <v>4569</v>
      </c>
      <c r="I19" s="4"/>
      <c r="J19" s="4" t="s">
        <v>4456</v>
      </c>
      <c r="K19" s="4" t="s">
        <v>113</v>
      </c>
      <c r="L19" s="13">
        <v>0</v>
      </c>
      <c r="M19" s="13">
        <v>0</v>
      </c>
      <c r="N19" s="4">
        <v>0</v>
      </c>
      <c r="O19" s="4">
        <v>26074512</v>
      </c>
      <c r="P19" s="4">
        <v>100</v>
      </c>
      <c r="Q19" s="4"/>
      <c r="R19" s="4" t="s">
        <v>19</v>
      </c>
      <c r="S19" s="4">
        <v>0</v>
      </c>
      <c r="T19" s="4">
        <f>+'[1]CONTRATO SALUD PUBLICA'!$K$42</f>
        <v>0</v>
      </c>
      <c r="U19" s="4">
        <v>0</v>
      </c>
      <c r="V19" s="4">
        <v>0</v>
      </c>
      <c r="W19" s="4">
        <v>0</v>
      </c>
      <c r="X19" s="4">
        <v>0</v>
      </c>
      <c r="Y19" s="4"/>
      <c r="Z19" s="4"/>
      <c r="AA19" s="3">
        <v>43642</v>
      </c>
      <c r="AB19" s="3">
        <v>43830</v>
      </c>
      <c r="AC19" s="4">
        <f t="shared" si="0"/>
        <v>26074512</v>
      </c>
      <c r="AD19" s="4">
        <v>0</v>
      </c>
      <c r="AE19" s="4">
        <v>0</v>
      </c>
      <c r="AF19" s="4">
        <v>0</v>
      </c>
      <c r="AG19" s="4">
        <v>0</v>
      </c>
      <c r="AH19" s="4">
        <v>0</v>
      </c>
      <c r="AI19" s="4">
        <v>0</v>
      </c>
      <c r="AJ19" s="4">
        <v>0</v>
      </c>
      <c r="AK19" s="4">
        <v>0</v>
      </c>
      <c r="AL19" s="4">
        <v>0</v>
      </c>
      <c r="AM19" s="4" t="s">
        <v>4457</v>
      </c>
    </row>
    <row r="20" spans="1:39" ht="15.75" thickBot="1" x14ac:dyDescent="0.3">
      <c r="A20" s="9">
        <v>1</v>
      </c>
      <c r="B20" s="10" t="s">
        <v>1812</v>
      </c>
      <c r="C20" s="4" t="s">
        <v>4486</v>
      </c>
      <c r="D20" s="4" t="s">
        <v>4558</v>
      </c>
      <c r="E20" s="4" t="s">
        <v>115</v>
      </c>
      <c r="F20" s="4" t="s">
        <v>4484</v>
      </c>
      <c r="G20" s="4">
        <v>1</v>
      </c>
      <c r="H20" s="4" t="s">
        <v>4485</v>
      </c>
      <c r="I20" s="4" t="s">
        <v>789</v>
      </c>
      <c r="J20" s="4" t="s">
        <v>4456</v>
      </c>
      <c r="K20" s="4" t="s">
        <v>113</v>
      </c>
      <c r="L20" s="20" t="s">
        <v>4570</v>
      </c>
      <c r="M20" s="21" t="s">
        <v>4562</v>
      </c>
      <c r="N20" s="4">
        <v>0</v>
      </c>
      <c r="O20" s="4">
        <v>28118176</v>
      </c>
      <c r="P20" s="4">
        <v>100</v>
      </c>
      <c r="Q20" s="4"/>
      <c r="R20" s="4" t="s">
        <v>19</v>
      </c>
      <c r="S20" s="4">
        <v>0</v>
      </c>
      <c r="T20" s="4">
        <f>+'[1]CONTRATO SALUD PUBLICA'!$K$46</f>
        <v>11247270</v>
      </c>
      <c r="U20" s="4">
        <v>0</v>
      </c>
      <c r="V20" s="4">
        <v>0</v>
      </c>
      <c r="W20" s="4">
        <v>0</v>
      </c>
      <c r="X20" s="4">
        <v>0</v>
      </c>
      <c r="Y20" s="4"/>
      <c r="Z20" s="4"/>
      <c r="AA20" s="3">
        <v>43614</v>
      </c>
      <c r="AB20" s="3">
        <v>43830</v>
      </c>
      <c r="AC20" s="4">
        <f t="shared" si="0"/>
        <v>16870906</v>
      </c>
      <c r="AD20" s="4">
        <v>0</v>
      </c>
      <c r="AE20" s="4">
        <v>0</v>
      </c>
      <c r="AF20" s="4">
        <v>0</v>
      </c>
      <c r="AG20" s="4">
        <v>0</v>
      </c>
      <c r="AH20" s="4">
        <v>0</v>
      </c>
      <c r="AI20" s="4">
        <v>0</v>
      </c>
      <c r="AJ20" s="4">
        <v>0</v>
      </c>
      <c r="AK20" s="4">
        <v>0</v>
      </c>
      <c r="AL20" s="4">
        <v>0</v>
      </c>
      <c r="AM20" s="4" t="s">
        <v>4457</v>
      </c>
    </row>
    <row r="21" spans="1:39" ht="15.75" thickBot="1" x14ac:dyDescent="0.3">
      <c r="A21" s="9">
        <v>1</v>
      </c>
      <c r="B21" s="10" t="s">
        <v>1813</v>
      </c>
      <c r="C21" s="4" t="s">
        <v>4490</v>
      </c>
      <c r="D21" s="4" t="s">
        <v>4558</v>
      </c>
      <c r="E21" s="4" t="s">
        <v>115</v>
      </c>
      <c r="F21" s="4" t="s">
        <v>4571</v>
      </c>
      <c r="G21" s="4">
        <v>7</v>
      </c>
      <c r="H21" s="4" t="s">
        <v>4572</v>
      </c>
      <c r="I21" s="4" t="s">
        <v>790</v>
      </c>
      <c r="J21" s="4" t="s">
        <v>4456</v>
      </c>
      <c r="K21" s="4" t="s">
        <v>113</v>
      </c>
      <c r="L21" s="23">
        <v>326150125</v>
      </c>
      <c r="M21" s="24" t="s">
        <v>4573</v>
      </c>
      <c r="N21" s="4">
        <v>0</v>
      </c>
      <c r="O21" s="4">
        <v>42570254</v>
      </c>
      <c r="P21" s="4">
        <v>100</v>
      </c>
      <c r="Q21" s="4"/>
      <c r="R21" s="4" t="s">
        <v>19</v>
      </c>
      <c r="S21" s="4">
        <v>0</v>
      </c>
      <c r="T21" s="4">
        <f>+'[1]CONTRATO SALUD PUBLICA'!$K$51</f>
        <v>17028102</v>
      </c>
      <c r="U21" s="4">
        <v>0</v>
      </c>
      <c r="V21" s="4">
        <v>0</v>
      </c>
      <c r="W21" s="4">
        <v>0</v>
      </c>
      <c r="X21" s="4">
        <v>0</v>
      </c>
      <c r="Y21" s="4"/>
      <c r="Z21" s="4"/>
      <c r="AA21" s="3">
        <v>43641</v>
      </c>
      <c r="AB21" s="3">
        <v>43830</v>
      </c>
      <c r="AC21" s="4">
        <f t="shared" si="0"/>
        <v>25542152</v>
      </c>
      <c r="AD21" s="4">
        <v>0</v>
      </c>
      <c r="AE21" s="4">
        <v>0</v>
      </c>
      <c r="AF21" s="4">
        <v>0</v>
      </c>
      <c r="AG21" s="4">
        <v>0</v>
      </c>
      <c r="AH21" s="4">
        <v>0</v>
      </c>
      <c r="AI21" s="4">
        <v>0</v>
      </c>
      <c r="AJ21" s="4">
        <v>0</v>
      </c>
      <c r="AK21" s="4">
        <v>0</v>
      </c>
      <c r="AL21" s="4">
        <v>0</v>
      </c>
      <c r="AM21" s="4" t="s">
        <v>4457</v>
      </c>
    </row>
    <row r="22" spans="1:39" ht="15.75" thickBot="1" x14ac:dyDescent="0.3">
      <c r="A22" s="9">
        <v>1</v>
      </c>
      <c r="B22" s="10" t="s">
        <v>1814</v>
      </c>
      <c r="C22" s="4" t="s">
        <v>4494</v>
      </c>
      <c r="D22" s="4" t="s">
        <v>4558</v>
      </c>
      <c r="E22" s="4" t="s">
        <v>115</v>
      </c>
      <c r="F22" s="4" t="s">
        <v>4492</v>
      </c>
      <c r="G22" s="4">
        <v>1</v>
      </c>
      <c r="H22" s="4" t="s">
        <v>4493</v>
      </c>
      <c r="I22" s="4" t="s">
        <v>791</v>
      </c>
      <c r="J22" s="4" t="s">
        <v>4456</v>
      </c>
      <c r="K22" s="4" t="s">
        <v>113</v>
      </c>
      <c r="L22" s="25" t="s">
        <v>4574</v>
      </c>
      <c r="M22" s="21" t="s">
        <v>4567</v>
      </c>
      <c r="N22" s="4">
        <v>0</v>
      </c>
      <c r="O22" s="4">
        <v>45836000</v>
      </c>
      <c r="P22" s="4">
        <v>100</v>
      </c>
      <c r="Q22" s="4"/>
      <c r="R22" s="4" t="s">
        <v>19</v>
      </c>
      <c r="S22" s="4">
        <v>0</v>
      </c>
      <c r="T22" s="4">
        <f>+'[1]CONTRATO SALUD PUBLICA'!$K$56</f>
        <v>18334400</v>
      </c>
      <c r="U22" s="4">
        <v>0</v>
      </c>
      <c r="V22" s="4">
        <v>0</v>
      </c>
      <c r="W22" s="4">
        <v>0</v>
      </c>
      <c r="X22" s="4">
        <v>0</v>
      </c>
      <c r="Y22" s="4"/>
      <c r="Z22" s="4"/>
      <c r="AA22" s="3">
        <v>43621</v>
      </c>
      <c r="AB22" s="3">
        <v>43830</v>
      </c>
      <c r="AC22" s="4">
        <f t="shared" si="0"/>
        <v>27501600</v>
      </c>
      <c r="AD22" s="4">
        <v>0</v>
      </c>
      <c r="AE22" s="4">
        <v>0</v>
      </c>
      <c r="AF22" s="4">
        <v>0</v>
      </c>
      <c r="AG22" s="4">
        <v>0</v>
      </c>
      <c r="AH22" s="4">
        <v>0</v>
      </c>
      <c r="AI22" s="4">
        <v>0</v>
      </c>
      <c r="AJ22" s="4">
        <v>0</v>
      </c>
      <c r="AK22" s="4">
        <v>0</v>
      </c>
      <c r="AL22" s="4">
        <v>0</v>
      </c>
      <c r="AM22" s="4" t="s">
        <v>4457</v>
      </c>
    </row>
    <row r="23" spans="1:39" ht="15.75" thickBot="1" x14ac:dyDescent="0.3">
      <c r="A23" s="9">
        <v>1</v>
      </c>
      <c r="B23" s="10" t="s">
        <v>1815</v>
      </c>
      <c r="C23" s="4" t="s">
        <v>4498</v>
      </c>
      <c r="D23" s="4" t="s">
        <v>4558</v>
      </c>
      <c r="E23" s="4" t="s">
        <v>115</v>
      </c>
      <c r="F23" s="4" t="s">
        <v>4496</v>
      </c>
      <c r="G23" s="4">
        <v>6</v>
      </c>
      <c r="H23" s="4" t="s">
        <v>4497</v>
      </c>
      <c r="I23" s="4" t="s">
        <v>792</v>
      </c>
      <c r="J23" s="4" t="s">
        <v>4456</v>
      </c>
      <c r="K23" s="4" t="s">
        <v>113</v>
      </c>
      <c r="L23" s="20" t="s">
        <v>4575</v>
      </c>
      <c r="M23" s="21" t="s">
        <v>4563</v>
      </c>
      <c r="N23" s="4">
        <v>0</v>
      </c>
      <c r="O23" s="4">
        <v>28628977</v>
      </c>
      <c r="P23" s="4">
        <v>100</v>
      </c>
      <c r="Q23" s="4"/>
      <c r="R23" s="4" t="s">
        <v>19</v>
      </c>
      <c r="S23" s="4">
        <v>0</v>
      </c>
      <c r="T23" s="4">
        <f>+'[1]CONTRATO SALUD PUBLICA'!$K$61</f>
        <v>11451591</v>
      </c>
      <c r="U23" s="4">
        <v>0</v>
      </c>
      <c r="V23" s="4">
        <v>0</v>
      </c>
      <c r="W23" s="4">
        <v>0</v>
      </c>
      <c r="X23" s="4">
        <v>0</v>
      </c>
      <c r="Y23" s="4"/>
      <c r="Z23" s="4"/>
      <c r="AA23" s="3">
        <v>43614</v>
      </c>
      <c r="AB23" s="3">
        <v>43830</v>
      </c>
      <c r="AC23" s="4">
        <f t="shared" si="0"/>
        <v>17177386</v>
      </c>
      <c r="AD23" s="4">
        <v>0</v>
      </c>
      <c r="AE23" s="4">
        <v>0</v>
      </c>
      <c r="AF23" s="4">
        <v>0</v>
      </c>
      <c r="AG23" s="4">
        <v>0</v>
      </c>
      <c r="AH23" s="4">
        <v>0</v>
      </c>
      <c r="AI23" s="4">
        <v>0</v>
      </c>
      <c r="AJ23" s="4">
        <v>0</v>
      </c>
      <c r="AK23" s="4">
        <v>0</v>
      </c>
      <c r="AL23" s="4">
        <v>0</v>
      </c>
      <c r="AM23" s="4" t="s">
        <v>4457</v>
      </c>
    </row>
    <row r="24" spans="1:39" ht="15.75" thickBot="1" x14ac:dyDescent="0.3">
      <c r="A24" s="9">
        <v>1</v>
      </c>
      <c r="B24" s="10" t="s">
        <v>1817</v>
      </c>
      <c r="C24" s="4" t="s">
        <v>4502</v>
      </c>
      <c r="D24" s="4" t="s">
        <v>4558</v>
      </c>
      <c r="E24" s="4" t="s">
        <v>115</v>
      </c>
      <c r="F24" s="4" t="s">
        <v>4500</v>
      </c>
      <c r="G24" s="4">
        <v>1</v>
      </c>
      <c r="H24" s="4" t="s">
        <v>4501</v>
      </c>
      <c r="I24" s="4" t="s">
        <v>793</v>
      </c>
      <c r="J24" s="4" t="s">
        <v>4456</v>
      </c>
      <c r="K24" s="4" t="s">
        <v>113</v>
      </c>
      <c r="L24" s="20" t="s">
        <v>4576</v>
      </c>
      <c r="M24" s="21" t="s">
        <v>4560</v>
      </c>
      <c r="N24" s="4">
        <v>0</v>
      </c>
      <c r="O24" s="4">
        <v>22775432</v>
      </c>
      <c r="P24" s="4">
        <v>100</v>
      </c>
      <c r="Q24" s="4"/>
      <c r="R24" s="4" t="s">
        <v>19</v>
      </c>
      <c r="S24" s="4">
        <v>0</v>
      </c>
      <c r="T24" s="4">
        <f>+'[1]CONTRATO SALUD PUBLICA'!$K$65</f>
        <v>9110173</v>
      </c>
      <c r="U24" s="4">
        <v>0</v>
      </c>
      <c r="V24" s="4">
        <v>0</v>
      </c>
      <c r="W24" s="4">
        <v>0</v>
      </c>
      <c r="X24" s="4">
        <v>0</v>
      </c>
      <c r="Y24" s="4"/>
      <c r="Z24" s="4"/>
      <c r="AA24" s="3">
        <v>43614</v>
      </c>
      <c r="AB24" s="3">
        <v>43830</v>
      </c>
      <c r="AC24" s="4">
        <f t="shared" si="0"/>
        <v>13665259</v>
      </c>
      <c r="AD24" s="4">
        <v>0</v>
      </c>
      <c r="AE24" s="4">
        <v>0</v>
      </c>
      <c r="AF24" s="4">
        <v>0</v>
      </c>
      <c r="AG24" s="4">
        <v>0</v>
      </c>
      <c r="AH24" s="4">
        <v>0</v>
      </c>
      <c r="AI24" s="4">
        <v>0</v>
      </c>
      <c r="AJ24" s="4">
        <v>0</v>
      </c>
      <c r="AK24" s="4">
        <v>0</v>
      </c>
      <c r="AL24" s="4">
        <v>0</v>
      </c>
      <c r="AM24" s="4" t="s">
        <v>4457</v>
      </c>
    </row>
    <row r="25" spans="1:39" ht="15.75" thickBot="1" x14ac:dyDescent="0.3">
      <c r="A25" s="9">
        <v>1</v>
      </c>
      <c r="B25" s="10" t="s">
        <v>1819</v>
      </c>
      <c r="C25" s="4" t="s">
        <v>4506</v>
      </c>
      <c r="D25" s="4" t="s">
        <v>4558</v>
      </c>
      <c r="E25" s="4" t="s">
        <v>115</v>
      </c>
      <c r="F25" s="4" t="s">
        <v>4504</v>
      </c>
      <c r="G25" s="4">
        <v>7</v>
      </c>
      <c r="H25" s="4" t="s">
        <v>4505</v>
      </c>
      <c r="I25" s="4" t="s">
        <v>794</v>
      </c>
      <c r="J25" s="4" t="s">
        <v>4456</v>
      </c>
      <c r="K25" s="4" t="s">
        <v>113</v>
      </c>
      <c r="L25" s="4">
        <v>0</v>
      </c>
      <c r="M25" s="4">
        <v>0</v>
      </c>
      <c r="N25" s="4">
        <v>0</v>
      </c>
      <c r="O25" s="4">
        <v>27804196</v>
      </c>
      <c r="P25" s="4">
        <v>100</v>
      </c>
      <c r="Q25" s="4"/>
      <c r="R25" s="4" t="s">
        <v>19</v>
      </c>
      <c r="S25" s="4">
        <v>0</v>
      </c>
      <c r="T25" s="4">
        <f>+'[1]CONTRATO SALUD PUBLICA'!$K$70</f>
        <v>11121678</v>
      </c>
      <c r="U25" s="4">
        <v>0</v>
      </c>
      <c r="V25" s="4">
        <v>0</v>
      </c>
      <c r="W25" s="4">
        <v>0</v>
      </c>
      <c r="X25" s="4">
        <v>0</v>
      </c>
      <c r="Y25" s="4"/>
      <c r="Z25" s="4"/>
      <c r="AA25" s="3">
        <v>43622</v>
      </c>
      <c r="AB25" s="3">
        <v>43830</v>
      </c>
      <c r="AC25" s="4">
        <f t="shared" si="0"/>
        <v>16682518</v>
      </c>
      <c r="AD25" s="4">
        <v>0</v>
      </c>
      <c r="AE25" s="4">
        <v>0</v>
      </c>
      <c r="AF25" s="4">
        <v>0</v>
      </c>
      <c r="AG25" s="4">
        <v>0</v>
      </c>
      <c r="AH25" s="4">
        <v>0</v>
      </c>
      <c r="AI25" s="4">
        <v>0</v>
      </c>
      <c r="AJ25" s="4">
        <v>0</v>
      </c>
      <c r="AK25" s="4">
        <v>0</v>
      </c>
      <c r="AL25" s="4">
        <v>0</v>
      </c>
      <c r="AM25" s="4" t="s">
        <v>4457</v>
      </c>
    </row>
    <row r="26" spans="1:39" ht="15.75" thickBot="1" x14ac:dyDescent="0.3">
      <c r="A26" s="9">
        <v>1</v>
      </c>
      <c r="B26" s="10" t="s">
        <v>1820</v>
      </c>
      <c r="C26" s="4" t="s">
        <v>4510</v>
      </c>
      <c r="D26" s="4" t="s">
        <v>4558</v>
      </c>
      <c r="E26" s="4" t="s">
        <v>115</v>
      </c>
      <c r="F26" s="4" t="s">
        <v>4508</v>
      </c>
      <c r="G26" s="4">
        <v>4</v>
      </c>
      <c r="H26" s="4" t="s">
        <v>4509</v>
      </c>
      <c r="I26" s="4" t="s">
        <v>795</v>
      </c>
      <c r="J26" s="4" t="s">
        <v>4456</v>
      </c>
      <c r="K26" s="4" t="s">
        <v>113</v>
      </c>
      <c r="L26" s="26">
        <v>125275602</v>
      </c>
      <c r="M26" s="21" t="s">
        <v>4562</v>
      </c>
      <c r="N26" s="4">
        <v>0</v>
      </c>
      <c r="O26" s="4">
        <v>45030915</v>
      </c>
      <c r="P26" s="4">
        <v>100</v>
      </c>
      <c r="Q26" s="4"/>
      <c r="R26" s="4" t="s">
        <v>19</v>
      </c>
      <c r="S26" s="4">
        <v>0</v>
      </c>
      <c r="T26" s="4">
        <f>+'[1]CONTRATO SALUD PUBLICA'!$K$74</f>
        <v>31521641</v>
      </c>
      <c r="U26" s="4">
        <v>0</v>
      </c>
      <c r="V26" s="4">
        <v>0</v>
      </c>
      <c r="W26" s="4">
        <v>0</v>
      </c>
      <c r="X26" s="4">
        <v>0</v>
      </c>
      <c r="Y26" s="4"/>
      <c r="Z26" s="4"/>
      <c r="AA26" s="3">
        <v>43642</v>
      </c>
      <c r="AB26" s="3">
        <v>43830</v>
      </c>
      <c r="AC26" s="4">
        <f t="shared" si="0"/>
        <v>13509274</v>
      </c>
      <c r="AD26" s="4">
        <v>0</v>
      </c>
      <c r="AE26" s="4">
        <v>0</v>
      </c>
      <c r="AF26" s="4">
        <v>0</v>
      </c>
      <c r="AG26" s="4">
        <v>0</v>
      </c>
      <c r="AH26" s="4">
        <v>0</v>
      </c>
      <c r="AI26" s="4">
        <v>0</v>
      </c>
      <c r="AJ26" s="4">
        <v>0</v>
      </c>
      <c r="AK26" s="4">
        <v>0</v>
      </c>
      <c r="AL26" s="4">
        <v>0</v>
      </c>
      <c r="AM26" s="4" t="s">
        <v>4457</v>
      </c>
    </row>
    <row r="27" spans="1:39" ht="15.75" thickBot="1" x14ac:dyDescent="0.3">
      <c r="A27" s="9">
        <v>1</v>
      </c>
      <c r="B27" s="10" t="s">
        <v>1821</v>
      </c>
      <c r="C27" s="4" t="s">
        <v>4518</v>
      </c>
      <c r="D27" s="4" t="s">
        <v>4558</v>
      </c>
      <c r="E27" s="4" t="s">
        <v>115</v>
      </c>
      <c r="F27" s="4" t="s">
        <v>4516</v>
      </c>
      <c r="G27" s="4">
        <v>6</v>
      </c>
      <c r="H27" s="4" t="s">
        <v>4517</v>
      </c>
      <c r="I27" s="4" t="s">
        <v>797</v>
      </c>
      <c r="J27" s="4" t="s">
        <v>4456</v>
      </c>
      <c r="K27" s="4" t="s">
        <v>113</v>
      </c>
      <c r="L27" s="20">
        <v>220372106</v>
      </c>
      <c r="M27" s="21" t="s">
        <v>4562</v>
      </c>
      <c r="N27" s="4">
        <v>0</v>
      </c>
      <c r="O27" s="4">
        <v>31192906</v>
      </c>
      <c r="P27" s="4">
        <v>100</v>
      </c>
      <c r="Q27" s="4"/>
      <c r="R27" s="4" t="s">
        <v>19</v>
      </c>
      <c r="S27" s="4">
        <v>0</v>
      </c>
      <c r="T27" s="4">
        <f>+'[1]CONTRATO SALUD PUBLICA'!$K$78</f>
        <v>12477163</v>
      </c>
      <c r="U27" s="4">
        <v>0</v>
      </c>
      <c r="V27" s="4">
        <v>0</v>
      </c>
      <c r="W27" s="4">
        <v>0</v>
      </c>
      <c r="X27" s="4">
        <v>0</v>
      </c>
      <c r="Y27" s="4"/>
      <c r="Z27" s="4"/>
      <c r="AA27" s="3">
        <v>43634</v>
      </c>
      <c r="AB27" s="3">
        <v>43830</v>
      </c>
      <c r="AC27" s="4">
        <f t="shared" si="0"/>
        <v>18715743</v>
      </c>
      <c r="AD27" s="4">
        <v>0</v>
      </c>
      <c r="AE27" s="4">
        <v>0</v>
      </c>
      <c r="AF27" s="4">
        <v>0</v>
      </c>
      <c r="AG27" s="4">
        <v>0</v>
      </c>
      <c r="AH27" s="4">
        <v>0</v>
      </c>
      <c r="AI27" s="4">
        <v>0</v>
      </c>
      <c r="AJ27" s="4">
        <v>0</v>
      </c>
      <c r="AK27" s="4">
        <v>0</v>
      </c>
      <c r="AL27" s="4">
        <v>0</v>
      </c>
      <c r="AM27" s="4" t="s">
        <v>4457</v>
      </c>
    </row>
    <row r="28" spans="1:39" ht="15.75" thickBot="1" x14ac:dyDescent="0.3">
      <c r="A28" s="9">
        <v>1</v>
      </c>
      <c r="B28" s="10" t="s">
        <v>1822</v>
      </c>
      <c r="C28" s="4" t="s">
        <v>4522</v>
      </c>
      <c r="D28" s="4" t="s">
        <v>4558</v>
      </c>
      <c r="E28" s="4" t="s">
        <v>115</v>
      </c>
      <c r="F28" s="4" t="s">
        <v>4520</v>
      </c>
      <c r="G28" s="4">
        <v>1</v>
      </c>
      <c r="H28" s="4" t="s">
        <v>4521</v>
      </c>
      <c r="I28" s="4" t="s">
        <v>798</v>
      </c>
      <c r="J28" s="4" t="s">
        <v>4456</v>
      </c>
      <c r="K28" s="4" t="s">
        <v>113</v>
      </c>
      <c r="L28" s="4">
        <v>7242016036</v>
      </c>
      <c r="M28" s="4" t="s">
        <v>4577</v>
      </c>
      <c r="N28" s="4">
        <v>0</v>
      </c>
      <c r="O28" s="4">
        <v>22099769</v>
      </c>
      <c r="P28" s="4">
        <v>100</v>
      </c>
      <c r="Q28" s="4"/>
      <c r="R28" s="4" t="s">
        <v>19</v>
      </c>
      <c r="S28" s="4">
        <v>0</v>
      </c>
      <c r="T28" s="4">
        <f>+'[1]CONTRATO SALUD PUBLICA'!$K$82</f>
        <v>0</v>
      </c>
      <c r="U28" s="4">
        <v>0</v>
      </c>
      <c r="V28" s="4">
        <v>0</v>
      </c>
      <c r="W28" s="4">
        <v>0</v>
      </c>
      <c r="X28" s="4">
        <v>0</v>
      </c>
      <c r="Y28" s="4"/>
      <c r="Z28" s="4"/>
      <c r="AA28" s="3">
        <v>43614</v>
      </c>
      <c r="AB28" s="3">
        <v>43830</v>
      </c>
      <c r="AC28" s="4">
        <f t="shared" si="0"/>
        <v>22099769</v>
      </c>
      <c r="AD28" s="4">
        <v>0</v>
      </c>
      <c r="AE28" s="4">
        <v>0</v>
      </c>
      <c r="AF28" s="4">
        <v>0</v>
      </c>
      <c r="AG28" s="4">
        <v>0</v>
      </c>
      <c r="AH28" s="4">
        <v>0</v>
      </c>
      <c r="AI28" s="4">
        <v>0</v>
      </c>
      <c r="AJ28" s="4">
        <v>0</v>
      </c>
      <c r="AK28" s="4">
        <v>0</v>
      </c>
      <c r="AL28" s="4">
        <v>0</v>
      </c>
      <c r="AM28" s="4" t="s">
        <v>4457</v>
      </c>
    </row>
    <row r="29" spans="1:39" ht="15.75" thickBot="1" x14ac:dyDescent="0.3">
      <c r="A29" s="9">
        <v>1</v>
      </c>
      <c r="B29" s="10" t="s">
        <v>1823</v>
      </c>
      <c r="C29" s="4" t="s">
        <v>4526</v>
      </c>
      <c r="D29" s="4" t="s">
        <v>4558</v>
      </c>
      <c r="E29" s="4" t="s">
        <v>115</v>
      </c>
      <c r="F29" s="4" t="s">
        <v>4524</v>
      </c>
      <c r="G29" s="4">
        <v>4</v>
      </c>
      <c r="H29" s="4" t="s">
        <v>4525</v>
      </c>
      <c r="I29" s="4" t="s">
        <v>799</v>
      </c>
      <c r="J29" s="4" t="s">
        <v>4456</v>
      </c>
      <c r="K29" s="4" t="s">
        <v>113</v>
      </c>
      <c r="L29" s="4">
        <v>51379564884</v>
      </c>
      <c r="M29" s="21" t="s">
        <v>4563</v>
      </c>
      <c r="N29" s="4">
        <v>0</v>
      </c>
      <c r="O29" s="4">
        <v>28467770</v>
      </c>
      <c r="P29" s="4">
        <v>100</v>
      </c>
      <c r="Q29" s="4"/>
      <c r="R29" s="4" t="s">
        <v>19</v>
      </c>
      <c r="S29" s="4">
        <v>0</v>
      </c>
      <c r="T29" s="4">
        <f>+'[1]CONTRATO SALUD PUBLICA'!$K$86</f>
        <v>11387108</v>
      </c>
      <c r="U29" s="4">
        <v>0</v>
      </c>
      <c r="V29" s="4">
        <v>0</v>
      </c>
      <c r="W29" s="4">
        <v>0</v>
      </c>
      <c r="X29" s="4">
        <v>0</v>
      </c>
      <c r="Y29" s="4"/>
      <c r="Z29" s="4"/>
      <c r="AA29" s="3">
        <v>43641</v>
      </c>
      <c r="AB29" s="3">
        <v>43830</v>
      </c>
      <c r="AC29" s="4">
        <f t="shared" si="0"/>
        <v>17080662</v>
      </c>
      <c r="AD29" s="4">
        <v>0</v>
      </c>
      <c r="AE29" s="4">
        <v>0</v>
      </c>
      <c r="AF29" s="4">
        <v>0</v>
      </c>
      <c r="AG29" s="4">
        <v>0</v>
      </c>
      <c r="AH29" s="4">
        <v>0</v>
      </c>
      <c r="AI29" s="4">
        <v>0</v>
      </c>
      <c r="AJ29" s="4">
        <v>0</v>
      </c>
      <c r="AK29" s="4">
        <v>0</v>
      </c>
      <c r="AL29" s="4">
        <v>0</v>
      </c>
      <c r="AM29" s="4" t="s">
        <v>4457</v>
      </c>
    </row>
    <row r="30" spans="1:39" ht="15.75" thickBot="1" x14ac:dyDescent="0.3">
      <c r="A30" s="9">
        <v>1</v>
      </c>
      <c r="B30" s="10" t="s">
        <v>1824</v>
      </c>
      <c r="C30" s="4" t="s">
        <v>4534</v>
      </c>
      <c r="D30" s="4" t="s">
        <v>4558</v>
      </c>
      <c r="E30" s="4" t="s">
        <v>115</v>
      </c>
      <c r="F30" s="4" t="s">
        <v>4528</v>
      </c>
      <c r="G30" s="4">
        <v>3</v>
      </c>
      <c r="H30" s="4" t="s">
        <v>4529</v>
      </c>
      <c r="I30" s="4" t="s">
        <v>801</v>
      </c>
      <c r="J30" s="4" t="s">
        <v>4456</v>
      </c>
      <c r="K30" s="4" t="s">
        <v>113</v>
      </c>
      <c r="L30" s="4">
        <v>74885704530</v>
      </c>
      <c r="M30" s="21" t="s">
        <v>4563</v>
      </c>
      <c r="N30" s="4">
        <v>0</v>
      </c>
      <c r="O30" s="4">
        <v>32211400</v>
      </c>
      <c r="P30" s="4">
        <v>100</v>
      </c>
      <c r="Q30" s="4"/>
      <c r="R30" s="4" t="s">
        <v>19</v>
      </c>
      <c r="S30" s="4">
        <v>0</v>
      </c>
      <c r="T30" s="4">
        <f>+'[1]CONTRATO SALUD PUBLICA'!$K$90</f>
        <v>22547980</v>
      </c>
      <c r="U30" s="4">
        <v>0</v>
      </c>
      <c r="V30" s="4">
        <v>0</v>
      </c>
      <c r="W30" s="4">
        <v>0</v>
      </c>
      <c r="X30" s="4">
        <v>0</v>
      </c>
      <c r="Y30" s="4"/>
      <c r="Z30" s="4"/>
      <c r="AA30" s="3">
        <v>43614</v>
      </c>
      <c r="AB30" s="3">
        <v>43830</v>
      </c>
      <c r="AC30" s="4">
        <f t="shared" si="0"/>
        <v>9663420</v>
      </c>
      <c r="AD30" s="4">
        <v>0</v>
      </c>
      <c r="AE30" s="4">
        <v>0</v>
      </c>
      <c r="AF30" s="4">
        <v>0</v>
      </c>
      <c r="AG30" s="4">
        <v>0</v>
      </c>
      <c r="AH30" s="4">
        <v>0</v>
      </c>
      <c r="AI30" s="4">
        <v>0</v>
      </c>
      <c r="AJ30" s="4">
        <v>0</v>
      </c>
      <c r="AK30" s="4">
        <v>0</v>
      </c>
      <c r="AL30" s="4">
        <v>0</v>
      </c>
      <c r="AM30" s="4" t="s">
        <v>4457</v>
      </c>
    </row>
    <row r="31" spans="1:39" ht="15.75" thickBot="1" x14ac:dyDescent="0.3">
      <c r="A31" s="9">
        <v>1</v>
      </c>
      <c r="B31" s="10" t="s">
        <v>1825</v>
      </c>
      <c r="C31" s="4" t="s">
        <v>4538</v>
      </c>
      <c r="D31" s="4" t="s">
        <v>4558</v>
      </c>
      <c r="E31" s="4" t="s">
        <v>115</v>
      </c>
      <c r="F31" s="4" t="s">
        <v>4532</v>
      </c>
      <c r="G31" s="4">
        <v>1</v>
      </c>
      <c r="H31" s="4" t="s">
        <v>4533</v>
      </c>
      <c r="I31" s="4" t="s">
        <v>802</v>
      </c>
      <c r="J31" s="4" t="s">
        <v>4456</v>
      </c>
      <c r="K31" s="4" t="s">
        <v>113</v>
      </c>
      <c r="L31" s="20" t="s">
        <v>4578</v>
      </c>
      <c r="M31" s="21" t="s">
        <v>4563</v>
      </c>
      <c r="N31" s="4">
        <v>0</v>
      </c>
      <c r="O31" s="4">
        <v>26847118</v>
      </c>
      <c r="P31" s="4">
        <v>100</v>
      </c>
      <c r="Q31" s="4"/>
      <c r="R31" s="4" t="s">
        <v>19</v>
      </c>
      <c r="S31" s="4">
        <v>0</v>
      </c>
      <c r="T31" s="4">
        <f>+'[1]CONTRATO SALUD PUBLICA'!$K$94</f>
        <v>10738847</v>
      </c>
      <c r="U31" s="4">
        <v>0</v>
      </c>
      <c r="V31" s="4">
        <v>0</v>
      </c>
      <c r="W31" s="4">
        <v>0</v>
      </c>
      <c r="X31" s="4">
        <v>0</v>
      </c>
      <c r="Y31" s="4"/>
      <c r="Z31" s="4"/>
      <c r="AA31" s="3">
        <v>43614</v>
      </c>
      <c r="AB31" s="3">
        <v>43830</v>
      </c>
      <c r="AC31" s="4">
        <f t="shared" si="0"/>
        <v>16108271</v>
      </c>
      <c r="AD31" s="4">
        <v>0</v>
      </c>
      <c r="AE31" s="4">
        <v>0</v>
      </c>
      <c r="AF31" s="4">
        <v>0</v>
      </c>
      <c r="AG31" s="4">
        <v>0</v>
      </c>
      <c r="AH31" s="4">
        <v>0</v>
      </c>
      <c r="AI31" s="4">
        <v>0</v>
      </c>
      <c r="AJ31" s="4">
        <v>0</v>
      </c>
      <c r="AK31" s="4">
        <v>0</v>
      </c>
      <c r="AL31" s="4">
        <v>0</v>
      </c>
      <c r="AM31" s="4" t="s">
        <v>4457</v>
      </c>
    </row>
    <row r="32" spans="1:39" ht="15.75" thickBot="1" x14ac:dyDescent="0.3">
      <c r="A32" s="9">
        <v>1</v>
      </c>
      <c r="B32" s="10" t="s">
        <v>1826</v>
      </c>
      <c r="C32" s="4" t="s">
        <v>4542</v>
      </c>
      <c r="D32" s="4" t="s">
        <v>4558</v>
      </c>
      <c r="E32" s="4" t="s">
        <v>115</v>
      </c>
      <c r="F32" s="4" t="s">
        <v>4579</v>
      </c>
      <c r="G32" s="4">
        <v>1</v>
      </c>
      <c r="H32" s="4" t="s">
        <v>4580</v>
      </c>
      <c r="I32" s="4" t="s">
        <v>803</v>
      </c>
      <c r="J32" s="4" t="s">
        <v>4456</v>
      </c>
      <c r="K32" s="4" t="s">
        <v>113</v>
      </c>
      <c r="L32" s="20">
        <v>48499811449</v>
      </c>
      <c r="M32" s="21" t="s">
        <v>4563</v>
      </c>
      <c r="N32" s="4">
        <v>0</v>
      </c>
      <c r="O32" s="4">
        <v>28467770</v>
      </c>
      <c r="P32" s="4">
        <v>100</v>
      </c>
      <c r="Q32" s="4"/>
      <c r="R32" s="4" t="s">
        <v>19</v>
      </c>
      <c r="S32" s="4">
        <v>0</v>
      </c>
      <c r="T32" s="4">
        <f>+'[1]CONTRATO SALUD PUBLICA'!$K$98</f>
        <v>16224620</v>
      </c>
      <c r="U32" s="4">
        <v>0</v>
      </c>
      <c r="V32" s="4">
        <v>0</v>
      </c>
      <c r="W32" s="4">
        <v>0</v>
      </c>
      <c r="X32" s="4">
        <v>0</v>
      </c>
      <c r="Y32" s="4"/>
      <c r="Z32" s="4"/>
      <c r="AA32" s="3">
        <v>43614</v>
      </c>
      <c r="AB32" s="3">
        <v>43830</v>
      </c>
      <c r="AC32" s="4">
        <f t="shared" si="0"/>
        <v>12243150</v>
      </c>
      <c r="AD32" s="4">
        <v>0</v>
      </c>
      <c r="AE32" s="4">
        <v>0</v>
      </c>
      <c r="AF32" s="4">
        <v>0</v>
      </c>
      <c r="AG32" s="4">
        <v>0</v>
      </c>
      <c r="AH32" s="4">
        <v>0</v>
      </c>
      <c r="AI32" s="4">
        <v>0</v>
      </c>
      <c r="AJ32" s="4">
        <v>0</v>
      </c>
      <c r="AK32" s="4">
        <v>0</v>
      </c>
      <c r="AL32" s="4">
        <v>0</v>
      </c>
      <c r="AM32" s="4" t="s">
        <v>4457</v>
      </c>
    </row>
    <row r="33" spans="1:39" ht="15.75" thickBot="1" x14ac:dyDescent="0.3">
      <c r="A33" s="9">
        <v>1</v>
      </c>
      <c r="B33" s="10" t="s">
        <v>1827</v>
      </c>
      <c r="C33" s="4" t="s">
        <v>4546</v>
      </c>
      <c r="D33" s="4" t="s">
        <v>4558</v>
      </c>
      <c r="E33" s="4" t="s">
        <v>115</v>
      </c>
      <c r="F33" s="4" t="s">
        <v>4536</v>
      </c>
      <c r="G33" s="4">
        <v>1</v>
      </c>
      <c r="H33" s="4" t="s">
        <v>4537</v>
      </c>
      <c r="I33" s="4" t="s">
        <v>804</v>
      </c>
      <c r="J33" s="4" t="s">
        <v>4456</v>
      </c>
      <c r="K33" s="4" t="s">
        <v>113</v>
      </c>
      <c r="L33" s="20" t="s">
        <v>4581</v>
      </c>
      <c r="M33" s="21" t="s">
        <v>4563</v>
      </c>
      <c r="N33" s="4">
        <v>0</v>
      </c>
      <c r="O33" s="4">
        <v>25470100</v>
      </c>
      <c r="P33" s="4">
        <v>100</v>
      </c>
      <c r="Q33" s="4"/>
      <c r="R33" s="4" t="s">
        <v>19</v>
      </c>
      <c r="S33" s="4">
        <v>0</v>
      </c>
      <c r="T33" s="4">
        <f>+'[1]CONTRATO SALUD PUBLICA'!$K$102</f>
        <v>10188040</v>
      </c>
      <c r="U33" s="4">
        <v>0</v>
      </c>
      <c r="V33" s="4">
        <v>0</v>
      </c>
      <c r="W33" s="4">
        <v>0</v>
      </c>
      <c r="X33" s="4">
        <v>0</v>
      </c>
      <c r="Y33" s="4"/>
      <c r="Z33" s="4"/>
      <c r="AA33" s="3">
        <v>43641</v>
      </c>
      <c r="AB33" s="3">
        <v>43830</v>
      </c>
      <c r="AC33" s="4">
        <f t="shared" si="0"/>
        <v>15282060</v>
      </c>
      <c r="AD33" s="4">
        <v>0</v>
      </c>
      <c r="AE33" s="4">
        <v>0</v>
      </c>
      <c r="AF33" s="4">
        <v>0</v>
      </c>
      <c r="AG33" s="4">
        <v>0</v>
      </c>
      <c r="AH33" s="4">
        <v>0</v>
      </c>
      <c r="AI33" s="4">
        <v>0</v>
      </c>
      <c r="AJ33" s="4">
        <v>0</v>
      </c>
      <c r="AK33" s="4">
        <v>0</v>
      </c>
      <c r="AL33" s="4">
        <v>0</v>
      </c>
      <c r="AM33" s="4" t="s">
        <v>4457</v>
      </c>
    </row>
    <row r="34" spans="1:39" ht="15.75" thickBot="1" x14ac:dyDescent="0.3">
      <c r="A34" s="9">
        <v>1</v>
      </c>
      <c r="B34" s="10" t="s">
        <v>1828</v>
      </c>
      <c r="C34" s="4" t="s">
        <v>4550</v>
      </c>
      <c r="D34" s="4" t="s">
        <v>4558</v>
      </c>
      <c r="E34" s="4" t="s">
        <v>115</v>
      </c>
      <c r="F34" s="4" t="s">
        <v>4544</v>
      </c>
      <c r="G34" s="4">
        <v>4</v>
      </c>
      <c r="H34" s="4" t="s">
        <v>4545</v>
      </c>
      <c r="I34" s="4" t="s">
        <v>805</v>
      </c>
      <c r="J34" s="4" t="s">
        <v>4456</v>
      </c>
      <c r="K34" s="4" t="s">
        <v>113</v>
      </c>
      <c r="L34" s="4">
        <v>90330457530</v>
      </c>
      <c r="M34" s="4" t="s">
        <v>4582</v>
      </c>
      <c r="N34" s="4">
        <v>0</v>
      </c>
      <c r="O34" s="4">
        <v>24391447</v>
      </c>
      <c r="P34" s="4">
        <v>100</v>
      </c>
      <c r="Q34" s="4"/>
      <c r="R34" s="4" t="s">
        <v>19</v>
      </c>
      <c r="S34" s="4">
        <v>0</v>
      </c>
      <c r="T34" s="4">
        <f>+'[1]CONTRATO SALUD PUBLICA'!$K$106</f>
        <v>9756579</v>
      </c>
      <c r="U34" s="4">
        <v>0</v>
      </c>
      <c r="V34" s="4">
        <v>0</v>
      </c>
      <c r="W34" s="4">
        <v>0</v>
      </c>
      <c r="X34" s="4">
        <v>0</v>
      </c>
      <c r="Y34" s="4"/>
      <c r="Z34" s="4"/>
      <c r="AA34" s="3">
        <v>43642</v>
      </c>
      <c r="AB34" s="3">
        <v>43830</v>
      </c>
      <c r="AC34" s="4">
        <f t="shared" si="0"/>
        <v>14634868</v>
      </c>
      <c r="AD34" s="4">
        <v>0</v>
      </c>
      <c r="AE34" s="4">
        <v>0</v>
      </c>
      <c r="AF34" s="4">
        <v>0</v>
      </c>
      <c r="AG34" s="4">
        <v>0</v>
      </c>
      <c r="AH34" s="4">
        <v>0</v>
      </c>
      <c r="AI34" s="4">
        <v>0</v>
      </c>
      <c r="AJ34" s="4">
        <v>0</v>
      </c>
      <c r="AK34" s="4">
        <v>0</v>
      </c>
      <c r="AL34" s="4">
        <v>0</v>
      </c>
      <c r="AM34" s="4" t="s">
        <v>4457</v>
      </c>
    </row>
    <row r="35" spans="1:39" ht="15.75" thickBot="1" x14ac:dyDescent="0.3">
      <c r="A35" s="9">
        <v>1</v>
      </c>
      <c r="B35" s="10" t="s">
        <v>1829</v>
      </c>
      <c r="C35" s="4" t="s">
        <v>4554</v>
      </c>
      <c r="D35" s="4" t="s">
        <v>4558</v>
      </c>
      <c r="E35" s="4" t="s">
        <v>115</v>
      </c>
      <c r="F35" s="4" t="s">
        <v>4548</v>
      </c>
      <c r="G35" s="4">
        <v>5</v>
      </c>
      <c r="H35" s="4" t="s">
        <v>4549</v>
      </c>
      <c r="I35" s="4" t="s">
        <v>806</v>
      </c>
      <c r="J35" s="4" t="s">
        <v>4456</v>
      </c>
      <c r="K35" s="4" t="s">
        <v>113</v>
      </c>
      <c r="L35" s="4">
        <v>51200010343</v>
      </c>
      <c r="M35" s="21" t="s">
        <v>4563</v>
      </c>
      <c r="N35" s="4">
        <v>0</v>
      </c>
      <c r="O35" s="4">
        <v>24013321</v>
      </c>
      <c r="P35" s="4">
        <v>100</v>
      </c>
      <c r="Q35" s="4"/>
      <c r="R35" s="4" t="s">
        <v>19</v>
      </c>
      <c r="S35" s="4">
        <v>0</v>
      </c>
      <c r="T35" s="4">
        <f>+'[1]CONTRATO SALUD PUBLICA'!$K$110</f>
        <v>9605328</v>
      </c>
      <c r="U35" s="4">
        <v>0</v>
      </c>
      <c r="V35" s="4">
        <v>0</v>
      </c>
      <c r="W35" s="4">
        <v>0</v>
      </c>
      <c r="X35" s="4">
        <v>0</v>
      </c>
      <c r="Y35" s="4"/>
      <c r="Z35" s="4"/>
      <c r="AA35" s="3">
        <v>43614</v>
      </c>
      <c r="AB35" s="3">
        <v>43830</v>
      </c>
      <c r="AC35" s="4">
        <f t="shared" si="0"/>
        <v>14407993</v>
      </c>
      <c r="AD35" s="4">
        <v>0</v>
      </c>
      <c r="AE35" s="4">
        <v>0</v>
      </c>
      <c r="AF35" s="4">
        <v>0</v>
      </c>
      <c r="AG35" s="4">
        <v>0</v>
      </c>
      <c r="AH35" s="4">
        <v>0</v>
      </c>
      <c r="AI35" s="4">
        <v>0</v>
      </c>
      <c r="AJ35" s="4">
        <v>0</v>
      </c>
      <c r="AK35" s="4">
        <v>0</v>
      </c>
      <c r="AL35" s="4">
        <v>0</v>
      </c>
      <c r="AM35" s="4" t="s">
        <v>4457</v>
      </c>
    </row>
    <row r="36" spans="1:39" ht="15.75" thickBot="1" x14ac:dyDescent="0.3">
      <c r="A36" s="9">
        <v>1</v>
      </c>
      <c r="B36" s="10" t="s">
        <v>4452</v>
      </c>
      <c r="C36" s="28" t="s">
        <v>4583</v>
      </c>
      <c r="D36" s="28" t="s">
        <v>4558</v>
      </c>
      <c r="E36" s="28" t="s">
        <v>115</v>
      </c>
      <c r="F36" s="28" t="s">
        <v>4556</v>
      </c>
      <c r="G36" s="28">
        <v>1</v>
      </c>
      <c r="H36" s="28" t="s">
        <v>4557</v>
      </c>
      <c r="I36" s="28" t="s">
        <v>808</v>
      </c>
      <c r="J36" s="28" t="s">
        <v>4456</v>
      </c>
      <c r="K36" s="28" t="s">
        <v>113</v>
      </c>
      <c r="L36" s="28">
        <v>51604608150</v>
      </c>
      <c r="M36" s="28" t="s">
        <v>4563</v>
      </c>
      <c r="N36" s="28">
        <v>0</v>
      </c>
      <c r="O36" s="28">
        <v>56870364</v>
      </c>
      <c r="P36" s="28">
        <v>100</v>
      </c>
      <c r="Q36" s="28"/>
      <c r="R36" s="28" t="s">
        <v>19</v>
      </c>
      <c r="S36" s="28">
        <v>0</v>
      </c>
      <c r="T36" s="28">
        <f>+'[1]CONTRATO SALUD PUBLICA'!$K$114</f>
        <v>39809255</v>
      </c>
      <c r="U36" s="28">
        <v>0</v>
      </c>
      <c r="V36" s="28">
        <v>0</v>
      </c>
      <c r="W36" s="28">
        <v>0</v>
      </c>
      <c r="X36" s="28">
        <v>0</v>
      </c>
      <c r="Y36" s="28"/>
      <c r="Z36" s="28"/>
      <c r="AA36" s="29">
        <v>43614</v>
      </c>
      <c r="AB36" s="29">
        <v>43830</v>
      </c>
      <c r="AC36" s="28">
        <f t="shared" si="0"/>
        <v>17061109</v>
      </c>
      <c r="AD36" s="28">
        <v>0</v>
      </c>
      <c r="AE36" s="28">
        <v>0</v>
      </c>
      <c r="AF36" s="28">
        <v>0</v>
      </c>
      <c r="AG36" s="28">
        <v>0</v>
      </c>
      <c r="AH36" s="28">
        <v>0</v>
      </c>
      <c r="AI36" s="28">
        <v>0</v>
      </c>
      <c r="AJ36" s="28">
        <v>0</v>
      </c>
      <c r="AK36" s="28">
        <v>0</v>
      </c>
      <c r="AL36" s="28">
        <v>0</v>
      </c>
      <c r="AM36" s="28" t="s">
        <v>4457</v>
      </c>
    </row>
    <row r="37" spans="1:39" ht="15.75" thickBot="1" x14ac:dyDescent="0.3">
      <c r="A37" s="9">
        <v>1</v>
      </c>
      <c r="B37" s="10" t="s">
        <v>1830</v>
      </c>
      <c r="C37" s="4" t="s">
        <v>4584</v>
      </c>
      <c r="D37" s="4" t="s">
        <v>4585</v>
      </c>
      <c r="E37" s="4" t="s">
        <v>115</v>
      </c>
      <c r="F37" s="4" t="s">
        <v>4586</v>
      </c>
      <c r="G37" s="4">
        <v>5</v>
      </c>
      <c r="H37" s="4" t="s">
        <v>4587</v>
      </c>
      <c r="I37" s="4" t="s">
        <v>779</v>
      </c>
      <c r="J37" s="4" t="s">
        <v>4588</v>
      </c>
      <c r="K37" s="4" t="s">
        <v>124</v>
      </c>
      <c r="L37" s="25"/>
      <c r="M37" s="4"/>
      <c r="N37" s="4">
        <v>0</v>
      </c>
      <c r="O37" s="4">
        <v>2152219187</v>
      </c>
      <c r="P37" s="27">
        <v>100</v>
      </c>
      <c r="Q37" s="4">
        <v>0</v>
      </c>
      <c r="R37" s="4" t="s">
        <v>19</v>
      </c>
      <c r="S37" s="4">
        <v>246751802</v>
      </c>
      <c r="T37" s="4">
        <f>+'[1]CONTRATO SALUD PUBLICA'!$K$131</f>
        <v>1879967231</v>
      </c>
      <c r="U37" s="4">
        <v>0</v>
      </c>
      <c r="V37" s="4">
        <v>0</v>
      </c>
      <c r="W37" s="4">
        <v>0</v>
      </c>
      <c r="X37" s="38">
        <v>6816460.7000000002</v>
      </c>
      <c r="Y37" s="4"/>
      <c r="Z37" s="4"/>
      <c r="AA37" s="3">
        <v>43578</v>
      </c>
      <c r="AB37" s="3">
        <v>43830</v>
      </c>
      <c r="AC37" s="4">
        <f t="shared" si="0"/>
        <v>18683693.300000001</v>
      </c>
      <c r="AD37" s="4">
        <v>0</v>
      </c>
      <c r="AE37" s="4">
        <v>0</v>
      </c>
      <c r="AF37" s="4">
        <v>0</v>
      </c>
      <c r="AG37" s="4">
        <v>0</v>
      </c>
      <c r="AH37" s="4">
        <v>0</v>
      </c>
      <c r="AI37" s="4">
        <v>0</v>
      </c>
      <c r="AJ37" s="4">
        <v>0</v>
      </c>
      <c r="AK37" s="4">
        <v>0</v>
      </c>
      <c r="AL37" s="4">
        <v>0</v>
      </c>
      <c r="AM37" s="4" t="s">
        <v>4457</v>
      </c>
    </row>
    <row r="38" spans="1:39" ht="15.75" thickBot="1" x14ac:dyDescent="0.3">
      <c r="A38" s="9">
        <v>1</v>
      </c>
      <c r="B38" s="10" t="s">
        <v>1832</v>
      </c>
      <c r="C38" s="4" t="s">
        <v>4589</v>
      </c>
      <c r="D38" s="4" t="s">
        <v>4585</v>
      </c>
      <c r="E38" s="4" t="s">
        <v>115</v>
      </c>
      <c r="F38" s="4" t="s">
        <v>4590</v>
      </c>
      <c r="G38" s="4">
        <v>5</v>
      </c>
      <c r="H38" s="4" t="s">
        <v>4591</v>
      </c>
      <c r="I38" s="4" t="s">
        <v>779</v>
      </c>
      <c r="J38" s="4" t="s">
        <v>4588</v>
      </c>
      <c r="K38" s="4" t="s">
        <v>124</v>
      </c>
      <c r="L38" s="4"/>
      <c r="M38" s="4"/>
      <c r="N38" s="4">
        <v>0</v>
      </c>
      <c r="O38" s="4">
        <v>4926663280</v>
      </c>
      <c r="P38" s="27">
        <f>942919420/O38</f>
        <v>0.19139108285070378</v>
      </c>
      <c r="Q38" s="27">
        <f>3983277240/O38</f>
        <v>0.80851420395834317</v>
      </c>
      <c r="R38" s="4" t="s">
        <v>19</v>
      </c>
      <c r="S38" s="4">
        <f>+'[1]CONTRATO SALUD PUBLICA'!$K$166</f>
        <v>117021344</v>
      </c>
      <c r="T38" s="4">
        <f>+'[1]CONTRATO SALUD PUBLICA'!$K$153</f>
        <v>3532432965</v>
      </c>
      <c r="U38" s="4">
        <v>0</v>
      </c>
      <c r="V38" s="4">
        <v>0</v>
      </c>
      <c r="W38" s="4">
        <v>0</v>
      </c>
      <c r="X38" s="4">
        <f>+'[1]CONTRATO SALUD PUBLICA'!$K$159+'[1]CONTRATO SALUD PUBLICA'!$K$157</f>
        <v>39155686</v>
      </c>
      <c r="Y38" s="4">
        <f>+'[1]CONTRATO SALUD PUBLICA'!$K$155</f>
        <v>4000000</v>
      </c>
      <c r="Z38" s="4"/>
      <c r="AA38" s="3">
        <v>43588</v>
      </c>
      <c r="AB38" s="3">
        <v>43830</v>
      </c>
      <c r="AC38" s="4">
        <f t="shared" si="0"/>
        <v>1234053285</v>
      </c>
      <c r="AD38" s="4">
        <v>0</v>
      </c>
      <c r="AE38" s="4">
        <v>0</v>
      </c>
      <c r="AF38" s="4">
        <v>0</v>
      </c>
      <c r="AG38" s="4">
        <v>0</v>
      </c>
      <c r="AH38" s="4">
        <v>0</v>
      </c>
      <c r="AI38" s="4">
        <v>0</v>
      </c>
      <c r="AJ38" s="4">
        <v>0</v>
      </c>
      <c r="AK38" s="4">
        <v>0</v>
      </c>
      <c r="AL38" s="4">
        <v>0</v>
      </c>
      <c r="AM38" s="4" t="s">
        <v>4457</v>
      </c>
    </row>
    <row r="39" spans="1:39" ht="15.75" thickBot="1" x14ac:dyDescent="0.3">
      <c r="A39" s="9">
        <v>1</v>
      </c>
      <c r="B39" s="10" t="s">
        <v>1833</v>
      </c>
      <c r="C39" s="4" t="s">
        <v>4592</v>
      </c>
      <c r="D39" s="4" t="s">
        <v>4585</v>
      </c>
      <c r="E39" s="4" t="s">
        <v>115</v>
      </c>
      <c r="F39" s="4" t="s">
        <v>4593</v>
      </c>
      <c r="G39" s="4">
        <v>2</v>
      </c>
      <c r="H39" s="4" t="s">
        <v>4594</v>
      </c>
      <c r="I39" s="4" t="s">
        <v>779</v>
      </c>
      <c r="J39" s="4" t="s">
        <v>4588</v>
      </c>
      <c r="K39" s="4" t="s">
        <v>124</v>
      </c>
      <c r="L39" s="4"/>
      <c r="M39" s="4"/>
      <c r="N39" s="4">
        <v>0</v>
      </c>
      <c r="O39" s="4">
        <v>119601821</v>
      </c>
      <c r="P39" s="27">
        <f>106950246/O39</f>
        <v>0.89421921092656276</v>
      </c>
      <c r="Q39" s="27">
        <f>12651575/O39</f>
        <v>0.10578078907343727</v>
      </c>
      <c r="R39" s="4" t="s">
        <v>19</v>
      </c>
      <c r="S39" s="4">
        <v>0</v>
      </c>
      <c r="T39" s="4">
        <f>+'[1]CONTRATO SALUD PUBLICA'!$K$175</f>
        <v>77452345</v>
      </c>
      <c r="U39" s="4">
        <v>0</v>
      </c>
      <c r="V39" s="4">
        <v>0</v>
      </c>
      <c r="W39" s="4">
        <v>0</v>
      </c>
      <c r="X39" s="4">
        <f>+'[1]CONTRATO SALUD PUBLICA'!$K$178</f>
        <v>6325787</v>
      </c>
      <c r="Y39" s="4"/>
      <c r="Z39" s="4"/>
      <c r="AA39" s="3">
        <v>43641</v>
      </c>
      <c r="AB39" s="3">
        <v>43830</v>
      </c>
      <c r="AC39" s="4">
        <f t="shared" si="0"/>
        <v>35823689</v>
      </c>
      <c r="AD39" s="4">
        <v>0</v>
      </c>
      <c r="AE39" s="4">
        <v>0</v>
      </c>
      <c r="AF39" s="4">
        <v>0</v>
      </c>
      <c r="AG39" s="4">
        <v>0</v>
      </c>
      <c r="AH39" s="4">
        <v>0</v>
      </c>
      <c r="AI39" s="4">
        <v>0</v>
      </c>
      <c r="AJ39" s="4">
        <v>0</v>
      </c>
      <c r="AK39" s="4">
        <v>0</v>
      </c>
      <c r="AL39" s="4">
        <v>0</v>
      </c>
      <c r="AM39" s="4" t="s">
        <v>4457</v>
      </c>
    </row>
    <row r="40" spans="1:39" ht="15.75" thickBot="1" x14ac:dyDescent="0.3">
      <c r="C40" s="4" t="s">
        <v>4595</v>
      </c>
      <c r="D40" s="4" t="s">
        <v>4585</v>
      </c>
      <c r="E40" s="4" t="s">
        <v>115</v>
      </c>
      <c r="F40" s="4" t="s">
        <v>4596</v>
      </c>
      <c r="G40" s="4">
        <v>1</v>
      </c>
      <c r="H40" s="4" t="s">
        <v>4597</v>
      </c>
      <c r="I40" s="4" t="s">
        <v>779</v>
      </c>
      <c r="J40" s="4" t="s">
        <v>4588</v>
      </c>
      <c r="K40" s="4" t="s">
        <v>124</v>
      </c>
      <c r="L40" s="4"/>
      <c r="M40" s="4"/>
      <c r="N40" s="4">
        <v>0</v>
      </c>
      <c r="O40" s="4">
        <v>52040389</v>
      </c>
      <c r="P40" s="27">
        <f>46535516/O40</f>
        <v>0.89421921884557776</v>
      </c>
      <c r="Q40" s="27">
        <f>5504873/O40</f>
        <v>0.10578078115442219</v>
      </c>
      <c r="R40" s="4" t="s">
        <v>19</v>
      </c>
      <c r="S40" s="4"/>
      <c r="T40" s="4">
        <f>+'[1]CONTRATO SALUD PUBLICA'!$K$187</f>
        <v>23267758</v>
      </c>
      <c r="U40" s="4">
        <v>0</v>
      </c>
      <c r="V40" s="4">
        <v>0</v>
      </c>
      <c r="W40" s="4">
        <v>0</v>
      </c>
      <c r="X40" s="4">
        <f>+'[1]CONTRATO SALUD PUBLICA'!$K$189</f>
        <v>2752436</v>
      </c>
      <c r="Y40" s="4"/>
      <c r="Z40" s="4"/>
      <c r="AA40" s="3">
        <v>43642</v>
      </c>
      <c r="AB40" s="3">
        <v>43830</v>
      </c>
      <c r="AC40" s="4">
        <f t="shared" si="0"/>
        <v>26020195</v>
      </c>
      <c r="AD40" s="4">
        <v>0</v>
      </c>
      <c r="AE40" s="4">
        <v>0</v>
      </c>
      <c r="AF40" s="4">
        <v>0</v>
      </c>
      <c r="AG40" s="4">
        <v>0</v>
      </c>
      <c r="AH40" s="4">
        <v>0</v>
      </c>
      <c r="AI40" s="4">
        <v>0</v>
      </c>
      <c r="AJ40" s="4">
        <v>0</v>
      </c>
      <c r="AK40" s="4">
        <v>0</v>
      </c>
      <c r="AL40" s="4">
        <v>0</v>
      </c>
      <c r="AM40" s="4" t="s">
        <v>4457</v>
      </c>
    </row>
    <row r="351003" spans="1:4" x14ac:dyDescent="0.25">
      <c r="A351003" t="s">
        <v>17</v>
      </c>
      <c r="B351003" t="s">
        <v>111</v>
      </c>
      <c r="C351003" t="s">
        <v>112</v>
      </c>
      <c r="D351003" t="s">
        <v>113</v>
      </c>
    </row>
    <row r="351004" spans="1:4" x14ac:dyDescent="0.25">
      <c r="A351004" t="s">
        <v>19</v>
      </c>
      <c r="B351004" t="s">
        <v>115</v>
      </c>
      <c r="C351004" t="s">
        <v>116</v>
      </c>
      <c r="D351004" t="s">
        <v>117</v>
      </c>
    </row>
    <row r="351005" spans="1:4" x14ac:dyDescent="0.25">
      <c r="B351005" t="s">
        <v>119</v>
      </c>
      <c r="C351005" t="s">
        <v>120</v>
      </c>
      <c r="D351005" t="s">
        <v>121</v>
      </c>
    </row>
    <row r="351006" spans="1:4" x14ac:dyDescent="0.25">
      <c r="C351006" t="s">
        <v>123</v>
      </c>
      <c r="D351006" t="s">
        <v>124</v>
      </c>
    </row>
    <row r="351007" spans="1:4" x14ac:dyDescent="0.25">
      <c r="C351007" t="s">
        <v>126</v>
      </c>
    </row>
    <row r="351008" spans="1:4" x14ac:dyDescent="0.25">
      <c r="C351008" t="s">
        <v>127</v>
      </c>
    </row>
    <row r="351009" spans="3:3" x14ac:dyDescent="0.25">
      <c r="C351009" t="s">
        <v>128</v>
      </c>
    </row>
    <row r="351010" spans="3:3" x14ac:dyDescent="0.25">
      <c r="C351010" t="s">
        <v>129</v>
      </c>
    </row>
    <row r="351011" spans="3:3" x14ac:dyDescent="0.25">
      <c r="C351011" t="s">
        <v>130</v>
      </c>
    </row>
    <row r="351012" spans="3:3" x14ac:dyDescent="0.25">
      <c r="C351012" t="s">
        <v>131</v>
      </c>
    </row>
    <row r="351013" spans="3:3" x14ac:dyDescent="0.25">
      <c r="C351013" t="s">
        <v>132</v>
      </c>
    </row>
    <row r="351014" spans="3:3" x14ac:dyDescent="0.25">
      <c r="C351014" t="s">
        <v>133</v>
      </c>
    </row>
    <row r="351015" spans="3:3" x14ac:dyDescent="0.25">
      <c r="C351015" t="s">
        <v>134</v>
      </c>
    </row>
    <row r="351016" spans="3:3" x14ac:dyDescent="0.25">
      <c r="C351016" t="s">
        <v>135</v>
      </c>
    </row>
    <row r="351017" spans="3:3" x14ac:dyDescent="0.25">
      <c r="C351017" t="s">
        <v>136</v>
      </c>
    </row>
    <row r="351018" spans="3:3" x14ac:dyDescent="0.25">
      <c r="C351018" t="s">
        <v>137</v>
      </c>
    </row>
    <row r="351019" spans="3:3" x14ac:dyDescent="0.25">
      <c r="C351019" t="s">
        <v>138</v>
      </c>
    </row>
    <row r="351020" spans="3:3" x14ac:dyDescent="0.25">
      <c r="C351020" t="s">
        <v>139</v>
      </c>
    </row>
    <row r="351021" spans="3:3" x14ac:dyDescent="0.25">
      <c r="C351021" t="s">
        <v>140</v>
      </c>
    </row>
    <row r="351022" spans="3:3" x14ac:dyDescent="0.25">
      <c r="C351022" t="s">
        <v>141</v>
      </c>
    </row>
    <row r="351023" spans="3:3" x14ac:dyDescent="0.25">
      <c r="C351023" t="s">
        <v>142</v>
      </c>
    </row>
    <row r="351024" spans="3:3" x14ac:dyDescent="0.25">
      <c r="C351024" t="s">
        <v>143</v>
      </c>
    </row>
    <row r="351025" spans="3:3" x14ac:dyDescent="0.25">
      <c r="C351025" t="s">
        <v>144</v>
      </c>
    </row>
    <row r="351026" spans="3:3" x14ac:dyDescent="0.25">
      <c r="C351026" t="s">
        <v>145</v>
      </c>
    </row>
    <row r="351027" spans="3:3" x14ac:dyDescent="0.25">
      <c r="C351027" t="s">
        <v>146</v>
      </c>
    </row>
    <row r="351028" spans="3:3" x14ac:dyDescent="0.25">
      <c r="C351028" t="s">
        <v>147</v>
      </c>
    </row>
    <row r="351029" spans="3:3" x14ac:dyDescent="0.25">
      <c r="C351029" t="s">
        <v>148</v>
      </c>
    </row>
    <row r="351030" spans="3:3" x14ac:dyDescent="0.25">
      <c r="C351030" t="s">
        <v>149</v>
      </c>
    </row>
    <row r="351031" spans="3:3" x14ac:dyDescent="0.25">
      <c r="C351031" t="s">
        <v>150</v>
      </c>
    </row>
    <row r="351032" spans="3:3" x14ac:dyDescent="0.25">
      <c r="C351032" t="s">
        <v>151</v>
      </c>
    </row>
    <row r="351033" spans="3:3" x14ac:dyDescent="0.25">
      <c r="C351033" t="s">
        <v>152</v>
      </c>
    </row>
    <row r="351034" spans="3:3" x14ac:dyDescent="0.25">
      <c r="C351034" t="s">
        <v>153</v>
      </c>
    </row>
    <row r="351035" spans="3:3" x14ac:dyDescent="0.25">
      <c r="C351035" t="s">
        <v>154</v>
      </c>
    </row>
    <row r="351036" spans="3:3" x14ac:dyDescent="0.25">
      <c r="C351036" t="s">
        <v>155</v>
      </c>
    </row>
    <row r="351037" spans="3:3" x14ac:dyDescent="0.25">
      <c r="C351037" t="s">
        <v>156</v>
      </c>
    </row>
    <row r="351038" spans="3:3" x14ac:dyDescent="0.25">
      <c r="C351038" t="s">
        <v>157</v>
      </c>
    </row>
    <row r="351039" spans="3:3" x14ac:dyDescent="0.25">
      <c r="C351039" t="s">
        <v>158</v>
      </c>
    </row>
    <row r="351040" spans="3:3" x14ac:dyDescent="0.25">
      <c r="C351040" t="s">
        <v>159</v>
      </c>
    </row>
    <row r="351041" spans="3:3" x14ac:dyDescent="0.25">
      <c r="C351041" t="s">
        <v>160</v>
      </c>
    </row>
    <row r="351042" spans="3:3" x14ac:dyDescent="0.25">
      <c r="C351042" t="s">
        <v>161</v>
      </c>
    </row>
    <row r="351043" spans="3:3" x14ac:dyDescent="0.25">
      <c r="C351043" t="s">
        <v>162</v>
      </c>
    </row>
    <row r="351044" spans="3:3" x14ac:dyDescent="0.25">
      <c r="C351044" t="s">
        <v>163</v>
      </c>
    </row>
    <row r="351045" spans="3:3" x14ac:dyDescent="0.25">
      <c r="C351045" t="s">
        <v>164</v>
      </c>
    </row>
    <row r="351046" spans="3:3" x14ac:dyDescent="0.25">
      <c r="C351046" t="s">
        <v>165</v>
      </c>
    </row>
    <row r="351047" spans="3:3" x14ac:dyDescent="0.25">
      <c r="C351047" t="s">
        <v>166</v>
      </c>
    </row>
    <row r="351048" spans="3:3" x14ac:dyDescent="0.25">
      <c r="C351048" t="s">
        <v>167</v>
      </c>
    </row>
    <row r="351049" spans="3:3" x14ac:dyDescent="0.25">
      <c r="C351049" t="s">
        <v>168</v>
      </c>
    </row>
    <row r="351050" spans="3:3" x14ac:dyDescent="0.25">
      <c r="C351050" t="s">
        <v>169</v>
      </c>
    </row>
    <row r="351051" spans="3:3" x14ac:dyDescent="0.25">
      <c r="C351051" t="s">
        <v>170</v>
      </c>
    </row>
    <row r="351052" spans="3:3" x14ac:dyDescent="0.25">
      <c r="C351052" t="s">
        <v>171</v>
      </c>
    </row>
    <row r="351053" spans="3:3" x14ac:dyDescent="0.25">
      <c r="C351053" t="s">
        <v>172</v>
      </c>
    </row>
    <row r="351054" spans="3:3" x14ac:dyDescent="0.25">
      <c r="C351054" t="s">
        <v>173</v>
      </c>
    </row>
    <row r="351055" spans="3:3" x14ac:dyDescent="0.25">
      <c r="C351055" t="s">
        <v>174</v>
      </c>
    </row>
    <row r="351056" spans="3:3" x14ac:dyDescent="0.25">
      <c r="C351056" t="s">
        <v>175</v>
      </c>
    </row>
    <row r="351057" spans="3:3" x14ac:dyDescent="0.25">
      <c r="C351057" t="s">
        <v>176</v>
      </c>
    </row>
    <row r="351058" spans="3:3" x14ac:dyDescent="0.25">
      <c r="C351058" t="s">
        <v>177</v>
      </c>
    </row>
    <row r="351059" spans="3:3" x14ac:dyDescent="0.25">
      <c r="C351059" t="s">
        <v>178</v>
      </c>
    </row>
    <row r="351060" spans="3:3" x14ac:dyDescent="0.25">
      <c r="C351060" t="s">
        <v>179</v>
      </c>
    </row>
    <row r="351061" spans="3:3" x14ac:dyDescent="0.25">
      <c r="C351061" t="s">
        <v>180</v>
      </c>
    </row>
    <row r="351062" spans="3:3" x14ac:dyDescent="0.25">
      <c r="C351062" t="s">
        <v>181</v>
      </c>
    </row>
    <row r="351063" spans="3:3" x14ac:dyDescent="0.25">
      <c r="C351063" t="s">
        <v>182</v>
      </c>
    </row>
    <row r="351064" spans="3:3" x14ac:dyDescent="0.25">
      <c r="C351064" t="s">
        <v>183</v>
      </c>
    </row>
    <row r="351065" spans="3:3" x14ac:dyDescent="0.25">
      <c r="C351065" t="s">
        <v>184</v>
      </c>
    </row>
    <row r="351066" spans="3:3" x14ac:dyDescent="0.25">
      <c r="C351066" t="s">
        <v>185</v>
      </c>
    </row>
    <row r="351067" spans="3:3" x14ac:dyDescent="0.25">
      <c r="C351067" t="s">
        <v>186</v>
      </c>
    </row>
    <row r="351068" spans="3:3" x14ac:dyDescent="0.25">
      <c r="C351068" t="s">
        <v>187</v>
      </c>
    </row>
    <row r="351069" spans="3:3" x14ac:dyDescent="0.25">
      <c r="C351069" t="s">
        <v>188</v>
      </c>
    </row>
    <row r="351070" spans="3:3" x14ac:dyDescent="0.25">
      <c r="C351070" t="s">
        <v>189</v>
      </c>
    </row>
    <row r="351071" spans="3:3" x14ac:dyDescent="0.25">
      <c r="C351071" t="s">
        <v>190</v>
      </c>
    </row>
    <row r="351072" spans="3:3" x14ac:dyDescent="0.25">
      <c r="C351072" t="s">
        <v>191</v>
      </c>
    </row>
    <row r="351073" spans="3:3" x14ac:dyDescent="0.25">
      <c r="C351073" t="s">
        <v>192</v>
      </c>
    </row>
    <row r="351074" spans="3:3" x14ac:dyDescent="0.25">
      <c r="C351074" t="s">
        <v>193</v>
      </c>
    </row>
    <row r="351075" spans="3:3" x14ac:dyDescent="0.25">
      <c r="C351075" t="s">
        <v>194</v>
      </c>
    </row>
    <row r="351076" spans="3:3" x14ac:dyDescent="0.25">
      <c r="C351076" t="s">
        <v>195</v>
      </c>
    </row>
    <row r="351077" spans="3:3" x14ac:dyDescent="0.25">
      <c r="C351077" t="s">
        <v>196</v>
      </c>
    </row>
    <row r="351078" spans="3:3" x14ac:dyDescent="0.25">
      <c r="C351078" t="s">
        <v>197</v>
      </c>
    </row>
    <row r="351079" spans="3:3" x14ac:dyDescent="0.25">
      <c r="C351079" t="s">
        <v>198</v>
      </c>
    </row>
    <row r="351080" spans="3:3" x14ac:dyDescent="0.25">
      <c r="C351080" t="s">
        <v>199</v>
      </c>
    </row>
    <row r="351081" spans="3:3" x14ac:dyDescent="0.25">
      <c r="C351081" t="s">
        <v>200</v>
      </c>
    </row>
    <row r="351082" spans="3:3" x14ac:dyDescent="0.25">
      <c r="C351082" t="s">
        <v>201</v>
      </c>
    </row>
    <row r="351083" spans="3:3" x14ac:dyDescent="0.25">
      <c r="C351083" t="s">
        <v>202</v>
      </c>
    </row>
    <row r="351084" spans="3:3" x14ac:dyDescent="0.25">
      <c r="C351084" t="s">
        <v>203</v>
      </c>
    </row>
    <row r="351085" spans="3:3" x14ac:dyDescent="0.25">
      <c r="C351085" t="s">
        <v>204</v>
      </c>
    </row>
    <row r="351086" spans="3:3" x14ac:dyDescent="0.25">
      <c r="C351086" t="s">
        <v>205</v>
      </c>
    </row>
    <row r="351087" spans="3:3" x14ac:dyDescent="0.25">
      <c r="C351087" t="s">
        <v>206</v>
      </c>
    </row>
    <row r="351088" spans="3:3" x14ac:dyDescent="0.25">
      <c r="C351088" t="s">
        <v>207</v>
      </c>
    </row>
    <row r="351089" spans="3:3" x14ac:dyDescent="0.25">
      <c r="C351089" t="s">
        <v>208</v>
      </c>
    </row>
    <row r="351090" spans="3:3" x14ac:dyDescent="0.25">
      <c r="C351090" t="s">
        <v>209</v>
      </c>
    </row>
    <row r="351091" spans="3:3" x14ac:dyDescent="0.25">
      <c r="C351091" t="s">
        <v>210</v>
      </c>
    </row>
    <row r="351092" spans="3:3" x14ac:dyDescent="0.25">
      <c r="C351092" t="s">
        <v>211</v>
      </c>
    </row>
    <row r="351093" spans="3:3" x14ac:dyDescent="0.25">
      <c r="C351093" t="s">
        <v>212</v>
      </c>
    </row>
    <row r="351094" spans="3:3" x14ac:dyDescent="0.25">
      <c r="C351094" t="s">
        <v>213</v>
      </c>
    </row>
    <row r="351095" spans="3:3" x14ac:dyDescent="0.25">
      <c r="C351095" t="s">
        <v>214</v>
      </c>
    </row>
    <row r="351096" spans="3:3" x14ac:dyDescent="0.25">
      <c r="C351096" t="s">
        <v>215</v>
      </c>
    </row>
    <row r="351097" spans="3:3" x14ac:dyDescent="0.25">
      <c r="C351097" t="s">
        <v>216</v>
      </c>
    </row>
    <row r="351098" spans="3:3" x14ac:dyDescent="0.25">
      <c r="C351098" t="s">
        <v>217</v>
      </c>
    </row>
    <row r="351099" spans="3:3" x14ac:dyDescent="0.25">
      <c r="C351099" t="s">
        <v>218</v>
      </c>
    </row>
    <row r="351100" spans="3:3" x14ac:dyDescent="0.25">
      <c r="C351100" t="s">
        <v>219</v>
      </c>
    </row>
    <row r="351101" spans="3:3" x14ac:dyDescent="0.25">
      <c r="C351101" t="s">
        <v>220</v>
      </c>
    </row>
    <row r="351102" spans="3:3" x14ac:dyDescent="0.25">
      <c r="C351102" t="s">
        <v>221</v>
      </c>
    </row>
    <row r="351103" spans="3:3" x14ac:dyDescent="0.25">
      <c r="C351103" t="s">
        <v>222</v>
      </c>
    </row>
    <row r="351104" spans="3:3" x14ac:dyDescent="0.25">
      <c r="C351104" t="s">
        <v>223</v>
      </c>
    </row>
    <row r="351105" spans="3:3" x14ac:dyDescent="0.25">
      <c r="C351105" t="s">
        <v>224</v>
      </c>
    </row>
    <row r="351106" spans="3:3" x14ac:dyDescent="0.25">
      <c r="C351106" t="s">
        <v>225</v>
      </c>
    </row>
    <row r="351107" spans="3:3" x14ac:dyDescent="0.25">
      <c r="C351107" t="s">
        <v>226</v>
      </c>
    </row>
    <row r="351108" spans="3:3" x14ac:dyDescent="0.25">
      <c r="C351108" t="s">
        <v>227</v>
      </c>
    </row>
    <row r="351109" spans="3:3" x14ac:dyDescent="0.25">
      <c r="C351109" t="s">
        <v>228</v>
      </c>
    </row>
    <row r="351110" spans="3:3" x14ac:dyDescent="0.25">
      <c r="C351110" t="s">
        <v>229</v>
      </c>
    </row>
    <row r="351111" spans="3:3" x14ac:dyDescent="0.25">
      <c r="C351111" t="s">
        <v>230</v>
      </c>
    </row>
    <row r="351112" spans="3:3" x14ac:dyDescent="0.25">
      <c r="C351112" t="s">
        <v>231</v>
      </c>
    </row>
    <row r="351113" spans="3:3" x14ac:dyDescent="0.25">
      <c r="C351113" t="s">
        <v>232</v>
      </c>
    </row>
    <row r="351114" spans="3:3" x14ac:dyDescent="0.25">
      <c r="C351114" t="s">
        <v>233</v>
      </c>
    </row>
    <row r="351115" spans="3:3" x14ac:dyDescent="0.25">
      <c r="C351115" t="s">
        <v>234</v>
      </c>
    </row>
    <row r="351116" spans="3:3" x14ac:dyDescent="0.25">
      <c r="C351116" t="s">
        <v>235</v>
      </c>
    </row>
    <row r="351117" spans="3:3" x14ac:dyDescent="0.25">
      <c r="C351117" t="s">
        <v>236</v>
      </c>
    </row>
    <row r="351118" spans="3:3" x14ac:dyDescent="0.25">
      <c r="C351118" t="s">
        <v>237</v>
      </c>
    </row>
    <row r="351119" spans="3:3" x14ac:dyDescent="0.25">
      <c r="C351119" t="s">
        <v>238</v>
      </c>
    </row>
    <row r="351120" spans="3:3" x14ac:dyDescent="0.25">
      <c r="C351120" t="s">
        <v>239</v>
      </c>
    </row>
    <row r="351121" spans="3:3" x14ac:dyDescent="0.25">
      <c r="C351121" t="s">
        <v>240</v>
      </c>
    </row>
    <row r="351122" spans="3:3" x14ac:dyDescent="0.25">
      <c r="C351122" t="s">
        <v>241</v>
      </c>
    </row>
    <row r="351123" spans="3:3" x14ac:dyDescent="0.25">
      <c r="C351123" t="s">
        <v>242</v>
      </c>
    </row>
    <row r="351124" spans="3:3" x14ac:dyDescent="0.25">
      <c r="C351124" t="s">
        <v>243</v>
      </c>
    </row>
    <row r="351125" spans="3:3" x14ac:dyDescent="0.25">
      <c r="C351125" t="s">
        <v>244</v>
      </c>
    </row>
    <row r="351126" spans="3:3" x14ac:dyDescent="0.25">
      <c r="C351126" t="s">
        <v>245</v>
      </c>
    </row>
    <row r="351127" spans="3:3" x14ac:dyDescent="0.25">
      <c r="C351127" t="s">
        <v>246</v>
      </c>
    </row>
    <row r="351128" spans="3:3" x14ac:dyDescent="0.25">
      <c r="C351128" t="s">
        <v>247</v>
      </c>
    </row>
    <row r="351129" spans="3:3" x14ac:dyDescent="0.25">
      <c r="C351129" t="s">
        <v>248</v>
      </c>
    </row>
    <row r="351130" spans="3:3" x14ac:dyDescent="0.25">
      <c r="C351130" t="s">
        <v>249</v>
      </c>
    </row>
    <row r="351131" spans="3:3" x14ac:dyDescent="0.25">
      <c r="C351131" t="s">
        <v>250</v>
      </c>
    </row>
    <row r="351132" spans="3:3" x14ac:dyDescent="0.25">
      <c r="C351132" t="s">
        <v>251</v>
      </c>
    </row>
    <row r="351133" spans="3:3" x14ac:dyDescent="0.25">
      <c r="C351133" t="s">
        <v>252</v>
      </c>
    </row>
    <row r="351134" spans="3:3" x14ac:dyDescent="0.25">
      <c r="C351134" t="s">
        <v>253</v>
      </c>
    </row>
    <row r="351135" spans="3:3" x14ac:dyDescent="0.25">
      <c r="C351135" t="s">
        <v>254</v>
      </c>
    </row>
    <row r="351136" spans="3:3" x14ac:dyDescent="0.25">
      <c r="C351136" t="s">
        <v>255</v>
      </c>
    </row>
    <row r="351137" spans="3:3" x14ac:dyDescent="0.25">
      <c r="C351137" t="s">
        <v>256</v>
      </c>
    </row>
    <row r="351138" spans="3:3" x14ac:dyDescent="0.25">
      <c r="C351138" t="s">
        <v>257</v>
      </c>
    </row>
    <row r="351139" spans="3:3" x14ac:dyDescent="0.25">
      <c r="C351139" t="s">
        <v>258</v>
      </c>
    </row>
    <row r="351140" spans="3:3" x14ac:dyDescent="0.25">
      <c r="C351140" t="s">
        <v>259</v>
      </c>
    </row>
    <row r="351141" spans="3:3" x14ac:dyDescent="0.25">
      <c r="C351141" t="s">
        <v>260</v>
      </c>
    </row>
    <row r="351142" spans="3:3" x14ac:dyDescent="0.25">
      <c r="C351142" t="s">
        <v>261</v>
      </c>
    </row>
    <row r="351143" spans="3:3" x14ac:dyDescent="0.25">
      <c r="C351143" t="s">
        <v>262</v>
      </c>
    </row>
    <row r="351144" spans="3:3" x14ac:dyDescent="0.25">
      <c r="C351144" t="s">
        <v>263</v>
      </c>
    </row>
    <row r="351145" spans="3:3" x14ac:dyDescent="0.25">
      <c r="C351145" t="s">
        <v>264</v>
      </c>
    </row>
    <row r="351146" spans="3:3" x14ac:dyDescent="0.25">
      <c r="C351146" t="s">
        <v>265</v>
      </c>
    </row>
    <row r="351147" spans="3:3" x14ac:dyDescent="0.25">
      <c r="C351147" t="s">
        <v>266</v>
      </c>
    </row>
    <row r="351148" spans="3:3" x14ac:dyDescent="0.25">
      <c r="C351148" t="s">
        <v>267</v>
      </c>
    </row>
    <row r="351149" spans="3:3" x14ac:dyDescent="0.25">
      <c r="C351149" t="s">
        <v>268</v>
      </c>
    </row>
    <row r="351150" spans="3:3" x14ac:dyDescent="0.25">
      <c r="C351150" t="s">
        <v>269</v>
      </c>
    </row>
    <row r="351151" spans="3:3" x14ac:dyDescent="0.25">
      <c r="C351151" t="s">
        <v>270</v>
      </c>
    </row>
    <row r="351152" spans="3:3" x14ac:dyDescent="0.25">
      <c r="C351152" t="s">
        <v>271</v>
      </c>
    </row>
    <row r="351153" spans="3:3" x14ac:dyDescent="0.25">
      <c r="C351153" t="s">
        <v>272</v>
      </c>
    </row>
    <row r="351154" spans="3:3" x14ac:dyDescent="0.25">
      <c r="C351154" t="s">
        <v>273</v>
      </c>
    </row>
    <row r="351155" spans="3:3" x14ac:dyDescent="0.25">
      <c r="C351155" t="s">
        <v>274</v>
      </c>
    </row>
    <row r="351156" spans="3:3" x14ac:dyDescent="0.25">
      <c r="C351156" t="s">
        <v>275</v>
      </c>
    </row>
    <row r="351157" spans="3:3" x14ac:dyDescent="0.25">
      <c r="C351157" t="s">
        <v>276</v>
      </c>
    </row>
    <row r="351158" spans="3:3" x14ac:dyDescent="0.25">
      <c r="C351158" t="s">
        <v>277</v>
      </c>
    </row>
    <row r="351159" spans="3:3" x14ac:dyDescent="0.25">
      <c r="C351159" t="s">
        <v>278</v>
      </c>
    </row>
    <row r="351160" spans="3:3" x14ac:dyDescent="0.25">
      <c r="C351160" t="s">
        <v>279</v>
      </c>
    </row>
    <row r="351161" spans="3:3" x14ac:dyDescent="0.25">
      <c r="C351161" t="s">
        <v>280</v>
      </c>
    </row>
    <row r="351162" spans="3:3" x14ac:dyDescent="0.25">
      <c r="C351162" t="s">
        <v>281</v>
      </c>
    </row>
    <row r="351163" spans="3:3" x14ac:dyDescent="0.25">
      <c r="C351163" t="s">
        <v>282</v>
      </c>
    </row>
    <row r="351164" spans="3:3" x14ac:dyDescent="0.25">
      <c r="C351164" t="s">
        <v>283</v>
      </c>
    </row>
    <row r="351165" spans="3:3" x14ac:dyDescent="0.25">
      <c r="C351165" t="s">
        <v>284</v>
      </c>
    </row>
    <row r="351166" spans="3:3" x14ac:dyDescent="0.25">
      <c r="C351166" t="s">
        <v>285</v>
      </c>
    </row>
    <row r="351167" spans="3:3" x14ac:dyDescent="0.25">
      <c r="C351167" t="s">
        <v>286</v>
      </c>
    </row>
    <row r="351168" spans="3:3" x14ac:dyDescent="0.25">
      <c r="C351168" t="s">
        <v>287</v>
      </c>
    </row>
    <row r="351169" spans="3:3" x14ac:dyDescent="0.25">
      <c r="C351169" t="s">
        <v>288</v>
      </c>
    </row>
    <row r="351170" spans="3:3" x14ac:dyDescent="0.25">
      <c r="C351170" t="s">
        <v>289</v>
      </c>
    </row>
    <row r="351171" spans="3:3" x14ac:dyDescent="0.25">
      <c r="C351171" t="s">
        <v>290</v>
      </c>
    </row>
    <row r="351172" spans="3:3" x14ac:dyDescent="0.25">
      <c r="C351172" t="s">
        <v>291</v>
      </c>
    </row>
    <row r="351173" spans="3:3" x14ac:dyDescent="0.25">
      <c r="C351173" t="s">
        <v>292</v>
      </c>
    </row>
    <row r="351174" spans="3:3" x14ac:dyDescent="0.25">
      <c r="C351174" t="s">
        <v>293</v>
      </c>
    </row>
    <row r="351175" spans="3:3" x14ac:dyDescent="0.25">
      <c r="C351175" t="s">
        <v>294</v>
      </c>
    </row>
    <row r="351176" spans="3:3" x14ac:dyDescent="0.25">
      <c r="C351176" t="s">
        <v>295</v>
      </c>
    </row>
    <row r="351177" spans="3:3" x14ac:dyDescent="0.25">
      <c r="C351177" t="s">
        <v>296</v>
      </c>
    </row>
    <row r="351178" spans="3:3" x14ac:dyDescent="0.25">
      <c r="C351178" t="s">
        <v>297</v>
      </c>
    </row>
    <row r="351179" spans="3:3" x14ac:dyDescent="0.25">
      <c r="C351179" t="s">
        <v>298</v>
      </c>
    </row>
    <row r="351180" spans="3:3" x14ac:dyDescent="0.25">
      <c r="C351180" t="s">
        <v>299</v>
      </c>
    </row>
    <row r="351181" spans="3:3" x14ac:dyDescent="0.25">
      <c r="C351181" t="s">
        <v>300</v>
      </c>
    </row>
    <row r="351182" spans="3:3" x14ac:dyDescent="0.25">
      <c r="C351182" t="s">
        <v>301</v>
      </c>
    </row>
    <row r="351183" spans="3:3" x14ac:dyDescent="0.25">
      <c r="C351183" t="s">
        <v>302</v>
      </c>
    </row>
    <row r="351184" spans="3:3" x14ac:dyDescent="0.25">
      <c r="C351184" t="s">
        <v>303</v>
      </c>
    </row>
    <row r="351185" spans="3:3" x14ac:dyDescent="0.25">
      <c r="C351185" t="s">
        <v>304</v>
      </c>
    </row>
    <row r="351186" spans="3:3" x14ac:dyDescent="0.25">
      <c r="C351186" t="s">
        <v>305</v>
      </c>
    </row>
    <row r="351187" spans="3:3" x14ac:dyDescent="0.25">
      <c r="C351187" t="s">
        <v>306</v>
      </c>
    </row>
    <row r="351188" spans="3:3" x14ac:dyDescent="0.25">
      <c r="C351188" t="s">
        <v>307</v>
      </c>
    </row>
    <row r="351189" spans="3:3" x14ac:dyDescent="0.25">
      <c r="C351189" t="s">
        <v>308</v>
      </c>
    </row>
    <row r="351190" spans="3:3" x14ac:dyDescent="0.25">
      <c r="C351190" t="s">
        <v>309</v>
      </c>
    </row>
    <row r="351191" spans="3:3" x14ac:dyDescent="0.25">
      <c r="C351191" t="s">
        <v>310</v>
      </c>
    </row>
    <row r="351192" spans="3:3" x14ac:dyDescent="0.25">
      <c r="C351192" t="s">
        <v>311</v>
      </c>
    </row>
    <row r="351193" spans="3:3" x14ac:dyDescent="0.25">
      <c r="C351193" t="s">
        <v>312</v>
      </c>
    </row>
    <row r="351194" spans="3:3" x14ac:dyDescent="0.25">
      <c r="C351194" t="s">
        <v>313</v>
      </c>
    </row>
    <row r="351195" spans="3:3" x14ac:dyDescent="0.25">
      <c r="C351195" t="s">
        <v>314</v>
      </c>
    </row>
    <row r="351196" spans="3:3" x14ac:dyDescent="0.25">
      <c r="C351196" t="s">
        <v>315</v>
      </c>
    </row>
    <row r="351197" spans="3:3" x14ac:dyDescent="0.25">
      <c r="C351197" t="s">
        <v>316</v>
      </c>
    </row>
    <row r="351198" spans="3:3" x14ac:dyDescent="0.25">
      <c r="C351198" t="s">
        <v>317</v>
      </c>
    </row>
    <row r="351199" spans="3:3" x14ac:dyDescent="0.25">
      <c r="C351199" t="s">
        <v>318</v>
      </c>
    </row>
    <row r="351200" spans="3:3" x14ac:dyDescent="0.25">
      <c r="C351200" t="s">
        <v>319</v>
      </c>
    </row>
    <row r="351201" spans="3:3" x14ac:dyDescent="0.25">
      <c r="C351201" t="s">
        <v>320</v>
      </c>
    </row>
    <row r="351202" spans="3:3" x14ac:dyDescent="0.25">
      <c r="C351202" t="s">
        <v>321</v>
      </c>
    </row>
    <row r="351203" spans="3:3" x14ac:dyDescent="0.25">
      <c r="C351203" t="s">
        <v>322</v>
      </c>
    </row>
    <row r="351204" spans="3:3" x14ac:dyDescent="0.25">
      <c r="C351204" t="s">
        <v>323</v>
      </c>
    </row>
    <row r="351205" spans="3:3" x14ac:dyDescent="0.25">
      <c r="C351205" t="s">
        <v>324</v>
      </c>
    </row>
    <row r="351206" spans="3:3" x14ac:dyDescent="0.25">
      <c r="C351206" t="s">
        <v>325</v>
      </c>
    </row>
    <row r="351207" spans="3:3" x14ac:dyDescent="0.25">
      <c r="C351207" t="s">
        <v>326</v>
      </c>
    </row>
    <row r="351208" spans="3:3" x14ac:dyDescent="0.25">
      <c r="C351208" t="s">
        <v>327</v>
      </c>
    </row>
    <row r="351209" spans="3:3" x14ac:dyDescent="0.25">
      <c r="C351209" t="s">
        <v>328</v>
      </c>
    </row>
    <row r="351210" spans="3:3" x14ac:dyDescent="0.25">
      <c r="C351210" t="s">
        <v>329</v>
      </c>
    </row>
    <row r="351211" spans="3:3" x14ac:dyDescent="0.25">
      <c r="C351211" t="s">
        <v>330</v>
      </c>
    </row>
    <row r="351212" spans="3:3" x14ac:dyDescent="0.25">
      <c r="C351212" t="s">
        <v>331</v>
      </c>
    </row>
    <row r="351213" spans="3:3" x14ac:dyDescent="0.25">
      <c r="C351213" t="s">
        <v>332</v>
      </c>
    </row>
    <row r="351214" spans="3:3" x14ac:dyDescent="0.25">
      <c r="C351214" t="s">
        <v>333</v>
      </c>
    </row>
    <row r="351215" spans="3:3" x14ac:dyDescent="0.25">
      <c r="C351215" t="s">
        <v>334</v>
      </c>
    </row>
    <row r="351216" spans="3:3" x14ac:dyDescent="0.25">
      <c r="C351216" t="s">
        <v>335</v>
      </c>
    </row>
    <row r="351217" spans="3:3" x14ac:dyDescent="0.25">
      <c r="C351217" t="s">
        <v>336</v>
      </c>
    </row>
    <row r="351218" spans="3:3" x14ac:dyDescent="0.25">
      <c r="C351218" t="s">
        <v>337</v>
      </c>
    </row>
    <row r="351219" spans="3:3" x14ac:dyDescent="0.25">
      <c r="C351219" t="s">
        <v>338</v>
      </c>
    </row>
    <row r="351220" spans="3:3" x14ac:dyDescent="0.25">
      <c r="C351220" t="s">
        <v>339</v>
      </c>
    </row>
    <row r="351221" spans="3:3" x14ac:dyDescent="0.25">
      <c r="C351221" t="s">
        <v>340</v>
      </c>
    </row>
    <row r="351222" spans="3:3" x14ac:dyDescent="0.25">
      <c r="C351222" t="s">
        <v>341</v>
      </c>
    </row>
    <row r="351223" spans="3:3" x14ac:dyDescent="0.25">
      <c r="C351223" t="s">
        <v>342</v>
      </c>
    </row>
    <row r="351224" spans="3:3" x14ac:dyDescent="0.25">
      <c r="C351224" t="s">
        <v>343</v>
      </c>
    </row>
    <row r="351225" spans="3:3" x14ac:dyDescent="0.25">
      <c r="C351225" t="s">
        <v>344</v>
      </c>
    </row>
    <row r="351226" spans="3:3" x14ac:dyDescent="0.25">
      <c r="C351226" t="s">
        <v>345</v>
      </c>
    </row>
    <row r="351227" spans="3:3" x14ac:dyDescent="0.25">
      <c r="C351227" t="s">
        <v>346</v>
      </c>
    </row>
    <row r="351228" spans="3:3" x14ac:dyDescent="0.25">
      <c r="C351228" t="s">
        <v>347</v>
      </c>
    </row>
    <row r="351229" spans="3:3" x14ac:dyDescent="0.25">
      <c r="C351229" t="s">
        <v>348</v>
      </c>
    </row>
    <row r="351230" spans="3:3" x14ac:dyDescent="0.25">
      <c r="C351230" t="s">
        <v>349</v>
      </c>
    </row>
    <row r="351231" spans="3:3" x14ac:dyDescent="0.25">
      <c r="C351231" t="s">
        <v>350</v>
      </c>
    </row>
    <row r="351232" spans="3:3" x14ac:dyDescent="0.25">
      <c r="C351232" t="s">
        <v>351</v>
      </c>
    </row>
    <row r="351233" spans="3:3" x14ac:dyDescent="0.25">
      <c r="C351233" t="s">
        <v>352</v>
      </c>
    </row>
    <row r="351234" spans="3:3" x14ac:dyDescent="0.25">
      <c r="C351234" t="s">
        <v>353</v>
      </c>
    </row>
    <row r="351235" spans="3:3" x14ac:dyDescent="0.25">
      <c r="C351235" t="s">
        <v>354</v>
      </c>
    </row>
    <row r="351236" spans="3:3" x14ac:dyDescent="0.25">
      <c r="C351236" t="s">
        <v>355</v>
      </c>
    </row>
    <row r="351237" spans="3:3" x14ac:dyDescent="0.25">
      <c r="C351237" t="s">
        <v>356</v>
      </c>
    </row>
    <row r="351238" spans="3:3" x14ac:dyDescent="0.25">
      <c r="C351238" t="s">
        <v>357</v>
      </c>
    </row>
    <row r="351239" spans="3:3" x14ac:dyDescent="0.25">
      <c r="C351239" t="s">
        <v>358</v>
      </c>
    </row>
    <row r="351240" spans="3:3" x14ac:dyDescent="0.25">
      <c r="C351240" t="s">
        <v>359</v>
      </c>
    </row>
    <row r="351241" spans="3:3" x14ac:dyDescent="0.25">
      <c r="C351241" t="s">
        <v>360</v>
      </c>
    </row>
    <row r="351242" spans="3:3" x14ac:dyDescent="0.25">
      <c r="C351242" t="s">
        <v>361</v>
      </c>
    </row>
    <row r="351243" spans="3:3" x14ac:dyDescent="0.25">
      <c r="C351243" t="s">
        <v>362</v>
      </c>
    </row>
    <row r="351244" spans="3:3" x14ac:dyDescent="0.25">
      <c r="C351244" t="s">
        <v>363</v>
      </c>
    </row>
    <row r="351245" spans="3:3" x14ac:dyDescent="0.25">
      <c r="C351245" t="s">
        <v>364</v>
      </c>
    </row>
    <row r="351246" spans="3:3" x14ac:dyDescent="0.25">
      <c r="C351246" t="s">
        <v>365</v>
      </c>
    </row>
    <row r="351247" spans="3:3" x14ac:dyDescent="0.25">
      <c r="C351247" t="s">
        <v>366</v>
      </c>
    </row>
    <row r="351248" spans="3:3" x14ac:dyDescent="0.25">
      <c r="C351248" t="s">
        <v>367</v>
      </c>
    </row>
    <row r="351249" spans="3:3" x14ac:dyDescent="0.25">
      <c r="C351249" t="s">
        <v>368</v>
      </c>
    </row>
    <row r="351250" spans="3:3" x14ac:dyDescent="0.25">
      <c r="C351250" t="s">
        <v>369</v>
      </c>
    </row>
    <row r="351251" spans="3:3" x14ac:dyDescent="0.25">
      <c r="C351251" t="s">
        <v>370</v>
      </c>
    </row>
    <row r="351252" spans="3:3" x14ac:dyDescent="0.25">
      <c r="C351252" t="s">
        <v>371</v>
      </c>
    </row>
    <row r="351253" spans="3:3" x14ac:dyDescent="0.25">
      <c r="C351253" t="s">
        <v>372</v>
      </c>
    </row>
    <row r="351254" spans="3:3" x14ac:dyDescent="0.25">
      <c r="C351254" t="s">
        <v>373</v>
      </c>
    </row>
    <row r="351255" spans="3:3" x14ac:dyDescent="0.25">
      <c r="C351255" t="s">
        <v>374</v>
      </c>
    </row>
    <row r="351256" spans="3:3" x14ac:dyDescent="0.25">
      <c r="C351256" t="s">
        <v>375</v>
      </c>
    </row>
    <row r="351257" spans="3:3" x14ac:dyDescent="0.25">
      <c r="C351257" t="s">
        <v>376</v>
      </c>
    </row>
    <row r="351258" spans="3:3" x14ac:dyDescent="0.25">
      <c r="C351258" t="s">
        <v>377</v>
      </c>
    </row>
    <row r="351259" spans="3:3" x14ac:dyDescent="0.25">
      <c r="C351259" t="s">
        <v>378</v>
      </c>
    </row>
    <row r="351260" spans="3:3" x14ac:dyDescent="0.25">
      <c r="C351260" t="s">
        <v>379</v>
      </c>
    </row>
    <row r="351261" spans="3:3" x14ac:dyDescent="0.25">
      <c r="C351261" t="s">
        <v>380</v>
      </c>
    </row>
    <row r="351262" spans="3:3" x14ac:dyDescent="0.25">
      <c r="C351262" t="s">
        <v>381</v>
      </c>
    </row>
    <row r="351263" spans="3:3" x14ac:dyDescent="0.25">
      <c r="C351263" t="s">
        <v>382</v>
      </c>
    </row>
    <row r="351264" spans="3:3" x14ac:dyDescent="0.25">
      <c r="C351264" t="s">
        <v>383</v>
      </c>
    </row>
    <row r="351265" spans="3:3" x14ac:dyDescent="0.25">
      <c r="C351265" t="s">
        <v>384</v>
      </c>
    </row>
    <row r="351266" spans="3:3" x14ac:dyDescent="0.25">
      <c r="C351266" t="s">
        <v>385</v>
      </c>
    </row>
    <row r="351267" spans="3:3" x14ac:dyDescent="0.25">
      <c r="C351267" t="s">
        <v>386</v>
      </c>
    </row>
    <row r="351268" spans="3:3" x14ac:dyDescent="0.25">
      <c r="C351268" t="s">
        <v>387</v>
      </c>
    </row>
    <row r="351269" spans="3:3" x14ac:dyDescent="0.25">
      <c r="C351269" t="s">
        <v>388</v>
      </c>
    </row>
    <row r="351270" spans="3:3" x14ac:dyDescent="0.25">
      <c r="C351270" t="s">
        <v>389</v>
      </c>
    </row>
    <row r="351271" spans="3:3" x14ac:dyDescent="0.25">
      <c r="C351271" t="s">
        <v>390</v>
      </c>
    </row>
    <row r="351272" spans="3:3" x14ac:dyDescent="0.25">
      <c r="C351272" t="s">
        <v>391</v>
      </c>
    </row>
    <row r="351273" spans="3:3" x14ac:dyDescent="0.25">
      <c r="C351273" t="s">
        <v>392</v>
      </c>
    </row>
    <row r="351274" spans="3:3" x14ac:dyDescent="0.25">
      <c r="C351274" t="s">
        <v>393</v>
      </c>
    </row>
    <row r="351275" spans="3:3" x14ac:dyDescent="0.25">
      <c r="C351275" t="s">
        <v>394</v>
      </c>
    </row>
    <row r="351276" spans="3:3" x14ac:dyDescent="0.25">
      <c r="C351276" t="s">
        <v>395</v>
      </c>
    </row>
    <row r="351277" spans="3:3" x14ac:dyDescent="0.25">
      <c r="C351277" t="s">
        <v>396</v>
      </c>
    </row>
    <row r="351278" spans="3:3" x14ac:dyDescent="0.25">
      <c r="C351278" t="s">
        <v>397</v>
      </c>
    </row>
    <row r="351279" spans="3:3" x14ac:dyDescent="0.25">
      <c r="C351279" t="s">
        <v>398</v>
      </c>
    </row>
    <row r="351280" spans="3:3" x14ac:dyDescent="0.25">
      <c r="C351280" t="s">
        <v>399</v>
      </c>
    </row>
    <row r="351281" spans="3:3" x14ac:dyDescent="0.25">
      <c r="C351281" t="s">
        <v>400</v>
      </c>
    </row>
    <row r="351282" spans="3:3" x14ac:dyDescent="0.25">
      <c r="C351282" t="s">
        <v>401</v>
      </c>
    </row>
    <row r="351283" spans="3:3" x14ac:dyDescent="0.25">
      <c r="C351283" t="s">
        <v>402</v>
      </c>
    </row>
    <row r="351284" spans="3:3" x14ac:dyDescent="0.25">
      <c r="C351284" t="s">
        <v>403</v>
      </c>
    </row>
    <row r="351285" spans="3:3" x14ac:dyDescent="0.25">
      <c r="C351285" t="s">
        <v>404</v>
      </c>
    </row>
    <row r="351286" spans="3:3" x14ac:dyDescent="0.25">
      <c r="C351286" t="s">
        <v>405</v>
      </c>
    </row>
    <row r="351287" spans="3:3" x14ac:dyDescent="0.25">
      <c r="C351287" t="s">
        <v>406</v>
      </c>
    </row>
    <row r="351288" spans="3:3" x14ac:dyDescent="0.25">
      <c r="C351288" t="s">
        <v>407</v>
      </c>
    </row>
    <row r="351289" spans="3:3" x14ac:dyDescent="0.25">
      <c r="C351289" t="s">
        <v>408</v>
      </c>
    </row>
    <row r="351290" spans="3:3" x14ac:dyDescent="0.25">
      <c r="C351290" t="s">
        <v>409</v>
      </c>
    </row>
    <row r="351291" spans="3:3" x14ac:dyDescent="0.25">
      <c r="C351291" t="s">
        <v>410</v>
      </c>
    </row>
    <row r="351292" spans="3:3" x14ac:dyDescent="0.25">
      <c r="C351292" t="s">
        <v>411</v>
      </c>
    </row>
    <row r="351293" spans="3:3" x14ac:dyDescent="0.25">
      <c r="C351293" t="s">
        <v>412</v>
      </c>
    </row>
    <row r="351294" spans="3:3" x14ac:dyDescent="0.25">
      <c r="C351294" t="s">
        <v>413</v>
      </c>
    </row>
    <row r="351295" spans="3:3" x14ac:dyDescent="0.25">
      <c r="C351295" t="s">
        <v>414</v>
      </c>
    </row>
    <row r="351296" spans="3:3" x14ac:dyDescent="0.25">
      <c r="C351296" t="s">
        <v>415</v>
      </c>
    </row>
    <row r="351297" spans="3:3" x14ac:dyDescent="0.25">
      <c r="C351297" t="s">
        <v>416</v>
      </c>
    </row>
    <row r="351298" spans="3:3" x14ac:dyDescent="0.25">
      <c r="C351298" t="s">
        <v>417</v>
      </c>
    </row>
    <row r="351299" spans="3:3" x14ac:dyDescent="0.25">
      <c r="C351299" t="s">
        <v>418</v>
      </c>
    </row>
    <row r="351300" spans="3:3" x14ac:dyDescent="0.25">
      <c r="C351300" t="s">
        <v>419</v>
      </c>
    </row>
    <row r="351301" spans="3:3" x14ac:dyDescent="0.25">
      <c r="C351301" t="s">
        <v>420</v>
      </c>
    </row>
    <row r="351302" spans="3:3" x14ac:dyDescent="0.25">
      <c r="C351302" t="s">
        <v>421</v>
      </c>
    </row>
    <row r="351303" spans="3:3" x14ac:dyDescent="0.25">
      <c r="C351303" t="s">
        <v>422</v>
      </c>
    </row>
    <row r="351304" spans="3:3" x14ac:dyDescent="0.25">
      <c r="C351304" t="s">
        <v>423</v>
      </c>
    </row>
    <row r="351305" spans="3:3" x14ac:dyDescent="0.25">
      <c r="C351305" t="s">
        <v>424</v>
      </c>
    </row>
    <row r="351306" spans="3:3" x14ac:dyDescent="0.25">
      <c r="C351306" t="s">
        <v>425</v>
      </c>
    </row>
    <row r="351307" spans="3:3" x14ac:dyDescent="0.25">
      <c r="C351307" t="s">
        <v>426</v>
      </c>
    </row>
    <row r="351308" spans="3:3" x14ac:dyDescent="0.25">
      <c r="C351308" t="s">
        <v>427</v>
      </c>
    </row>
    <row r="351309" spans="3:3" x14ac:dyDescent="0.25">
      <c r="C351309" t="s">
        <v>428</v>
      </c>
    </row>
    <row r="351310" spans="3:3" x14ac:dyDescent="0.25">
      <c r="C351310" t="s">
        <v>429</v>
      </c>
    </row>
    <row r="351311" spans="3:3" x14ac:dyDescent="0.25">
      <c r="C351311" t="s">
        <v>430</v>
      </c>
    </row>
    <row r="351312" spans="3:3" x14ac:dyDescent="0.25">
      <c r="C351312" t="s">
        <v>431</v>
      </c>
    </row>
    <row r="351313" spans="3:3" x14ac:dyDescent="0.25">
      <c r="C351313" t="s">
        <v>432</v>
      </c>
    </row>
    <row r="351314" spans="3:3" x14ac:dyDescent="0.25">
      <c r="C351314" t="s">
        <v>433</v>
      </c>
    </row>
    <row r="351315" spans="3:3" x14ac:dyDescent="0.25">
      <c r="C351315" t="s">
        <v>434</v>
      </c>
    </row>
    <row r="351316" spans="3:3" x14ac:dyDescent="0.25">
      <c r="C351316" t="s">
        <v>435</v>
      </c>
    </row>
    <row r="351317" spans="3:3" x14ac:dyDescent="0.25">
      <c r="C351317" t="s">
        <v>436</v>
      </c>
    </row>
    <row r="351318" spans="3:3" x14ac:dyDescent="0.25">
      <c r="C351318" t="s">
        <v>437</v>
      </c>
    </row>
    <row r="351319" spans="3:3" x14ac:dyDescent="0.25">
      <c r="C351319" t="s">
        <v>438</v>
      </c>
    </row>
    <row r="351320" spans="3:3" x14ac:dyDescent="0.25">
      <c r="C351320" t="s">
        <v>439</v>
      </c>
    </row>
    <row r="351321" spans="3:3" x14ac:dyDescent="0.25">
      <c r="C351321" t="s">
        <v>440</v>
      </c>
    </row>
    <row r="351322" spans="3:3" x14ac:dyDescent="0.25">
      <c r="C351322" t="s">
        <v>441</v>
      </c>
    </row>
    <row r="351323" spans="3:3" x14ac:dyDescent="0.25">
      <c r="C351323" t="s">
        <v>442</v>
      </c>
    </row>
    <row r="351324" spans="3:3" x14ac:dyDescent="0.25">
      <c r="C351324" t="s">
        <v>443</v>
      </c>
    </row>
    <row r="351325" spans="3:3" x14ac:dyDescent="0.25">
      <c r="C351325" t="s">
        <v>444</v>
      </c>
    </row>
    <row r="351326" spans="3:3" x14ac:dyDescent="0.25">
      <c r="C351326" t="s">
        <v>445</v>
      </c>
    </row>
    <row r="351327" spans="3:3" x14ac:dyDescent="0.25">
      <c r="C351327" t="s">
        <v>446</v>
      </c>
    </row>
    <row r="351328" spans="3:3" x14ac:dyDescent="0.25">
      <c r="C351328" t="s">
        <v>447</v>
      </c>
    </row>
    <row r="351329" spans="3:3" x14ac:dyDescent="0.25">
      <c r="C351329" t="s">
        <v>448</v>
      </c>
    </row>
    <row r="351330" spans="3:3" x14ac:dyDescent="0.25">
      <c r="C351330" t="s">
        <v>449</v>
      </c>
    </row>
    <row r="351331" spans="3:3" x14ac:dyDescent="0.25">
      <c r="C351331" t="s">
        <v>450</v>
      </c>
    </row>
    <row r="351332" spans="3:3" x14ac:dyDescent="0.25">
      <c r="C351332" t="s">
        <v>451</v>
      </c>
    </row>
    <row r="351333" spans="3:3" x14ac:dyDescent="0.25">
      <c r="C351333" t="s">
        <v>452</v>
      </c>
    </row>
    <row r="351334" spans="3:3" x14ac:dyDescent="0.25">
      <c r="C351334" t="s">
        <v>453</v>
      </c>
    </row>
    <row r="351335" spans="3:3" x14ac:dyDescent="0.25">
      <c r="C351335" t="s">
        <v>454</v>
      </c>
    </row>
    <row r="351336" spans="3:3" x14ac:dyDescent="0.25">
      <c r="C351336" t="s">
        <v>455</v>
      </c>
    </row>
    <row r="351337" spans="3:3" x14ac:dyDescent="0.25">
      <c r="C351337" t="s">
        <v>456</v>
      </c>
    </row>
    <row r="351338" spans="3:3" x14ac:dyDescent="0.25">
      <c r="C351338" t="s">
        <v>457</v>
      </c>
    </row>
    <row r="351339" spans="3:3" x14ac:dyDescent="0.25">
      <c r="C351339" t="s">
        <v>458</v>
      </c>
    </row>
    <row r="351340" spans="3:3" x14ac:dyDescent="0.25">
      <c r="C351340" t="s">
        <v>459</v>
      </c>
    </row>
    <row r="351341" spans="3:3" x14ac:dyDescent="0.25">
      <c r="C351341" t="s">
        <v>460</v>
      </c>
    </row>
    <row r="351342" spans="3:3" x14ac:dyDescent="0.25">
      <c r="C351342" t="s">
        <v>461</v>
      </c>
    </row>
    <row r="351343" spans="3:3" x14ac:dyDescent="0.25">
      <c r="C351343" t="s">
        <v>462</v>
      </c>
    </row>
    <row r="351344" spans="3:3" x14ac:dyDescent="0.25">
      <c r="C351344" t="s">
        <v>463</v>
      </c>
    </row>
    <row r="351345" spans="3:3" x14ac:dyDescent="0.25">
      <c r="C351345" t="s">
        <v>464</v>
      </c>
    </row>
    <row r="351346" spans="3:3" x14ac:dyDescent="0.25">
      <c r="C351346" t="s">
        <v>465</v>
      </c>
    </row>
    <row r="351347" spans="3:3" x14ac:dyDescent="0.25">
      <c r="C351347" t="s">
        <v>466</v>
      </c>
    </row>
    <row r="351348" spans="3:3" x14ac:dyDescent="0.25">
      <c r="C351348" t="s">
        <v>467</v>
      </c>
    </row>
    <row r="351349" spans="3:3" x14ac:dyDescent="0.25">
      <c r="C351349" t="s">
        <v>468</v>
      </c>
    </row>
    <row r="351350" spans="3:3" x14ac:dyDescent="0.25">
      <c r="C351350" t="s">
        <v>469</v>
      </c>
    </row>
    <row r="351351" spans="3:3" x14ac:dyDescent="0.25">
      <c r="C351351" t="s">
        <v>470</v>
      </c>
    </row>
    <row r="351352" spans="3:3" x14ac:dyDescent="0.25">
      <c r="C351352" t="s">
        <v>471</v>
      </c>
    </row>
    <row r="351353" spans="3:3" x14ac:dyDescent="0.25">
      <c r="C351353" t="s">
        <v>472</v>
      </c>
    </row>
    <row r="351354" spans="3:3" x14ac:dyDescent="0.25">
      <c r="C351354" t="s">
        <v>473</v>
      </c>
    </row>
    <row r="351355" spans="3:3" x14ac:dyDescent="0.25">
      <c r="C351355" t="s">
        <v>474</v>
      </c>
    </row>
    <row r="351356" spans="3:3" x14ac:dyDescent="0.25">
      <c r="C351356" t="s">
        <v>475</v>
      </c>
    </row>
    <row r="351357" spans="3:3" x14ac:dyDescent="0.25">
      <c r="C351357" t="s">
        <v>476</v>
      </c>
    </row>
    <row r="351358" spans="3:3" x14ac:dyDescent="0.25">
      <c r="C351358" t="s">
        <v>477</v>
      </c>
    </row>
    <row r="351359" spans="3:3" x14ac:dyDescent="0.25">
      <c r="C351359" t="s">
        <v>478</v>
      </c>
    </row>
    <row r="351360" spans="3:3" x14ac:dyDescent="0.25">
      <c r="C351360" t="s">
        <v>479</v>
      </c>
    </row>
    <row r="351361" spans="3:3" x14ac:dyDescent="0.25">
      <c r="C351361" t="s">
        <v>480</v>
      </c>
    </row>
    <row r="351362" spans="3:3" x14ac:dyDescent="0.25">
      <c r="C351362" t="s">
        <v>481</v>
      </c>
    </row>
    <row r="351363" spans="3:3" x14ac:dyDescent="0.25">
      <c r="C351363" t="s">
        <v>482</v>
      </c>
    </row>
    <row r="351364" spans="3:3" x14ac:dyDescent="0.25">
      <c r="C351364" t="s">
        <v>483</v>
      </c>
    </row>
    <row r="351365" spans="3:3" x14ac:dyDescent="0.25">
      <c r="C351365" t="s">
        <v>484</v>
      </c>
    </row>
    <row r="351366" spans="3:3" x14ac:dyDescent="0.25">
      <c r="C351366" t="s">
        <v>485</v>
      </c>
    </row>
    <row r="351367" spans="3:3" x14ac:dyDescent="0.25">
      <c r="C351367" t="s">
        <v>486</v>
      </c>
    </row>
    <row r="351368" spans="3:3" x14ac:dyDescent="0.25">
      <c r="C351368" t="s">
        <v>487</v>
      </c>
    </row>
    <row r="351369" spans="3:3" x14ac:dyDescent="0.25">
      <c r="C351369" t="s">
        <v>488</v>
      </c>
    </row>
    <row r="351370" spans="3:3" x14ac:dyDescent="0.25">
      <c r="C351370" t="s">
        <v>489</v>
      </c>
    </row>
    <row r="351371" spans="3:3" x14ac:dyDescent="0.25">
      <c r="C351371" t="s">
        <v>490</v>
      </c>
    </row>
    <row r="351372" spans="3:3" x14ac:dyDescent="0.25">
      <c r="C351372" t="s">
        <v>491</v>
      </c>
    </row>
    <row r="351373" spans="3:3" x14ac:dyDescent="0.25">
      <c r="C351373" t="s">
        <v>492</v>
      </c>
    </row>
    <row r="351374" spans="3:3" x14ac:dyDescent="0.25">
      <c r="C351374" t="s">
        <v>493</v>
      </c>
    </row>
    <row r="351375" spans="3:3" x14ac:dyDescent="0.25">
      <c r="C351375" t="s">
        <v>494</v>
      </c>
    </row>
    <row r="351376" spans="3:3" x14ac:dyDescent="0.25">
      <c r="C351376" t="s">
        <v>495</v>
      </c>
    </row>
    <row r="351377" spans="3:3" x14ac:dyDescent="0.25">
      <c r="C351377" t="s">
        <v>496</v>
      </c>
    </row>
    <row r="351378" spans="3:3" x14ac:dyDescent="0.25">
      <c r="C351378" t="s">
        <v>497</v>
      </c>
    </row>
    <row r="351379" spans="3:3" x14ac:dyDescent="0.25">
      <c r="C351379" t="s">
        <v>498</v>
      </c>
    </row>
    <row r="351380" spans="3:3" x14ac:dyDescent="0.25">
      <c r="C351380" t="s">
        <v>499</v>
      </c>
    </row>
    <row r="351381" spans="3:3" x14ac:dyDescent="0.25">
      <c r="C351381" t="s">
        <v>500</v>
      </c>
    </row>
    <row r="351382" spans="3:3" x14ac:dyDescent="0.25">
      <c r="C351382" t="s">
        <v>501</v>
      </c>
    </row>
    <row r="351383" spans="3:3" x14ac:dyDescent="0.25">
      <c r="C351383" t="s">
        <v>502</v>
      </c>
    </row>
    <row r="351384" spans="3:3" x14ac:dyDescent="0.25">
      <c r="C351384" t="s">
        <v>503</v>
      </c>
    </row>
    <row r="351385" spans="3:3" x14ac:dyDescent="0.25">
      <c r="C351385" t="s">
        <v>504</v>
      </c>
    </row>
    <row r="351386" spans="3:3" x14ac:dyDescent="0.25">
      <c r="C351386" t="s">
        <v>505</v>
      </c>
    </row>
    <row r="351387" spans="3:3" x14ac:dyDescent="0.25">
      <c r="C351387" t="s">
        <v>506</v>
      </c>
    </row>
    <row r="351388" spans="3:3" x14ac:dyDescent="0.25">
      <c r="C351388" t="s">
        <v>507</v>
      </c>
    </row>
    <row r="351389" spans="3:3" x14ac:dyDescent="0.25">
      <c r="C351389" t="s">
        <v>508</v>
      </c>
    </row>
    <row r="351390" spans="3:3" x14ac:dyDescent="0.25">
      <c r="C351390" t="s">
        <v>509</v>
      </c>
    </row>
    <row r="351391" spans="3:3" x14ac:dyDescent="0.25">
      <c r="C351391" t="s">
        <v>510</v>
      </c>
    </row>
    <row r="351392" spans="3:3" x14ac:dyDescent="0.25">
      <c r="C351392" t="s">
        <v>511</v>
      </c>
    </row>
    <row r="351393" spans="3:3" x14ac:dyDescent="0.25">
      <c r="C351393" t="s">
        <v>512</v>
      </c>
    </row>
    <row r="351394" spans="3:3" x14ac:dyDescent="0.25">
      <c r="C351394" t="s">
        <v>513</v>
      </c>
    </row>
    <row r="351395" spans="3:3" x14ac:dyDescent="0.25">
      <c r="C351395" t="s">
        <v>514</v>
      </c>
    </row>
    <row r="351396" spans="3:3" x14ac:dyDescent="0.25">
      <c r="C351396" t="s">
        <v>515</v>
      </c>
    </row>
    <row r="351397" spans="3:3" x14ac:dyDescent="0.25">
      <c r="C351397" t="s">
        <v>516</v>
      </c>
    </row>
    <row r="351398" spans="3:3" x14ac:dyDescent="0.25">
      <c r="C351398" t="s">
        <v>517</v>
      </c>
    </row>
    <row r="351399" spans="3:3" x14ac:dyDescent="0.25">
      <c r="C351399" t="s">
        <v>518</v>
      </c>
    </row>
    <row r="351400" spans="3:3" x14ac:dyDescent="0.25">
      <c r="C351400" t="s">
        <v>519</v>
      </c>
    </row>
    <row r="351401" spans="3:3" x14ac:dyDescent="0.25">
      <c r="C351401" t="s">
        <v>520</v>
      </c>
    </row>
    <row r="351402" spans="3:3" x14ac:dyDescent="0.25">
      <c r="C351402" t="s">
        <v>521</v>
      </c>
    </row>
    <row r="351403" spans="3:3" x14ac:dyDescent="0.25">
      <c r="C351403" t="s">
        <v>522</v>
      </c>
    </row>
    <row r="351404" spans="3:3" x14ac:dyDescent="0.25">
      <c r="C351404" t="s">
        <v>523</v>
      </c>
    </row>
    <row r="351405" spans="3:3" x14ac:dyDescent="0.25">
      <c r="C351405" t="s">
        <v>524</v>
      </c>
    </row>
    <row r="351406" spans="3:3" x14ac:dyDescent="0.25">
      <c r="C351406" t="s">
        <v>525</v>
      </c>
    </row>
    <row r="351407" spans="3:3" x14ac:dyDescent="0.25">
      <c r="C351407" t="s">
        <v>526</v>
      </c>
    </row>
    <row r="351408" spans="3:3" x14ac:dyDescent="0.25">
      <c r="C351408" t="s">
        <v>527</v>
      </c>
    </row>
    <row r="351409" spans="3:3" x14ac:dyDescent="0.25">
      <c r="C351409" t="s">
        <v>528</v>
      </c>
    </row>
    <row r="351410" spans="3:3" x14ac:dyDescent="0.25">
      <c r="C351410" t="s">
        <v>529</v>
      </c>
    </row>
    <row r="351411" spans="3:3" x14ac:dyDescent="0.25">
      <c r="C351411" t="s">
        <v>530</v>
      </c>
    </row>
    <row r="351412" spans="3:3" x14ac:dyDescent="0.25">
      <c r="C351412" t="s">
        <v>531</v>
      </c>
    </row>
    <row r="351413" spans="3:3" x14ac:dyDescent="0.25">
      <c r="C351413" t="s">
        <v>532</v>
      </c>
    </row>
    <row r="351414" spans="3:3" x14ac:dyDescent="0.25">
      <c r="C351414" t="s">
        <v>533</v>
      </c>
    </row>
    <row r="351415" spans="3:3" x14ac:dyDescent="0.25">
      <c r="C351415" t="s">
        <v>534</v>
      </c>
    </row>
    <row r="351416" spans="3:3" x14ac:dyDescent="0.25">
      <c r="C351416" t="s">
        <v>535</v>
      </c>
    </row>
    <row r="351417" spans="3:3" x14ac:dyDescent="0.25">
      <c r="C351417" t="s">
        <v>536</v>
      </c>
    </row>
    <row r="351418" spans="3:3" x14ac:dyDescent="0.25">
      <c r="C351418" t="s">
        <v>537</v>
      </c>
    </row>
    <row r="351419" spans="3:3" x14ac:dyDescent="0.25">
      <c r="C351419" t="s">
        <v>538</v>
      </c>
    </row>
    <row r="351420" spans="3:3" x14ac:dyDescent="0.25">
      <c r="C351420" t="s">
        <v>539</v>
      </c>
    </row>
    <row r="351421" spans="3:3" x14ac:dyDescent="0.25">
      <c r="C351421" t="s">
        <v>540</v>
      </c>
    </row>
    <row r="351422" spans="3:3" x14ac:dyDescent="0.25">
      <c r="C351422" t="s">
        <v>541</v>
      </c>
    </row>
    <row r="351423" spans="3:3" x14ac:dyDescent="0.25">
      <c r="C351423" t="s">
        <v>542</v>
      </c>
    </row>
    <row r="351424" spans="3:3" x14ac:dyDescent="0.25">
      <c r="C351424" t="s">
        <v>543</v>
      </c>
    </row>
    <row r="351425" spans="3:3" x14ac:dyDescent="0.25">
      <c r="C351425" t="s">
        <v>544</v>
      </c>
    </row>
    <row r="351426" spans="3:3" x14ac:dyDescent="0.25">
      <c r="C351426" t="s">
        <v>545</v>
      </c>
    </row>
    <row r="351427" spans="3:3" x14ac:dyDescent="0.25">
      <c r="C351427" t="s">
        <v>546</v>
      </c>
    </row>
    <row r="351428" spans="3:3" x14ac:dyDescent="0.25">
      <c r="C351428" t="s">
        <v>547</v>
      </c>
    </row>
    <row r="351429" spans="3:3" x14ac:dyDescent="0.25">
      <c r="C351429" t="s">
        <v>548</v>
      </c>
    </row>
    <row r="351430" spans="3:3" x14ac:dyDescent="0.25">
      <c r="C351430" t="s">
        <v>549</v>
      </c>
    </row>
    <row r="351431" spans="3:3" x14ac:dyDescent="0.25">
      <c r="C351431" t="s">
        <v>550</v>
      </c>
    </row>
    <row r="351432" spans="3:3" x14ac:dyDescent="0.25">
      <c r="C351432" t="s">
        <v>551</v>
      </c>
    </row>
    <row r="351433" spans="3:3" x14ac:dyDescent="0.25">
      <c r="C351433" t="s">
        <v>552</v>
      </c>
    </row>
    <row r="351434" spans="3:3" x14ac:dyDescent="0.25">
      <c r="C351434" t="s">
        <v>553</v>
      </c>
    </row>
    <row r="351435" spans="3:3" x14ac:dyDescent="0.25">
      <c r="C351435" t="s">
        <v>554</v>
      </c>
    </row>
    <row r="351436" spans="3:3" x14ac:dyDescent="0.25">
      <c r="C351436" t="s">
        <v>555</v>
      </c>
    </row>
    <row r="351437" spans="3:3" x14ac:dyDescent="0.25">
      <c r="C351437" t="s">
        <v>556</v>
      </c>
    </row>
    <row r="351438" spans="3:3" x14ac:dyDescent="0.25">
      <c r="C351438" t="s">
        <v>557</v>
      </c>
    </row>
    <row r="351439" spans="3:3" x14ac:dyDescent="0.25">
      <c r="C351439" t="s">
        <v>558</v>
      </c>
    </row>
    <row r="351440" spans="3:3" x14ac:dyDescent="0.25">
      <c r="C351440" t="s">
        <v>559</v>
      </c>
    </row>
    <row r="351441" spans="3:3" x14ac:dyDescent="0.25">
      <c r="C351441" t="s">
        <v>560</v>
      </c>
    </row>
    <row r="351442" spans="3:3" x14ac:dyDescent="0.25">
      <c r="C351442" t="s">
        <v>561</v>
      </c>
    </row>
    <row r="351443" spans="3:3" x14ac:dyDescent="0.25">
      <c r="C351443" t="s">
        <v>562</v>
      </c>
    </row>
    <row r="351444" spans="3:3" x14ac:dyDescent="0.25">
      <c r="C351444" t="s">
        <v>563</v>
      </c>
    </row>
    <row r="351445" spans="3:3" x14ac:dyDescent="0.25">
      <c r="C351445" t="s">
        <v>564</v>
      </c>
    </row>
    <row r="351446" spans="3:3" x14ac:dyDescent="0.25">
      <c r="C351446" t="s">
        <v>565</v>
      </c>
    </row>
    <row r="351447" spans="3:3" x14ac:dyDescent="0.25">
      <c r="C351447" t="s">
        <v>566</v>
      </c>
    </row>
    <row r="351448" spans="3:3" x14ac:dyDescent="0.25">
      <c r="C351448" t="s">
        <v>567</v>
      </c>
    </row>
    <row r="351449" spans="3:3" x14ac:dyDescent="0.25">
      <c r="C351449" t="s">
        <v>568</v>
      </c>
    </row>
    <row r="351450" spans="3:3" x14ac:dyDescent="0.25">
      <c r="C351450" t="s">
        <v>569</v>
      </c>
    </row>
    <row r="351451" spans="3:3" x14ac:dyDescent="0.25">
      <c r="C351451" t="s">
        <v>570</v>
      </c>
    </row>
    <row r="351452" spans="3:3" x14ac:dyDescent="0.25">
      <c r="C351452" t="s">
        <v>571</v>
      </c>
    </row>
    <row r="351453" spans="3:3" x14ac:dyDescent="0.25">
      <c r="C351453" t="s">
        <v>572</v>
      </c>
    </row>
    <row r="351454" spans="3:3" x14ac:dyDescent="0.25">
      <c r="C351454" t="s">
        <v>573</v>
      </c>
    </row>
    <row r="351455" spans="3:3" x14ac:dyDescent="0.25">
      <c r="C351455" t="s">
        <v>574</v>
      </c>
    </row>
    <row r="351456" spans="3:3" x14ac:dyDescent="0.25">
      <c r="C351456" t="s">
        <v>575</v>
      </c>
    </row>
    <row r="351457" spans="3:3" x14ac:dyDescent="0.25">
      <c r="C351457" t="s">
        <v>576</v>
      </c>
    </row>
    <row r="351458" spans="3:3" x14ac:dyDescent="0.25">
      <c r="C351458" t="s">
        <v>577</v>
      </c>
    </row>
    <row r="351459" spans="3:3" x14ac:dyDescent="0.25">
      <c r="C351459" t="s">
        <v>578</v>
      </c>
    </row>
    <row r="351460" spans="3:3" x14ac:dyDescent="0.25">
      <c r="C351460" t="s">
        <v>579</v>
      </c>
    </row>
    <row r="351461" spans="3:3" x14ac:dyDescent="0.25">
      <c r="C351461" t="s">
        <v>580</v>
      </c>
    </row>
    <row r="351462" spans="3:3" x14ac:dyDescent="0.25">
      <c r="C351462" t="s">
        <v>581</v>
      </c>
    </row>
    <row r="351463" spans="3:3" x14ac:dyDescent="0.25">
      <c r="C351463" t="s">
        <v>582</v>
      </c>
    </row>
    <row r="351464" spans="3:3" x14ac:dyDescent="0.25">
      <c r="C351464" t="s">
        <v>583</v>
      </c>
    </row>
    <row r="351465" spans="3:3" x14ac:dyDescent="0.25">
      <c r="C351465" t="s">
        <v>584</v>
      </c>
    </row>
    <row r="351466" spans="3:3" x14ac:dyDescent="0.25">
      <c r="C351466" t="s">
        <v>585</v>
      </c>
    </row>
    <row r="351467" spans="3:3" x14ac:dyDescent="0.25">
      <c r="C351467" t="s">
        <v>586</v>
      </c>
    </row>
    <row r="351468" spans="3:3" x14ac:dyDescent="0.25">
      <c r="C351468" t="s">
        <v>587</v>
      </c>
    </row>
    <row r="351469" spans="3:3" x14ac:dyDescent="0.25">
      <c r="C351469" t="s">
        <v>588</v>
      </c>
    </row>
    <row r="351470" spans="3:3" x14ac:dyDescent="0.25">
      <c r="C351470" t="s">
        <v>589</v>
      </c>
    </row>
    <row r="351471" spans="3:3" x14ac:dyDescent="0.25">
      <c r="C351471" t="s">
        <v>590</v>
      </c>
    </row>
    <row r="351472" spans="3:3" x14ac:dyDescent="0.25">
      <c r="C351472" t="s">
        <v>591</v>
      </c>
    </row>
    <row r="351473" spans="3:3" x14ac:dyDescent="0.25">
      <c r="C351473" t="s">
        <v>592</v>
      </c>
    </row>
    <row r="351474" spans="3:3" x14ac:dyDescent="0.25">
      <c r="C351474" t="s">
        <v>593</v>
      </c>
    </row>
    <row r="351475" spans="3:3" x14ac:dyDescent="0.25">
      <c r="C351475" t="s">
        <v>594</v>
      </c>
    </row>
    <row r="351476" spans="3:3" x14ac:dyDescent="0.25">
      <c r="C351476" t="s">
        <v>595</v>
      </c>
    </row>
    <row r="351477" spans="3:3" x14ac:dyDescent="0.25">
      <c r="C351477" t="s">
        <v>596</v>
      </c>
    </row>
    <row r="351478" spans="3:3" x14ac:dyDescent="0.25">
      <c r="C351478" t="s">
        <v>597</v>
      </c>
    </row>
    <row r="351479" spans="3:3" x14ac:dyDescent="0.25">
      <c r="C351479" t="s">
        <v>598</v>
      </c>
    </row>
    <row r="351480" spans="3:3" x14ac:dyDescent="0.25">
      <c r="C351480" t="s">
        <v>599</v>
      </c>
    </row>
    <row r="351481" spans="3:3" x14ac:dyDescent="0.25">
      <c r="C351481" t="s">
        <v>600</v>
      </c>
    </row>
    <row r="351482" spans="3:3" x14ac:dyDescent="0.25">
      <c r="C351482" t="s">
        <v>601</v>
      </c>
    </row>
    <row r="351483" spans="3:3" x14ac:dyDescent="0.25">
      <c r="C351483" t="s">
        <v>602</v>
      </c>
    </row>
    <row r="351484" spans="3:3" x14ac:dyDescent="0.25">
      <c r="C351484" t="s">
        <v>603</v>
      </c>
    </row>
    <row r="351485" spans="3:3" x14ac:dyDescent="0.25">
      <c r="C351485" t="s">
        <v>604</v>
      </c>
    </row>
    <row r="351486" spans="3:3" x14ac:dyDescent="0.25">
      <c r="C351486" t="s">
        <v>605</v>
      </c>
    </row>
    <row r="351487" spans="3:3" x14ac:dyDescent="0.25">
      <c r="C351487" t="s">
        <v>606</v>
      </c>
    </row>
    <row r="351488" spans="3:3" x14ac:dyDescent="0.25">
      <c r="C351488" t="s">
        <v>607</v>
      </c>
    </row>
    <row r="351489" spans="3:3" x14ac:dyDescent="0.25">
      <c r="C351489" t="s">
        <v>608</v>
      </c>
    </row>
    <row r="351490" spans="3:3" x14ac:dyDescent="0.25">
      <c r="C351490" t="s">
        <v>609</v>
      </c>
    </row>
    <row r="351491" spans="3:3" x14ac:dyDescent="0.25">
      <c r="C351491" t="s">
        <v>610</v>
      </c>
    </row>
    <row r="351492" spans="3:3" x14ac:dyDescent="0.25">
      <c r="C351492" t="s">
        <v>611</v>
      </c>
    </row>
    <row r="351493" spans="3:3" x14ac:dyDescent="0.25">
      <c r="C351493" t="s">
        <v>612</v>
      </c>
    </row>
    <row r="351494" spans="3:3" x14ac:dyDescent="0.25">
      <c r="C351494" t="s">
        <v>613</v>
      </c>
    </row>
    <row r="351495" spans="3:3" x14ac:dyDescent="0.25">
      <c r="C351495" t="s">
        <v>614</v>
      </c>
    </row>
    <row r="351496" spans="3:3" x14ac:dyDescent="0.25">
      <c r="C351496" t="s">
        <v>615</v>
      </c>
    </row>
    <row r="351497" spans="3:3" x14ac:dyDescent="0.25">
      <c r="C351497" t="s">
        <v>616</v>
      </c>
    </row>
    <row r="351498" spans="3:3" x14ac:dyDescent="0.25">
      <c r="C351498" t="s">
        <v>617</v>
      </c>
    </row>
    <row r="351499" spans="3:3" x14ac:dyDescent="0.25">
      <c r="C351499" t="s">
        <v>618</v>
      </c>
    </row>
    <row r="351500" spans="3:3" x14ac:dyDescent="0.25">
      <c r="C351500" t="s">
        <v>619</v>
      </c>
    </row>
    <row r="351501" spans="3:3" x14ac:dyDescent="0.25">
      <c r="C351501" t="s">
        <v>620</v>
      </c>
    </row>
    <row r="351502" spans="3:3" x14ac:dyDescent="0.25">
      <c r="C351502" t="s">
        <v>621</v>
      </c>
    </row>
    <row r="351503" spans="3:3" x14ac:dyDescent="0.25">
      <c r="C351503" t="s">
        <v>622</v>
      </c>
    </row>
    <row r="351504" spans="3:3" x14ac:dyDescent="0.25">
      <c r="C351504" t="s">
        <v>623</v>
      </c>
    </row>
    <row r="351505" spans="3:3" x14ac:dyDescent="0.25">
      <c r="C351505" t="s">
        <v>624</v>
      </c>
    </row>
    <row r="351506" spans="3:3" x14ac:dyDescent="0.25">
      <c r="C351506" t="s">
        <v>625</v>
      </c>
    </row>
    <row r="351507" spans="3:3" x14ac:dyDescent="0.25">
      <c r="C351507" t="s">
        <v>626</v>
      </c>
    </row>
    <row r="351508" spans="3:3" x14ac:dyDescent="0.25">
      <c r="C351508" t="s">
        <v>627</v>
      </c>
    </row>
    <row r="351509" spans="3:3" x14ac:dyDescent="0.25">
      <c r="C351509" t="s">
        <v>628</v>
      </c>
    </row>
    <row r="351510" spans="3:3" x14ac:dyDescent="0.25">
      <c r="C351510" t="s">
        <v>629</v>
      </c>
    </row>
    <row r="351511" spans="3:3" x14ac:dyDescent="0.25">
      <c r="C351511" t="s">
        <v>630</v>
      </c>
    </row>
    <row r="351512" spans="3:3" x14ac:dyDescent="0.25">
      <c r="C351512" t="s">
        <v>631</v>
      </c>
    </row>
    <row r="351513" spans="3:3" x14ac:dyDescent="0.25">
      <c r="C351513" t="s">
        <v>632</v>
      </c>
    </row>
    <row r="351514" spans="3:3" x14ac:dyDescent="0.25">
      <c r="C351514" t="s">
        <v>633</v>
      </c>
    </row>
    <row r="351515" spans="3:3" x14ac:dyDescent="0.25">
      <c r="C351515" t="s">
        <v>634</v>
      </c>
    </row>
    <row r="351516" spans="3:3" x14ac:dyDescent="0.25">
      <c r="C351516" t="s">
        <v>635</v>
      </c>
    </row>
    <row r="351517" spans="3:3" x14ac:dyDescent="0.25">
      <c r="C351517" t="s">
        <v>636</v>
      </c>
    </row>
    <row r="351518" spans="3:3" x14ac:dyDescent="0.25">
      <c r="C351518" t="s">
        <v>637</v>
      </c>
    </row>
    <row r="351519" spans="3:3" x14ac:dyDescent="0.25">
      <c r="C351519" t="s">
        <v>638</v>
      </c>
    </row>
    <row r="351520" spans="3:3" x14ac:dyDescent="0.25">
      <c r="C351520" t="s">
        <v>639</v>
      </c>
    </row>
    <row r="351521" spans="3:3" x14ac:dyDescent="0.25">
      <c r="C351521" t="s">
        <v>640</v>
      </c>
    </row>
    <row r="351522" spans="3:3" x14ac:dyDescent="0.25">
      <c r="C351522" t="s">
        <v>641</v>
      </c>
    </row>
    <row r="351523" spans="3:3" x14ac:dyDescent="0.25">
      <c r="C351523" t="s">
        <v>642</v>
      </c>
    </row>
    <row r="351524" spans="3:3" x14ac:dyDescent="0.25">
      <c r="C351524" t="s">
        <v>643</v>
      </c>
    </row>
    <row r="351525" spans="3:3" x14ac:dyDescent="0.25">
      <c r="C351525" t="s">
        <v>644</v>
      </c>
    </row>
    <row r="351526" spans="3:3" x14ac:dyDescent="0.25">
      <c r="C351526" t="s">
        <v>645</v>
      </c>
    </row>
    <row r="351527" spans="3:3" x14ac:dyDescent="0.25">
      <c r="C351527" t="s">
        <v>646</v>
      </c>
    </row>
    <row r="351528" spans="3:3" x14ac:dyDescent="0.25">
      <c r="C351528" t="s">
        <v>647</v>
      </c>
    </row>
    <row r="351529" spans="3:3" x14ac:dyDescent="0.25">
      <c r="C351529" t="s">
        <v>648</v>
      </c>
    </row>
    <row r="351530" spans="3:3" x14ac:dyDescent="0.25">
      <c r="C351530" t="s">
        <v>649</v>
      </c>
    </row>
    <row r="351531" spans="3:3" x14ac:dyDescent="0.25">
      <c r="C351531" t="s">
        <v>650</v>
      </c>
    </row>
    <row r="351532" spans="3:3" x14ac:dyDescent="0.25">
      <c r="C351532" t="s">
        <v>651</v>
      </c>
    </row>
    <row r="351533" spans="3:3" x14ac:dyDescent="0.25">
      <c r="C351533" t="s">
        <v>652</v>
      </c>
    </row>
    <row r="351534" spans="3:3" x14ac:dyDescent="0.25">
      <c r="C351534" t="s">
        <v>653</v>
      </c>
    </row>
    <row r="351535" spans="3:3" x14ac:dyDescent="0.25">
      <c r="C351535" t="s">
        <v>654</v>
      </c>
    </row>
    <row r="351536" spans="3:3" x14ac:dyDescent="0.25">
      <c r="C351536" t="s">
        <v>655</v>
      </c>
    </row>
    <row r="351537" spans="3:3" x14ac:dyDescent="0.25">
      <c r="C351537" t="s">
        <v>656</v>
      </c>
    </row>
    <row r="351538" spans="3:3" x14ac:dyDescent="0.25">
      <c r="C351538" t="s">
        <v>657</v>
      </c>
    </row>
    <row r="351539" spans="3:3" x14ac:dyDescent="0.25">
      <c r="C351539" t="s">
        <v>658</v>
      </c>
    </row>
    <row r="351540" spans="3:3" x14ac:dyDescent="0.25">
      <c r="C351540" t="s">
        <v>659</v>
      </c>
    </row>
    <row r="351541" spans="3:3" x14ac:dyDescent="0.25">
      <c r="C351541" t="s">
        <v>660</v>
      </c>
    </row>
    <row r="351542" spans="3:3" x14ac:dyDescent="0.25">
      <c r="C351542" t="s">
        <v>661</v>
      </c>
    </row>
    <row r="351543" spans="3:3" x14ac:dyDescent="0.25">
      <c r="C351543" t="s">
        <v>662</v>
      </c>
    </row>
    <row r="351544" spans="3:3" x14ac:dyDescent="0.25">
      <c r="C351544" t="s">
        <v>663</v>
      </c>
    </row>
    <row r="351545" spans="3:3" x14ac:dyDescent="0.25">
      <c r="C351545" t="s">
        <v>664</v>
      </c>
    </row>
    <row r="351546" spans="3:3" x14ac:dyDescent="0.25">
      <c r="C351546" t="s">
        <v>665</v>
      </c>
    </row>
    <row r="351547" spans="3:3" x14ac:dyDescent="0.25">
      <c r="C351547" t="s">
        <v>666</v>
      </c>
    </row>
    <row r="351548" spans="3:3" x14ac:dyDescent="0.25">
      <c r="C351548" t="s">
        <v>667</v>
      </c>
    </row>
    <row r="351549" spans="3:3" x14ac:dyDescent="0.25">
      <c r="C351549" t="s">
        <v>668</v>
      </c>
    </row>
    <row r="351550" spans="3:3" x14ac:dyDescent="0.25">
      <c r="C351550" t="s">
        <v>669</v>
      </c>
    </row>
    <row r="351551" spans="3:3" x14ac:dyDescent="0.25">
      <c r="C351551" t="s">
        <v>670</v>
      </c>
    </row>
    <row r="351552" spans="3:3" x14ac:dyDescent="0.25">
      <c r="C351552" t="s">
        <v>671</v>
      </c>
    </row>
    <row r="351553" spans="3:3" x14ac:dyDescent="0.25">
      <c r="C351553" t="s">
        <v>672</v>
      </c>
    </row>
    <row r="351554" spans="3:3" x14ac:dyDescent="0.25">
      <c r="C351554" t="s">
        <v>673</v>
      </c>
    </row>
    <row r="351555" spans="3:3" x14ac:dyDescent="0.25">
      <c r="C351555" t="s">
        <v>674</v>
      </c>
    </row>
    <row r="351556" spans="3:3" x14ac:dyDescent="0.25">
      <c r="C351556" t="s">
        <v>675</v>
      </c>
    </row>
    <row r="351557" spans="3:3" x14ac:dyDescent="0.25">
      <c r="C351557" t="s">
        <v>676</v>
      </c>
    </row>
    <row r="351558" spans="3:3" x14ac:dyDescent="0.25">
      <c r="C351558" t="s">
        <v>677</v>
      </c>
    </row>
    <row r="351559" spans="3:3" x14ac:dyDescent="0.25">
      <c r="C351559" t="s">
        <v>678</v>
      </c>
    </row>
    <row r="351560" spans="3:3" x14ac:dyDescent="0.25">
      <c r="C351560" t="s">
        <v>679</v>
      </c>
    </row>
    <row r="351561" spans="3:3" x14ac:dyDescent="0.25">
      <c r="C351561" t="s">
        <v>680</v>
      </c>
    </row>
    <row r="351562" spans="3:3" x14ac:dyDescent="0.25">
      <c r="C351562" t="s">
        <v>681</v>
      </c>
    </row>
    <row r="351563" spans="3:3" x14ac:dyDescent="0.25">
      <c r="C351563" t="s">
        <v>682</v>
      </c>
    </row>
    <row r="351564" spans="3:3" x14ac:dyDescent="0.25">
      <c r="C351564" t="s">
        <v>683</v>
      </c>
    </row>
    <row r="351565" spans="3:3" x14ac:dyDescent="0.25">
      <c r="C351565" t="s">
        <v>684</v>
      </c>
    </row>
    <row r="351566" spans="3:3" x14ac:dyDescent="0.25">
      <c r="C351566" t="s">
        <v>685</v>
      </c>
    </row>
    <row r="351567" spans="3:3" x14ac:dyDescent="0.25">
      <c r="C351567" t="s">
        <v>686</v>
      </c>
    </row>
    <row r="351568" spans="3:3" x14ac:dyDescent="0.25">
      <c r="C351568" t="s">
        <v>687</v>
      </c>
    </row>
    <row r="351569" spans="3:3" x14ac:dyDescent="0.25">
      <c r="C351569" t="s">
        <v>688</v>
      </c>
    </row>
    <row r="351570" spans="3:3" x14ac:dyDescent="0.25">
      <c r="C351570" t="s">
        <v>689</v>
      </c>
    </row>
    <row r="351571" spans="3:3" x14ac:dyDescent="0.25">
      <c r="C351571" t="s">
        <v>690</v>
      </c>
    </row>
    <row r="351572" spans="3:3" x14ac:dyDescent="0.25">
      <c r="C351572" t="s">
        <v>691</v>
      </c>
    </row>
    <row r="351573" spans="3:3" x14ac:dyDescent="0.25">
      <c r="C351573" t="s">
        <v>692</v>
      </c>
    </row>
    <row r="351574" spans="3:3" x14ac:dyDescent="0.25">
      <c r="C351574" t="s">
        <v>693</v>
      </c>
    </row>
    <row r="351575" spans="3:3" x14ac:dyDescent="0.25">
      <c r="C351575" t="s">
        <v>694</v>
      </c>
    </row>
    <row r="351576" spans="3:3" x14ac:dyDescent="0.25">
      <c r="C351576" t="s">
        <v>695</v>
      </c>
    </row>
    <row r="351577" spans="3:3" x14ac:dyDescent="0.25">
      <c r="C351577" t="s">
        <v>696</v>
      </c>
    </row>
    <row r="351578" spans="3:3" x14ac:dyDescent="0.25">
      <c r="C351578" t="s">
        <v>697</v>
      </c>
    </row>
    <row r="351579" spans="3:3" x14ac:dyDescent="0.25">
      <c r="C351579" t="s">
        <v>698</v>
      </c>
    </row>
    <row r="351580" spans="3:3" x14ac:dyDescent="0.25">
      <c r="C351580" t="s">
        <v>699</v>
      </c>
    </row>
    <row r="351581" spans="3:3" x14ac:dyDescent="0.25">
      <c r="C351581" t="s">
        <v>700</v>
      </c>
    </row>
    <row r="351582" spans="3:3" x14ac:dyDescent="0.25">
      <c r="C351582" t="s">
        <v>701</v>
      </c>
    </row>
    <row r="351583" spans="3:3" x14ac:dyDescent="0.25">
      <c r="C351583" t="s">
        <v>702</v>
      </c>
    </row>
    <row r="351584" spans="3:3" x14ac:dyDescent="0.25">
      <c r="C351584" t="s">
        <v>703</v>
      </c>
    </row>
    <row r="351585" spans="3:3" x14ac:dyDescent="0.25">
      <c r="C351585" t="s">
        <v>704</v>
      </c>
    </row>
    <row r="351586" spans="3:3" x14ac:dyDescent="0.25">
      <c r="C351586" t="s">
        <v>705</v>
      </c>
    </row>
    <row r="351587" spans="3:3" x14ac:dyDescent="0.25">
      <c r="C351587" t="s">
        <v>706</v>
      </c>
    </row>
    <row r="351588" spans="3:3" x14ac:dyDescent="0.25">
      <c r="C351588" t="s">
        <v>707</v>
      </c>
    </row>
    <row r="351589" spans="3:3" x14ac:dyDescent="0.25">
      <c r="C351589" t="s">
        <v>708</v>
      </c>
    </row>
    <row r="351590" spans="3:3" x14ac:dyDescent="0.25">
      <c r="C351590" t="s">
        <v>709</v>
      </c>
    </row>
    <row r="351591" spans="3:3" x14ac:dyDescent="0.25">
      <c r="C351591" t="s">
        <v>710</v>
      </c>
    </row>
    <row r="351592" spans="3:3" x14ac:dyDescent="0.25">
      <c r="C351592" t="s">
        <v>711</v>
      </c>
    </row>
    <row r="351593" spans="3:3" x14ac:dyDescent="0.25">
      <c r="C351593" t="s">
        <v>712</v>
      </c>
    </row>
    <row r="351594" spans="3:3" x14ac:dyDescent="0.25">
      <c r="C351594" t="s">
        <v>713</v>
      </c>
    </row>
    <row r="351595" spans="3:3" x14ac:dyDescent="0.25">
      <c r="C351595" t="s">
        <v>714</v>
      </c>
    </row>
    <row r="351596" spans="3:3" x14ac:dyDescent="0.25">
      <c r="C351596" t="s">
        <v>715</v>
      </c>
    </row>
    <row r="351597" spans="3:3" x14ac:dyDescent="0.25">
      <c r="C351597" t="s">
        <v>716</v>
      </c>
    </row>
    <row r="351598" spans="3:3" x14ac:dyDescent="0.25">
      <c r="C351598" t="s">
        <v>717</v>
      </c>
    </row>
    <row r="351599" spans="3:3" x14ac:dyDescent="0.25">
      <c r="C351599" t="s">
        <v>718</v>
      </c>
    </row>
    <row r="351600" spans="3:3" x14ac:dyDescent="0.25">
      <c r="C351600" t="s">
        <v>719</v>
      </c>
    </row>
    <row r="351601" spans="3:3" x14ac:dyDescent="0.25">
      <c r="C351601" t="s">
        <v>720</v>
      </c>
    </row>
    <row r="351602" spans="3:3" x14ac:dyDescent="0.25">
      <c r="C351602" t="s">
        <v>721</v>
      </c>
    </row>
    <row r="351603" spans="3:3" x14ac:dyDescent="0.25">
      <c r="C351603" t="s">
        <v>722</v>
      </c>
    </row>
    <row r="351604" spans="3:3" x14ac:dyDescent="0.25">
      <c r="C351604" t="s">
        <v>723</v>
      </c>
    </row>
    <row r="351605" spans="3:3" x14ac:dyDescent="0.25">
      <c r="C351605" t="s">
        <v>724</v>
      </c>
    </row>
    <row r="351606" spans="3:3" x14ac:dyDescent="0.25">
      <c r="C351606" t="s">
        <v>725</v>
      </c>
    </row>
    <row r="351607" spans="3:3" x14ac:dyDescent="0.25">
      <c r="C351607" t="s">
        <v>726</v>
      </c>
    </row>
    <row r="351608" spans="3:3" x14ac:dyDescent="0.25">
      <c r="C351608" t="s">
        <v>727</v>
      </c>
    </row>
    <row r="351609" spans="3:3" x14ac:dyDescent="0.25">
      <c r="C351609" t="s">
        <v>728</v>
      </c>
    </row>
    <row r="351610" spans="3:3" x14ac:dyDescent="0.25">
      <c r="C351610" t="s">
        <v>729</v>
      </c>
    </row>
    <row r="351611" spans="3:3" x14ac:dyDescent="0.25">
      <c r="C351611" t="s">
        <v>730</v>
      </c>
    </row>
    <row r="351612" spans="3:3" x14ac:dyDescent="0.25">
      <c r="C351612" t="s">
        <v>731</v>
      </c>
    </row>
    <row r="351613" spans="3:3" x14ac:dyDescent="0.25">
      <c r="C351613" t="s">
        <v>732</v>
      </c>
    </row>
    <row r="351614" spans="3:3" x14ac:dyDescent="0.25">
      <c r="C351614" t="s">
        <v>733</v>
      </c>
    </row>
    <row r="351615" spans="3:3" x14ac:dyDescent="0.25">
      <c r="C351615" t="s">
        <v>734</v>
      </c>
    </row>
    <row r="351616" spans="3:3" x14ac:dyDescent="0.25">
      <c r="C351616" t="s">
        <v>735</v>
      </c>
    </row>
    <row r="351617" spans="3:3" x14ac:dyDescent="0.25">
      <c r="C351617" t="s">
        <v>736</v>
      </c>
    </row>
    <row r="351618" spans="3:3" x14ac:dyDescent="0.25">
      <c r="C351618" t="s">
        <v>737</v>
      </c>
    </row>
    <row r="351619" spans="3:3" x14ac:dyDescent="0.25">
      <c r="C351619" t="s">
        <v>738</v>
      </c>
    </row>
    <row r="351620" spans="3:3" x14ac:dyDescent="0.25">
      <c r="C351620" t="s">
        <v>739</v>
      </c>
    </row>
    <row r="351621" spans="3:3" x14ac:dyDescent="0.25">
      <c r="C351621" t="s">
        <v>740</v>
      </c>
    </row>
    <row r="351622" spans="3:3" x14ac:dyDescent="0.25">
      <c r="C351622" t="s">
        <v>741</v>
      </c>
    </row>
    <row r="351623" spans="3:3" x14ac:dyDescent="0.25">
      <c r="C351623" t="s">
        <v>742</v>
      </c>
    </row>
    <row r="351624" spans="3:3" x14ac:dyDescent="0.25">
      <c r="C351624" t="s">
        <v>743</v>
      </c>
    </row>
    <row r="351625" spans="3:3" x14ac:dyDescent="0.25">
      <c r="C351625" t="s">
        <v>744</v>
      </c>
    </row>
    <row r="351626" spans="3:3" x14ac:dyDescent="0.25">
      <c r="C351626" t="s">
        <v>745</v>
      </c>
    </row>
    <row r="351627" spans="3:3" x14ac:dyDescent="0.25">
      <c r="C351627" t="s">
        <v>746</v>
      </c>
    </row>
    <row r="351628" spans="3:3" x14ac:dyDescent="0.25">
      <c r="C351628" t="s">
        <v>747</v>
      </c>
    </row>
    <row r="351629" spans="3:3" x14ac:dyDescent="0.25">
      <c r="C351629" t="s">
        <v>748</v>
      </c>
    </row>
    <row r="351630" spans="3:3" x14ac:dyDescent="0.25">
      <c r="C351630" t="s">
        <v>749</v>
      </c>
    </row>
    <row r="351631" spans="3:3" x14ac:dyDescent="0.25">
      <c r="C351631" t="s">
        <v>750</v>
      </c>
    </row>
    <row r="351632" spans="3:3" x14ac:dyDescent="0.25">
      <c r="C351632" t="s">
        <v>751</v>
      </c>
    </row>
    <row r="351633" spans="3:3" x14ac:dyDescent="0.25">
      <c r="C351633" t="s">
        <v>752</v>
      </c>
    </row>
    <row r="351634" spans="3:3" x14ac:dyDescent="0.25">
      <c r="C351634" t="s">
        <v>753</v>
      </c>
    </row>
    <row r="351635" spans="3:3" x14ac:dyDescent="0.25">
      <c r="C351635" t="s">
        <v>754</v>
      </c>
    </row>
    <row r="351636" spans="3:3" x14ac:dyDescent="0.25">
      <c r="C351636" t="s">
        <v>755</v>
      </c>
    </row>
    <row r="351637" spans="3:3" x14ac:dyDescent="0.25">
      <c r="C351637" t="s">
        <v>756</v>
      </c>
    </row>
    <row r="351638" spans="3:3" x14ac:dyDescent="0.25">
      <c r="C351638" t="s">
        <v>757</v>
      </c>
    </row>
    <row r="351639" spans="3:3" x14ac:dyDescent="0.25">
      <c r="C351639" t="s">
        <v>758</v>
      </c>
    </row>
    <row r="351640" spans="3:3" x14ac:dyDescent="0.25">
      <c r="C351640" t="s">
        <v>759</v>
      </c>
    </row>
    <row r="351641" spans="3:3" x14ac:dyDescent="0.25">
      <c r="C351641" t="s">
        <v>760</v>
      </c>
    </row>
    <row r="351642" spans="3:3" x14ac:dyDescent="0.25">
      <c r="C351642" t="s">
        <v>761</v>
      </c>
    </row>
    <row r="351643" spans="3:3" x14ac:dyDescent="0.25">
      <c r="C351643" t="s">
        <v>762</v>
      </c>
    </row>
    <row r="351644" spans="3:3" x14ac:dyDescent="0.25">
      <c r="C351644" t="s">
        <v>763</v>
      </c>
    </row>
    <row r="351645" spans="3:3" x14ac:dyDescent="0.25">
      <c r="C351645" t="s">
        <v>764</v>
      </c>
    </row>
    <row r="351646" spans="3:3" x14ac:dyDescent="0.25">
      <c r="C351646" t="s">
        <v>765</v>
      </c>
    </row>
    <row r="351647" spans="3:3" x14ac:dyDescent="0.25">
      <c r="C351647" t="s">
        <v>766</v>
      </c>
    </row>
    <row r="351648" spans="3:3" x14ac:dyDescent="0.25">
      <c r="C351648" t="s">
        <v>767</v>
      </c>
    </row>
    <row r="351649" spans="3:3" x14ac:dyDescent="0.25">
      <c r="C351649" t="s">
        <v>768</v>
      </c>
    </row>
    <row r="351650" spans="3:3" x14ac:dyDescent="0.25">
      <c r="C351650" t="s">
        <v>769</v>
      </c>
    </row>
    <row r="351651" spans="3:3" x14ac:dyDescent="0.25">
      <c r="C351651" t="s">
        <v>770</v>
      </c>
    </row>
    <row r="351652" spans="3:3" x14ac:dyDescent="0.25">
      <c r="C351652" t="s">
        <v>771</v>
      </c>
    </row>
    <row r="351653" spans="3:3" x14ac:dyDescent="0.25">
      <c r="C351653" t="s">
        <v>772</v>
      </c>
    </row>
    <row r="351654" spans="3:3" x14ac:dyDescent="0.25">
      <c r="C351654" t="s">
        <v>773</v>
      </c>
    </row>
    <row r="351655" spans="3:3" x14ac:dyDescent="0.25">
      <c r="C351655" t="s">
        <v>774</v>
      </c>
    </row>
    <row r="351656" spans="3:3" x14ac:dyDescent="0.25">
      <c r="C351656" t="s">
        <v>775</v>
      </c>
    </row>
    <row r="351657" spans="3:3" x14ac:dyDescent="0.25">
      <c r="C351657" t="s">
        <v>776</v>
      </c>
    </row>
    <row r="351658" spans="3:3" x14ac:dyDescent="0.25">
      <c r="C351658" t="s">
        <v>777</v>
      </c>
    </row>
    <row r="351659" spans="3:3" x14ac:dyDescent="0.25">
      <c r="C351659" t="s">
        <v>778</v>
      </c>
    </row>
    <row r="351660" spans="3:3" x14ac:dyDescent="0.25">
      <c r="C351660" t="s">
        <v>779</v>
      </c>
    </row>
    <row r="351661" spans="3:3" x14ac:dyDescent="0.25">
      <c r="C351661" t="s">
        <v>780</v>
      </c>
    </row>
    <row r="351662" spans="3:3" x14ac:dyDescent="0.25">
      <c r="C351662" t="s">
        <v>781</v>
      </c>
    </row>
    <row r="351663" spans="3:3" x14ac:dyDescent="0.25">
      <c r="C351663" t="s">
        <v>782</v>
      </c>
    </row>
    <row r="351664" spans="3:3" x14ac:dyDescent="0.25">
      <c r="C351664" t="s">
        <v>783</v>
      </c>
    </row>
    <row r="351665" spans="3:3" x14ac:dyDescent="0.25">
      <c r="C351665" t="s">
        <v>784</v>
      </c>
    </row>
    <row r="351666" spans="3:3" x14ac:dyDescent="0.25">
      <c r="C351666" t="s">
        <v>785</v>
      </c>
    </row>
    <row r="351667" spans="3:3" x14ac:dyDescent="0.25">
      <c r="C351667" t="s">
        <v>786</v>
      </c>
    </row>
    <row r="351668" spans="3:3" x14ac:dyDescent="0.25">
      <c r="C351668" t="s">
        <v>787</v>
      </c>
    </row>
    <row r="351669" spans="3:3" x14ac:dyDescent="0.25">
      <c r="C351669" t="s">
        <v>788</v>
      </c>
    </row>
    <row r="351670" spans="3:3" x14ac:dyDescent="0.25">
      <c r="C351670" t="s">
        <v>789</v>
      </c>
    </row>
    <row r="351671" spans="3:3" x14ac:dyDescent="0.25">
      <c r="C351671" t="s">
        <v>790</v>
      </c>
    </row>
    <row r="351672" spans="3:3" x14ac:dyDescent="0.25">
      <c r="C351672" t="s">
        <v>791</v>
      </c>
    </row>
    <row r="351673" spans="3:3" x14ac:dyDescent="0.25">
      <c r="C351673" t="s">
        <v>792</v>
      </c>
    </row>
    <row r="351674" spans="3:3" x14ac:dyDescent="0.25">
      <c r="C351674" t="s">
        <v>793</v>
      </c>
    </row>
    <row r="351675" spans="3:3" x14ac:dyDescent="0.25">
      <c r="C351675" t="s">
        <v>794</v>
      </c>
    </row>
    <row r="351676" spans="3:3" x14ac:dyDescent="0.25">
      <c r="C351676" t="s">
        <v>795</v>
      </c>
    </row>
    <row r="351677" spans="3:3" x14ac:dyDescent="0.25">
      <c r="C351677" t="s">
        <v>796</v>
      </c>
    </row>
    <row r="351678" spans="3:3" x14ac:dyDescent="0.25">
      <c r="C351678" t="s">
        <v>797</v>
      </c>
    </row>
    <row r="351679" spans="3:3" x14ac:dyDescent="0.25">
      <c r="C351679" t="s">
        <v>798</v>
      </c>
    </row>
    <row r="351680" spans="3:3" x14ac:dyDescent="0.25">
      <c r="C351680" t="s">
        <v>799</v>
      </c>
    </row>
    <row r="351681" spans="3:3" x14ac:dyDescent="0.25">
      <c r="C351681" t="s">
        <v>800</v>
      </c>
    </row>
    <row r="351682" spans="3:3" x14ac:dyDescent="0.25">
      <c r="C351682" t="s">
        <v>801</v>
      </c>
    </row>
    <row r="351683" spans="3:3" x14ac:dyDescent="0.25">
      <c r="C351683" t="s">
        <v>802</v>
      </c>
    </row>
    <row r="351684" spans="3:3" x14ac:dyDescent="0.25">
      <c r="C351684" t="s">
        <v>803</v>
      </c>
    </row>
    <row r="351685" spans="3:3" x14ac:dyDescent="0.25">
      <c r="C351685" t="s">
        <v>804</v>
      </c>
    </row>
    <row r="351686" spans="3:3" x14ac:dyDescent="0.25">
      <c r="C351686" t="s">
        <v>805</v>
      </c>
    </row>
    <row r="351687" spans="3:3" x14ac:dyDescent="0.25">
      <c r="C351687" t="s">
        <v>806</v>
      </c>
    </row>
    <row r="351688" spans="3:3" x14ac:dyDescent="0.25">
      <c r="C351688" t="s">
        <v>807</v>
      </c>
    </row>
    <row r="351689" spans="3:3" x14ac:dyDescent="0.25">
      <c r="C351689" t="s">
        <v>808</v>
      </c>
    </row>
    <row r="351690" spans="3:3" x14ac:dyDescent="0.25">
      <c r="C351690" t="s">
        <v>809</v>
      </c>
    </row>
    <row r="351691" spans="3:3" x14ac:dyDescent="0.25">
      <c r="C351691" t="s">
        <v>810</v>
      </c>
    </row>
    <row r="351692" spans="3:3" x14ac:dyDescent="0.25">
      <c r="C351692" t="s">
        <v>811</v>
      </c>
    </row>
    <row r="351693" spans="3:3" x14ac:dyDescent="0.25">
      <c r="C351693" t="s">
        <v>812</v>
      </c>
    </row>
    <row r="351694" spans="3:3" x14ac:dyDescent="0.25">
      <c r="C351694" t="s">
        <v>813</v>
      </c>
    </row>
    <row r="351695" spans="3:3" x14ac:dyDescent="0.25">
      <c r="C351695" t="s">
        <v>814</v>
      </c>
    </row>
    <row r="351696" spans="3:3" x14ac:dyDescent="0.25">
      <c r="C351696" t="s">
        <v>815</v>
      </c>
    </row>
    <row r="351697" spans="3:3" x14ac:dyDescent="0.25">
      <c r="C351697" t="s">
        <v>816</v>
      </c>
    </row>
    <row r="351698" spans="3:3" x14ac:dyDescent="0.25">
      <c r="C351698" t="s">
        <v>817</v>
      </c>
    </row>
    <row r="351699" spans="3:3" x14ac:dyDescent="0.25">
      <c r="C351699" t="s">
        <v>818</v>
      </c>
    </row>
    <row r="351700" spans="3:3" x14ac:dyDescent="0.25">
      <c r="C351700" t="s">
        <v>819</v>
      </c>
    </row>
    <row r="351701" spans="3:3" x14ac:dyDescent="0.25">
      <c r="C351701" t="s">
        <v>820</v>
      </c>
    </row>
    <row r="351702" spans="3:3" x14ac:dyDescent="0.25">
      <c r="C351702" t="s">
        <v>821</v>
      </c>
    </row>
    <row r="351703" spans="3:3" x14ac:dyDescent="0.25">
      <c r="C351703" t="s">
        <v>822</v>
      </c>
    </row>
    <row r="351704" spans="3:3" x14ac:dyDescent="0.25">
      <c r="C351704" t="s">
        <v>823</v>
      </c>
    </row>
    <row r="351705" spans="3:3" x14ac:dyDescent="0.25">
      <c r="C351705" t="s">
        <v>824</v>
      </c>
    </row>
    <row r="351706" spans="3:3" x14ac:dyDescent="0.25">
      <c r="C351706" t="s">
        <v>825</v>
      </c>
    </row>
    <row r="351707" spans="3:3" x14ac:dyDescent="0.25">
      <c r="C351707" t="s">
        <v>826</v>
      </c>
    </row>
    <row r="351708" spans="3:3" x14ac:dyDescent="0.25">
      <c r="C351708" t="s">
        <v>827</v>
      </c>
    </row>
    <row r="351709" spans="3:3" x14ac:dyDescent="0.25">
      <c r="C351709" t="s">
        <v>828</v>
      </c>
    </row>
    <row r="351710" spans="3:3" x14ac:dyDescent="0.25">
      <c r="C351710" t="s">
        <v>829</v>
      </c>
    </row>
    <row r="351711" spans="3:3" x14ac:dyDescent="0.25">
      <c r="C351711" t="s">
        <v>830</v>
      </c>
    </row>
    <row r="351712" spans="3:3" x14ac:dyDescent="0.25">
      <c r="C351712" t="s">
        <v>831</v>
      </c>
    </row>
    <row r="351713" spans="3:3" x14ac:dyDescent="0.25">
      <c r="C351713" t="s">
        <v>832</v>
      </c>
    </row>
    <row r="351714" spans="3:3" x14ac:dyDescent="0.25">
      <c r="C351714" t="s">
        <v>833</v>
      </c>
    </row>
    <row r="351715" spans="3:3" x14ac:dyDescent="0.25">
      <c r="C351715" t="s">
        <v>834</v>
      </c>
    </row>
    <row r="351716" spans="3:3" x14ac:dyDescent="0.25">
      <c r="C351716" t="s">
        <v>835</v>
      </c>
    </row>
    <row r="351717" spans="3:3" x14ac:dyDescent="0.25">
      <c r="C351717" t="s">
        <v>836</v>
      </c>
    </row>
    <row r="351718" spans="3:3" x14ac:dyDescent="0.25">
      <c r="C351718" t="s">
        <v>837</v>
      </c>
    </row>
    <row r="351719" spans="3:3" x14ac:dyDescent="0.25">
      <c r="C351719" t="s">
        <v>838</v>
      </c>
    </row>
    <row r="351720" spans="3:3" x14ac:dyDescent="0.25">
      <c r="C351720" t="s">
        <v>839</v>
      </c>
    </row>
    <row r="351721" spans="3:3" x14ac:dyDescent="0.25">
      <c r="C351721" t="s">
        <v>840</v>
      </c>
    </row>
    <row r="351722" spans="3:3" x14ac:dyDescent="0.25">
      <c r="C351722" t="s">
        <v>841</v>
      </c>
    </row>
    <row r="351723" spans="3:3" x14ac:dyDescent="0.25">
      <c r="C351723" t="s">
        <v>842</v>
      </c>
    </row>
    <row r="351724" spans="3:3" x14ac:dyDescent="0.25">
      <c r="C351724" t="s">
        <v>843</v>
      </c>
    </row>
    <row r="351725" spans="3:3" x14ac:dyDescent="0.25">
      <c r="C351725" t="s">
        <v>844</v>
      </c>
    </row>
    <row r="351726" spans="3:3" x14ac:dyDescent="0.25">
      <c r="C351726" t="s">
        <v>845</v>
      </c>
    </row>
    <row r="351727" spans="3:3" x14ac:dyDescent="0.25">
      <c r="C351727" t="s">
        <v>846</v>
      </c>
    </row>
    <row r="351728" spans="3:3" x14ac:dyDescent="0.25">
      <c r="C351728" t="s">
        <v>847</v>
      </c>
    </row>
    <row r="351729" spans="3:3" x14ac:dyDescent="0.25">
      <c r="C351729" t="s">
        <v>848</v>
      </c>
    </row>
    <row r="351730" spans="3:3" x14ac:dyDescent="0.25">
      <c r="C351730" t="s">
        <v>849</v>
      </c>
    </row>
    <row r="351731" spans="3:3" x14ac:dyDescent="0.25">
      <c r="C351731" t="s">
        <v>850</v>
      </c>
    </row>
    <row r="351732" spans="3:3" x14ac:dyDescent="0.25">
      <c r="C351732" t="s">
        <v>851</v>
      </c>
    </row>
    <row r="351733" spans="3:3" x14ac:dyDescent="0.25">
      <c r="C351733" t="s">
        <v>852</v>
      </c>
    </row>
    <row r="351734" spans="3:3" x14ac:dyDescent="0.25">
      <c r="C351734" t="s">
        <v>853</v>
      </c>
    </row>
    <row r="351735" spans="3:3" x14ac:dyDescent="0.25">
      <c r="C351735" t="s">
        <v>854</v>
      </c>
    </row>
    <row r="351736" spans="3:3" x14ac:dyDescent="0.25">
      <c r="C351736" t="s">
        <v>855</v>
      </c>
    </row>
    <row r="351737" spans="3:3" x14ac:dyDescent="0.25">
      <c r="C351737" t="s">
        <v>856</v>
      </c>
    </row>
    <row r="351738" spans="3:3" x14ac:dyDescent="0.25">
      <c r="C351738" t="s">
        <v>857</v>
      </c>
    </row>
    <row r="351739" spans="3:3" x14ac:dyDescent="0.25">
      <c r="C351739" t="s">
        <v>858</v>
      </c>
    </row>
    <row r="351740" spans="3:3" x14ac:dyDescent="0.25">
      <c r="C351740" t="s">
        <v>859</v>
      </c>
    </row>
    <row r="351741" spans="3:3" x14ac:dyDescent="0.25">
      <c r="C351741" t="s">
        <v>860</v>
      </c>
    </row>
    <row r="351742" spans="3:3" x14ac:dyDescent="0.25">
      <c r="C351742" t="s">
        <v>861</v>
      </c>
    </row>
    <row r="351743" spans="3:3" x14ac:dyDescent="0.25">
      <c r="C351743" t="s">
        <v>862</v>
      </c>
    </row>
    <row r="351744" spans="3:3" x14ac:dyDescent="0.25">
      <c r="C351744" t="s">
        <v>863</v>
      </c>
    </row>
    <row r="351745" spans="3:3" x14ac:dyDescent="0.25">
      <c r="C351745" t="s">
        <v>864</v>
      </c>
    </row>
    <row r="351746" spans="3:3" x14ac:dyDescent="0.25">
      <c r="C351746" t="s">
        <v>865</v>
      </c>
    </row>
    <row r="351747" spans="3:3" x14ac:dyDescent="0.25">
      <c r="C351747" t="s">
        <v>866</v>
      </c>
    </row>
    <row r="351748" spans="3:3" x14ac:dyDescent="0.25">
      <c r="C351748" t="s">
        <v>867</v>
      </c>
    </row>
    <row r="351749" spans="3:3" x14ac:dyDescent="0.25">
      <c r="C351749" t="s">
        <v>868</v>
      </c>
    </row>
    <row r="351750" spans="3:3" x14ac:dyDescent="0.25">
      <c r="C351750" t="s">
        <v>869</v>
      </c>
    </row>
    <row r="351751" spans="3:3" x14ac:dyDescent="0.25">
      <c r="C351751" t="s">
        <v>870</v>
      </c>
    </row>
    <row r="351752" spans="3:3" x14ac:dyDescent="0.25">
      <c r="C351752" t="s">
        <v>871</v>
      </c>
    </row>
    <row r="351753" spans="3:3" x14ac:dyDescent="0.25">
      <c r="C351753" t="s">
        <v>872</v>
      </c>
    </row>
    <row r="351754" spans="3:3" x14ac:dyDescent="0.25">
      <c r="C351754" t="s">
        <v>873</v>
      </c>
    </row>
    <row r="351755" spans="3:3" x14ac:dyDescent="0.25">
      <c r="C351755" t="s">
        <v>874</v>
      </c>
    </row>
    <row r="351756" spans="3:3" x14ac:dyDescent="0.25">
      <c r="C351756" t="s">
        <v>875</v>
      </c>
    </row>
    <row r="351757" spans="3:3" x14ac:dyDescent="0.25">
      <c r="C351757" t="s">
        <v>876</v>
      </c>
    </row>
    <row r="351758" spans="3:3" x14ac:dyDescent="0.25">
      <c r="C351758" t="s">
        <v>877</v>
      </c>
    </row>
    <row r="351759" spans="3:3" x14ac:dyDescent="0.25">
      <c r="C351759" t="s">
        <v>878</v>
      </c>
    </row>
    <row r="351760" spans="3:3" x14ac:dyDescent="0.25">
      <c r="C351760" t="s">
        <v>879</v>
      </c>
    </row>
    <row r="351761" spans="3:3" x14ac:dyDescent="0.25">
      <c r="C351761" t="s">
        <v>880</v>
      </c>
    </row>
    <row r="351762" spans="3:3" x14ac:dyDescent="0.25">
      <c r="C351762" t="s">
        <v>881</v>
      </c>
    </row>
    <row r="351763" spans="3:3" x14ac:dyDescent="0.25">
      <c r="C351763" t="s">
        <v>882</v>
      </c>
    </row>
    <row r="351764" spans="3:3" x14ac:dyDescent="0.25">
      <c r="C351764" t="s">
        <v>883</v>
      </c>
    </row>
    <row r="351765" spans="3:3" x14ac:dyDescent="0.25">
      <c r="C351765" t="s">
        <v>884</v>
      </c>
    </row>
    <row r="351766" spans="3:3" x14ac:dyDescent="0.25">
      <c r="C351766" t="s">
        <v>885</v>
      </c>
    </row>
    <row r="351767" spans="3:3" x14ac:dyDescent="0.25">
      <c r="C351767" t="s">
        <v>886</v>
      </c>
    </row>
    <row r="351768" spans="3:3" x14ac:dyDescent="0.25">
      <c r="C351768" t="s">
        <v>887</v>
      </c>
    </row>
    <row r="351769" spans="3:3" x14ac:dyDescent="0.25">
      <c r="C351769" t="s">
        <v>888</v>
      </c>
    </row>
    <row r="351770" spans="3:3" x14ac:dyDescent="0.25">
      <c r="C351770" t="s">
        <v>889</v>
      </c>
    </row>
    <row r="351771" spans="3:3" x14ac:dyDescent="0.25">
      <c r="C351771" t="s">
        <v>890</v>
      </c>
    </row>
    <row r="351772" spans="3:3" x14ac:dyDescent="0.25">
      <c r="C351772" t="s">
        <v>891</v>
      </c>
    </row>
    <row r="351773" spans="3:3" x14ac:dyDescent="0.25">
      <c r="C351773" t="s">
        <v>892</v>
      </c>
    </row>
    <row r="351774" spans="3:3" x14ac:dyDescent="0.25">
      <c r="C351774" t="s">
        <v>893</v>
      </c>
    </row>
    <row r="351775" spans="3:3" x14ac:dyDescent="0.25">
      <c r="C351775" t="s">
        <v>894</v>
      </c>
    </row>
    <row r="351776" spans="3:3" x14ac:dyDescent="0.25">
      <c r="C351776" t="s">
        <v>895</v>
      </c>
    </row>
    <row r="351777" spans="3:3" x14ac:dyDescent="0.25">
      <c r="C351777" t="s">
        <v>896</v>
      </c>
    </row>
    <row r="351778" spans="3:3" x14ac:dyDescent="0.25">
      <c r="C351778" t="s">
        <v>897</v>
      </c>
    </row>
    <row r="351779" spans="3:3" x14ac:dyDescent="0.25">
      <c r="C351779" t="s">
        <v>898</v>
      </c>
    </row>
    <row r="351780" spans="3:3" x14ac:dyDescent="0.25">
      <c r="C351780" t="s">
        <v>899</v>
      </c>
    </row>
    <row r="351781" spans="3:3" x14ac:dyDescent="0.25">
      <c r="C351781" t="s">
        <v>900</v>
      </c>
    </row>
    <row r="351782" spans="3:3" x14ac:dyDescent="0.25">
      <c r="C351782" t="s">
        <v>901</v>
      </c>
    </row>
    <row r="351783" spans="3:3" x14ac:dyDescent="0.25">
      <c r="C351783" t="s">
        <v>902</v>
      </c>
    </row>
    <row r="351784" spans="3:3" x14ac:dyDescent="0.25">
      <c r="C351784" t="s">
        <v>903</v>
      </c>
    </row>
    <row r="351785" spans="3:3" x14ac:dyDescent="0.25">
      <c r="C351785" t="s">
        <v>904</v>
      </c>
    </row>
    <row r="351786" spans="3:3" x14ac:dyDescent="0.25">
      <c r="C351786" t="s">
        <v>905</v>
      </c>
    </row>
    <row r="351787" spans="3:3" x14ac:dyDescent="0.25">
      <c r="C351787" t="s">
        <v>906</v>
      </c>
    </row>
    <row r="351788" spans="3:3" x14ac:dyDescent="0.25">
      <c r="C351788" t="s">
        <v>907</v>
      </c>
    </row>
    <row r="351789" spans="3:3" x14ac:dyDescent="0.25">
      <c r="C351789" t="s">
        <v>908</v>
      </c>
    </row>
    <row r="351790" spans="3:3" x14ac:dyDescent="0.25">
      <c r="C351790" t="s">
        <v>909</v>
      </c>
    </row>
    <row r="351791" spans="3:3" x14ac:dyDescent="0.25">
      <c r="C351791" t="s">
        <v>910</v>
      </c>
    </row>
    <row r="351792" spans="3:3" x14ac:dyDescent="0.25">
      <c r="C351792" t="s">
        <v>911</v>
      </c>
    </row>
    <row r="351793" spans="3:3" x14ac:dyDescent="0.25">
      <c r="C351793" t="s">
        <v>912</v>
      </c>
    </row>
    <row r="351794" spans="3:3" x14ac:dyDescent="0.25">
      <c r="C351794" t="s">
        <v>913</v>
      </c>
    </row>
    <row r="351795" spans="3:3" x14ac:dyDescent="0.25">
      <c r="C351795" t="s">
        <v>914</v>
      </c>
    </row>
    <row r="351796" spans="3:3" x14ac:dyDescent="0.25">
      <c r="C351796" t="s">
        <v>915</v>
      </c>
    </row>
    <row r="351797" spans="3:3" x14ac:dyDescent="0.25">
      <c r="C351797" t="s">
        <v>916</v>
      </c>
    </row>
    <row r="351798" spans="3:3" x14ac:dyDescent="0.25">
      <c r="C351798" t="s">
        <v>917</v>
      </c>
    </row>
    <row r="351799" spans="3:3" x14ac:dyDescent="0.25">
      <c r="C351799" t="s">
        <v>918</v>
      </c>
    </row>
    <row r="351800" spans="3:3" x14ac:dyDescent="0.25">
      <c r="C351800" t="s">
        <v>919</v>
      </c>
    </row>
    <row r="351801" spans="3:3" x14ac:dyDescent="0.25">
      <c r="C351801" t="s">
        <v>920</v>
      </c>
    </row>
    <row r="351802" spans="3:3" x14ac:dyDescent="0.25">
      <c r="C351802" t="s">
        <v>921</v>
      </c>
    </row>
    <row r="351803" spans="3:3" x14ac:dyDescent="0.25">
      <c r="C351803" t="s">
        <v>922</v>
      </c>
    </row>
    <row r="351804" spans="3:3" x14ac:dyDescent="0.25">
      <c r="C351804" t="s">
        <v>923</v>
      </c>
    </row>
    <row r="351805" spans="3:3" x14ac:dyDescent="0.25">
      <c r="C351805" t="s">
        <v>924</v>
      </c>
    </row>
    <row r="351806" spans="3:3" x14ac:dyDescent="0.25">
      <c r="C351806" t="s">
        <v>925</v>
      </c>
    </row>
    <row r="351807" spans="3:3" x14ac:dyDescent="0.25">
      <c r="C351807" t="s">
        <v>926</v>
      </c>
    </row>
    <row r="351808" spans="3:3" x14ac:dyDescent="0.25">
      <c r="C351808" t="s">
        <v>927</v>
      </c>
    </row>
    <row r="351809" spans="3:3" x14ac:dyDescent="0.25">
      <c r="C351809" t="s">
        <v>928</v>
      </c>
    </row>
    <row r="351810" spans="3:3" x14ac:dyDescent="0.25">
      <c r="C351810" t="s">
        <v>929</v>
      </c>
    </row>
    <row r="351811" spans="3:3" x14ac:dyDescent="0.25">
      <c r="C351811" t="s">
        <v>930</v>
      </c>
    </row>
    <row r="351812" spans="3:3" x14ac:dyDescent="0.25">
      <c r="C351812" t="s">
        <v>931</v>
      </c>
    </row>
    <row r="351813" spans="3:3" x14ac:dyDescent="0.25">
      <c r="C351813" t="s">
        <v>932</v>
      </c>
    </row>
    <row r="351814" spans="3:3" x14ac:dyDescent="0.25">
      <c r="C351814" t="s">
        <v>933</v>
      </c>
    </row>
    <row r="351815" spans="3:3" x14ac:dyDescent="0.25">
      <c r="C351815" t="s">
        <v>934</v>
      </c>
    </row>
    <row r="351816" spans="3:3" x14ac:dyDescent="0.25">
      <c r="C351816" t="s">
        <v>935</v>
      </c>
    </row>
    <row r="351817" spans="3:3" x14ac:dyDescent="0.25">
      <c r="C351817" t="s">
        <v>936</v>
      </c>
    </row>
    <row r="351818" spans="3:3" x14ac:dyDescent="0.25">
      <c r="C351818" t="s">
        <v>937</v>
      </c>
    </row>
    <row r="351819" spans="3:3" x14ac:dyDescent="0.25">
      <c r="C351819" t="s">
        <v>938</v>
      </c>
    </row>
    <row r="351820" spans="3:3" x14ac:dyDescent="0.25">
      <c r="C351820" t="s">
        <v>939</v>
      </c>
    </row>
    <row r="351821" spans="3:3" x14ac:dyDescent="0.25">
      <c r="C351821" t="s">
        <v>940</v>
      </c>
    </row>
    <row r="351822" spans="3:3" x14ac:dyDescent="0.25">
      <c r="C351822" t="s">
        <v>941</v>
      </c>
    </row>
    <row r="351823" spans="3:3" x14ac:dyDescent="0.25">
      <c r="C351823" t="s">
        <v>942</v>
      </c>
    </row>
    <row r="351824" spans="3:3" x14ac:dyDescent="0.25">
      <c r="C351824" t="s">
        <v>943</v>
      </c>
    </row>
    <row r="351825" spans="3:3" x14ac:dyDescent="0.25">
      <c r="C351825" t="s">
        <v>944</v>
      </c>
    </row>
    <row r="351826" spans="3:3" x14ac:dyDescent="0.25">
      <c r="C351826" t="s">
        <v>945</v>
      </c>
    </row>
    <row r="351827" spans="3:3" x14ac:dyDescent="0.25">
      <c r="C351827" t="s">
        <v>946</v>
      </c>
    </row>
    <row r="351828" spans="3:3" x14ac:dyDescent="0.25">
      <c r="C351828" t="s">
        <v>947</v>
      </c>
    </row>
    <row r="351829" spans="3:3" x14ac:dyDescent="0.25">
      <c r="C351829" t="s">
        <v>948</v>
      </c>
    </row>
    <row r="351830" spans="3:3" x14ac:dyDescent="0.25">
      <c r="C351830" t="s">
        <v>949</v>
      </c>
    </row>
    <row r="351831" spans="3:3" x14ac:dyDescent="0.25">
      <c r="C351831" t="s">
        <v>950</v>
      </c>
    </row>
    <row r="351832" spans="3:3" x14ac:dyDescent="0.25">
      <c r="C351832" t="s">
        <v>951</v>
      </c>
    </row>
    <row r="351833" spans="3:3" x14ac:dyDescent="0.25">
      <c r="C351833" t="s">
        <v>952</v>
      </c>
    </row>
    <row r="351834" spans="3:3" x14ac:dyDescent="0.25">
      <c r="C351834" t="s">
        <v>953</v>
      </c>
    </row>
    <row r="351835" spans="3:3" x14ac:dyDescent="0.25">
      <c r="C351835" t="s">
        <v>954</v>
      </c>
    </row>
    <row r="351836" spans="3:3" x14ac:dyDescent="0.25">
      <c r="C351836" t="s">
        <v>955</v>
      </c>
    </row>
    <row r="351837" spans="3:3" x14ac:dyDescent="0.25">
      <c r="C351837" t="s">
        <v>956</v>
      </c>
    </row>
    <row r="351838" spans="3:3" x14ac:dyDescent="0.25">
      <c r="C351838" t="s">
        <v>957</v>
      </c>
    </row>
    <row r="351839" spans="3:3" x14ac:dyDescent="0.25">
      <c r="C351839" t="s">
        <v>958</v>
      </c>
    </row>
    <row r="351840" spans="3:3" x14ac:dyDescent="0.25">
      <c r="C351840" t="s">
        <v>959</v>
      </c>
    </row>
    <row r="351841" spans="3:3" x14ac:dyDescent="0.25">
      <c r="C351841" t="s">
        <v>960</v>
      </c>
    </row>
    <row r="351842" spans="3:3" x14ac:dyDescent="0.25">
      <c r="C351842" t="s">
        <v>961</v>
      </c>
    </row>
    <row r="351843" spans="3:3" x14ac:dyDescent="0.25">
      <c r="C351843" t="s">
        <v>962</v>
      </c>
    </row>
    <row r="351844" spans="3:3" x14ac:dyDescent="0.25">
      <c r="C351844" t="s">
        <v>963</v>
      </c>
    </row>
    <row r="351845" spans="3:3" x14ac:dyDescent="0.25">
      <c r="C351845" t="s">
        <v>964</v>
      </c>
    </row>
    <row r="351846" spans="3:3" x14ac:dyDescent="0.25">
      <c r="C351846" t="s">
        <v>965</v>
      </c>
    </row>
    <row r="351847" spans="3:3" x14ac:dyDescent="0.25">
      <c r="C351847" t="s">
        <v>966</v>
      </c>
    </row>
    <row r="351848" spans="3:3" x14ac:dyDescent="0.25">
      <c r="C351848" t="s">
        <v>967</v>
      </c>
    </row>
    <row r="351849" spans="3:3" x14ac:dyDescent="0.25">
      <c r="C351849" t="s">
        <v>968</v>
      </c>
    </row>
    <row r="351850" spans="3:3" x14ac:dyDescent="0.25">
      <c r="C351850" t="s">
        <v>969</v>
      </c>
    </row>
    <row r="351851" spans="3:3" x14ac:dyDescent="0.25">
      <c r="C351851" t="s">
        <v>970</v>
      </c>
    </row>
    <row r="351852" spans="3:3" x14ac:dyDescent="0.25">
      <c r="C351852" t="s">
        <v>971</v>
      </c>
    </row>
    <row r="351853" spans="3:3" x14ac:dyDescent="0.25">
      <c r="C351853" t="s">
        <v>972</v>
      </c>
    </row>
    <row r="351854" spans="3:3" x14ac:dyDescent="0.25">
      <c r="C351854" t="s">
        <v>973</v>
      </c>
    </row>
    <row r="351855" spans="3:3" x14ac:dyDescent="0.25">
      <c r="C351855" t="s">
        <v>974</v>
      </c>
    </row>
    <row r="351856" spans="3:3" x14ac:dyDescent="0.25">
      <c r="C351856" t="s">
        <v>975</v>
      </c>
    </row>
    <row r="351857" spans="3:3" x14ac:dyDescent="0.25">
      <c r="C351857" t="s">
        <v>976</v>
      </c>
    </row>
    <row r="351858" spans="3:3" x14ac:dyDescent="0.25">
      <c r="C351858" t="s">
        <v>977</v>
      </c>
    </row>
    <row r="351859" spans="3:3" x14ac:dyDescent="0.25">
      <c r="C351859" t="s">
        <v>978</v>
      </c>
    </row>
    <row r="351860" spans="3:3" x14ac:dyDescent="0.25">
      <c r="C351860" t="s">
        <v>979</v>
      </c>
    </row>
    <row r="351861" spans="3:3" x14ac:dyDescent="0.25">
      <c r="C351861" t="s">
        <v>980</v>
      </c>
    </row>
    <row r="351862" spans="3:3" x14ac:dyDescent="0.25">
      <c r="C351862" t="s">
        <v>981</v>
      </c>
    </row>
    <row r="351863" spans="3:3" x14ac:dyDescent="0.25">
      <c r="C351863" t="s">
        <v>982</v>
      </c>
    </row>
    <row r="351864" spans="3:3" x14ac:dyDescent="0.25">
      <c r="C351864" t="s">
        <v>983</v>
      </c>
    </row>
    <row r="351865" spans="3:3" x14ac:dyDescent="0.25">
      <c r="C351865" t="s">
        <v>984</v>
      </c>
    </row>
    <row r="351866" spans="3:3" x14ac:dyDescent="0.25">
      <c r="C351866" t="s">
        <v>985</v>
      </c>
    </row>
    <row r="351867" spans="3:3" x14ac:dyDescent="0.25">
      <c r="C351867" t="s">
        <v>986</v>
      </c>
    </row>
    <row r="351868" spans="3:3" x14ac:dyDescent="0.25">
      <c r="C351868" t="s">
        <v>987</v>
      </c>
    </row>
    <row r="351869" spans="3:3" x14ac:dyDescent="0.25">
      <c r="C351869" t="s">
        <v>988</v>
      </c>
    </row>
    <row r="351870" spans="3:3" x14ac:dyDescent="0.25">
      <c r="C351870" t="s">
        <v>989</v>
      </c>
    </row>
    <row r="351871" spans="3:3" x14ac:dyDescent="0.25">
      <c r="C351871" t="s">
        <v>990</v>
      </c>
    </row>
    <row r="351872" spans="3:3" x14ac:dyDescent="0.25">
      <c r="C351872" t="s">
        <v>991</v>
      </c>
    </row>
    <row r="351873" spans="3:3" x14ac:dyDescent="0.25">
      <c r="C351873" t="s">
        <v>992</v>
      </c>
    </row>
    <row r="351874" spans="3:3" x14ac:dyDescent="0.25">
      <c r="C351874" t="s">
        <v>993</v>
      </c>
    </row>
    <row r="351875" spans="3:3" x14ac:dyDescent="0.25">
      <c r="C351875" t="s">
        <v>994</v>
      </c>
    </row>
    <row r="351876" spans="3:3" x14ac:dyDescent="0.25">
      <c r="C351876" t="s">
        <v>995</v>
      </c>
    </row>
    <row r="351877" spans="3:3" x14ac:dyDescent="0.25">
      <c r="C351877" t="s">
        <v>996</v>
      </c>
    </row>
    <row r="351878" spans="3:3" x14ac:dyDescent="0.25">
      <c r="C351878" t="s">
        <v>997</v>
      </c>
    </row>
    <row r="351879" spans="3:3" x14ac:dyDescent="0.25">
      <c r="C351879" t="s">
        <v>998</v>
      </c>
    </row>
    <row r="351880" spans="3:3" x14ac:dyDescent="0.25">
      <c r="C351880" t="s">
        <v>999</v>
      </c>
    </row>
    <row r="351881" spans="3:3" x14ac:dyDescent="0.25">
      <c r="C351881" t="s">
        <v>1000</v>
      </c>
    </row>
    <row r="351882" spans="3:3" x14ac:dyDescent="0.25">
      <c r="C351882" t="s">
        <v>1001</v>
      </c>
    </row>
    <row r="351883" spans="3:3" x14ac:dyDescent="0.25">
      <c r="C351883" t="s">
        <v>1002</v>
      </c>
    </row>
    <row r="351884" spans="3:3" x14ac:dyDescent="0.25">
      <c r="C351884" t="s">
        <v>1003</v>
      </c>
    </row>
    <row r="351885" spans="3:3" x14ac:dyDescent="0.25">
      <c r="C351885" t="s">
        <v>1004</v>
      </c>
    </row>
    <row r="351886" spans="3:3" x14ac:dyDescent="0.25">
      <c r="C351886" t="s">
        <v>1005</v>
      </c>
    </row>
    <row r="351887" spans="3:3" x14ac:dyDescent="0.25">
      <c r="C351887" t="s">
        <v>1006</v>
      </c>
    </row>
    <row r="351888" spans="3:3" x14ac:dyDescent="0.25">
      <c r="C351888" t="s">
        <v>1007</v>
      </c>
    </row>
    <row r="351889" spans="3:3" x14ac:dyDescent="0.25">
      <c r="C351889" t="s">
        <v>1008</v>
      </c>
    </row>
    <row r="351890" spans="3:3" x14ac:dyDescent="0.25">
      <c r="C351890" t="s">
        <v>1009</v>
      </c>
    </row>
    <row r="351891" spans="3:3" x14ac:dyDescent="0.25">
      <c r="C351891" t="s">
        <v>1010</v>
      </c>
    </row>
    <row r="351892" spans="3:3" x14ac:dyDescent="0.25">
      <c r="C351892" t="s">
        <v>1011</v>
      </c>
    </row>
    <row r="351893" spans="3:3" x14ac:dyDescent="0.25">
      <c r="C351893" t="s">
        <v>1012</v>
      </c>
    </row>
    <row r="351894" spans="3:3" x14ac:dyDescent="0.25">
      <c r="C351894" t="s">
        <v>1013</v>
      </c>
    </row>
    <row r="351895" spans="3:3" x14ac:dyDescent="0.25">
      <c r="C351895" t="s">
        <v>1014</v>
      </c>
    </row>
    <row r="351896" spans="3:3" x14ac:dyDescent="0.25">
      <c r="C351896" t="s">
        <v>1015</v>
      </c>
    </row>
    <row r="351897" spans="3:3" x14ac:dyDescent="0.25">
      <c r="C351897" t="s">
        <v>1016</v>
      </c>
    </row>
    <row r="351898" spans="3:3" x14ac:dyDescent="0.25">
      <c r="C351898" t="s">
        <v>1017</v>
      </c>
    </row>
    <row r="351899" spans="3:3" x14ac:dyDescent="0.25">
      <c r="C351899" t="s">
        <v>1018</v>
      </c>
    </row>
    <row r="351900" spans="3:3" x14ac:dyDescent="0.25">
      <c r="C351900" t="s">
        <v>1019</v>
      </c>
    </row>
    <row r="351901" spans="3:3" x14ac:dyDescent="0.25">
      <c r="C351901" t="s">
        <v>1020</v>
      </c>
    </row>
    <row r="351902" spans="3:3" x14ac:dyDescent="0.25">
      <c r="C351902" t="s">
        <v>1021</v>
      </c>
    </row>
    <row r="351903" spans="3:3" x14ac:dyDescent="0.25">
      <c r="C351903" t="s">
        <v>1022</v>
      </c>
    </row>
    <row r="351904" spans="3:3" x14ac:dyDescent="0.25">
      <c r="C351904" t="s">
        <v>1023</v>
      </c>
    </row>
    <row r="351905" spans="3:3" x14ac:dyDescent="0.25">
      <c r="C351905" t="s">
        <v>1024</v>
      </c>
    </row>
    <row r="351906" spans="3:3" x14ac:dyDescent="0.25">
      <c r="C351906" t="s">
        <v>1025</v>
      </c>
    </row>
    <row r="351907" spans="3:3" x14ac:dyDescent="0.25">
      <c r="C351907" t="s">
        <v>1026</v>
      </c>
    </row>
    <row r="351908" spans="3:3" x14ac:dyDescent="0.25">
      <c r="C351908" t="s">
        <v>1027</v>
      </c>
    </row>
    <row r="351909" spans="3:3" x14ac:dyDescent="0.25">
      <c r="C351909" t="s">
        <v>1028</v>
      </c>
    </row>
    <row r="351910" spans="3:3" x14ac:dyDescent="0.25">
      <c r="C351910" t="s">
        <v>1029</v>
      </c>
    </row>
    <row r="351911" spans="3:3" x14ac:dyDescent="0.25">
      <c r="C351911" t="s">
        <v>1030</v>
      </c>
    </row>
    <row r="351912" spans="3:3" x14ac:dyDescent="0.25">
      <c r="C351912" t="s">
        <v>1031</v>
      </c>
    </row>
    <row r="351913" spans="3:3" x14ac:dyDescent="0.25">
      <c r="C351913" t="s">
        <v>1032</v>
      </c>
    </row>
    <row r="351914" spans="3:3" x14ac:dyDescent="0.25">
      <c r="C351914" t="s">
        <v>1033</v>
      </c>
    </row>
    <row r="351915" spans="3:3" x14ac:dyDescent="0.25">
      <c r="C351915" t="s">
        <v>1034</v>
      </c>
    </row>
    <row r="351916" spans="3:3" x14ac:dyDescent="0.25">
      <c r="C351916" t="s">
        <v>1035</v>
      </c>
    </row>
    <row r="351917" spans="3:3" x14ac:dyDescent="0.25">
      <c r="C351917" t="s">
        <v>1036</v>
      </c>
    </row>
    <row r="351918" spans="3:3" x14ac:dyDescent="0.25">
      <c r="C351918" t="s">
        <v>1037</v>
      </c>
    </row>
    <row r="351919" spans="3:3" x14ac:dyDescent="0.25">
      <c r="C351919" t="s">
        <v>1038</v>
      </c>
    </row>
    <row r="351920" spans="3:3" x14ac:dyDescent="0.25">
      <c r="C351920" t="s">
        <v>1039</v>
      </c>
    </row>
    <row r="351921" spans="3:3" x14ac:dyDescent="0.25">
      <c r="C351921" t="s">
        <v>1040</v>
      </c>
    </row>
    <row r="351922" spans="3:3" x14ac:dyDescent="0.25">
      <c r="C351922" t="s">
        <v>1041</v>
      </c>
    </row>
    <row r="351923" spans="3:3" x14ac:dyDescent="0.25">
      <c r="C351923" t="s">
        <v>1042</v>
      </c>
    </row>
    <row r="351924" spans="3:3" x14ac:dyDescent="0.25">
      <c r="C351924" t="s">
        <v>1043</v>
      </c>
    </row>
    <row r="351925" spans="3:3" x14ac:dyDescent="0.25">
      <c r="C351925" t="s">
        <v>1044</v>
      </c>
    </row>
    <row r="351926" spans="3:3" x14ac:dyDescent="0.25">
      <c r="C351926" t="s">
        <v>1045</v>
      </c>
    </row>
    <row r="351927" spans="3:3" x14ac:dyDescent="0.25">
      <c r="C351927" t="s">
        <v>1046</v>
      </c>
    </row>
    <row r="351928" spans="3:3" x14ac:dyDescent="0.25">
      <c r="C351928" t="s">
        <v>1047</v>
      </c>
    </row>
    <row r="351929" spans="3:3" x14ac:dyDescent="0.25">
      <c r="C351929" t="s">
        <v>1048</v>
      </c>
    </row>
    <row r="351930" spans="3:3" x14ac:dyDescent="0.25">
      <c r="C351930" t="s">
        <v>1049</v>
      </c>
    </row>
    <row r="351931" spans="3:3" x14ac:dyDescent="0.25">
      <c r="C351931" t="s">
        <v>1050</v>
      </c>
    </row>
    <row r="351932" spans="3:3" x14ac:dyDescent="0.25">
      <c r="C351932" t="s">
        <v>1051</v>
      </c>
    </row>
    <row r="351933" spans="3:3" x14ac:dyDescent="0.25">
      <c r="C351933" t="s">
        <v>1052</v>
      </c>
    </row>
    <row r="351934" spans="3:3" x14ac:dyDescent="0.25">
      <c r="C351934" t="s">
        <v>1053</v>
      </c>
    </row>
    <row r="351935" spans="3:3" x14ac:dyDescent="0.25">
      <c r="C351935" t="s">
        <v>1054</v>
      </c>
    </row>
    <row r="351936" spans="3:3" x14ac:dyDescent="0.25">
      <c r="C351936" t="s">
        <v>1055</v>
      </c>
    </row>
    <row r="351937" spans="3:3" x14ac:dyDescent="0.25">
      <c r="C351937" t="s">
        <v>1056</v>
      </c>
    </row>
    <row r="351938" spans="3:3" x14ac:dyDescent="0.25">
      <c r="C351938" t="s">
        <v>1057</v>
      </c>
    </row>
    <row r="351939" spans="3:3" x14ac:dyDescent="0.25">
      <c r="C351939" t="s">
        <v>1058</v>
      </c>
    </row>
    <row r="351940" spans="3:3" x14ac:dyDescent="0.25">
      <c r="C351940" t="s">
        <v>1059</v>
      </c>
    </row>
    <row r="351941" spans="3:3" x14ac:dyDescent="0.25">
      <c r="C351941" t="s">
        <v>1060</v>
      </c>
    </row>
    <row r="351942" spans="3:3" x14ac:dyDescent="0.25">
      <c r="C351942" t="s">
        <v>1061</v>
      </c>
    </row>
    <row r="351943" spans="3:3" x14ac:dyDescent="0.25">
      <c r="C351943" t="s">
        <v>1062</v>
      </c>
    </row>
    <row r="351944" spans="3:3" x14ac:dyDescent="0.25">
      <c r="C351944" t="s">
        <v>1063</v>
      </c>
    </row>
    <row r="351945" spans="3:3" x14ac:dyDescent="0.25">
      <c r="C351945" t="s">
        <v>1064</v>
      </c>
    </row>
    <row r="351946" spans="3:3" x14ac:dyDescent="0.25">
      <c r="C351946" t="s">
        <v>1065</v>
      </c>
    </row>
    <row r="351947" spans="3:3" x14ac:dyDescent="0.25">
      <c r="C351947" t="s">
        <v>1066</v>
      </c>
    </row>
    <row r="351948" spans="3:3" x14ac:dyDescent="0.25">
      <c r="C351948" t="s">
        <v>1067</v>
      </c>
    </row>
    <row r="351949" spans="3:3" x14ac:dyDescent="0.25">
      <c r="C351949" t="s">
        <v>1068</v>
      </c>
    </row>
    <row r="351950" spans="3:3" x14ac:dyDescent="0.25">
      <c r="C351950" t="s">
        <v>1069</v>
      </c>
    </row>
    <row r="351951" spans="3:3" x14ac:dyDescent="0.25">
      <c r="C351951" t="s">
        <v>1070</v>
      </c>
    </row>
    <row r="351952" spans="3:3" x14ac:dyDescent="0.25">
      <c r="C351952" t="s">
        <v>1071</v>
      </c>
    </row>
    <row r="351953" spans="3:3" x14ac:dyDescent="0.25">
      <c r="C351953" t="s">
        <v>1072</v>
      </c>
    </row>
    <row r="351954" spans="3:3" x14ac:dyDescent="0.25">
      <c r="C351954" t="s">
        <v>1073</v>
      </c>
    </row>
    <row r="351955" spans="3:3" x14ac:dyDescent="0.25">
      <c r="C351955" t="s">
        <v>1074</v>
      </c>
    </row>
    <row r="351956" spans="3:3" x14ac:dyDescent="0.25">
      <c r="C351956" t="s">
        <v>1075</v>
      </c>
    </row>
    <row r="351957" spans="3:3" x14ac:dyDescent="0.25">
      <c r="C351957" t="s">
        <v>1076</v>
      </c>
    </row>
    <row r="351958" spans="3:3" x14ac:dyDescent="0.25">
      <c r="C351958" t="s">
        <v>1077</v>
      </c>
    </row>
    <row r="351959" spans="3:3" x14ac:dyDescent="0.25">
      <c r="C351959" t="s">
        <v>1078</v>
      </c>
    </row>
    <row r="351960" spans="3:3" x14ac:dyDescent="0.25">
      <c r="C351960" t="s">
        <v>1079</v>
      </c>
    </row>
    <row r="351961" spans="3:3" x14ac:dyDescent="0.25">
      <c r="C351961" t="s">
        <v>1080</v>
      </c>
    </row>
    <row r="351962" spans="3:3" x14ac:dyDescent="0.25">
      <c r="C351962" t="s">
        <v>1081</v>
      </c>
    </row>
    <row r="351963" spans="3:3" x14ac:dyDescent="0.25">
      <c r="C351963" t="s">
        <v>1082</v>
      </c>
    </row>
    <row r="351964" spans="3:3" x14ac:dyDescent="0.25">
      <c r="C351964" t="s">
        <v>1083</v>
      </c>
    </row>
    <row r="351965" spans="3:3" x14ac:dyDescent="0.25">
      <c r="C351965" t="s">
        <v>1084</v>
      </c>
    </row>
    <row r="351966" spans="3:3" x14ac:dyDescent="0.25">
      <c r="C351966" t="s">
        <v>1085</v>
      </c>
    </row>
    <row r="351967" spans="3:3" x14ac:dyDescent="0.25">
      <c r="C351967" t="s">
        <v>1086</v>
      </c>
    </row>
    <row r="351968" spans="3:3" x14ac:dyDescent="0.25">
      <c r="C351968" t="s">
        <v>1087</v>
      </c>
    </row>
    <row r="351969" spans="3:3" x14ac:dyDescent="0.25">
      <c r="C351969" t="s">
        <v>1088</v>
      </c>
    </row>
    <row r="351970" spans="3:3" x14ac:dyDescent="0.25">
      <c r="C351970" t="s">
        <v>1089</v>
      </c>
    </row>
    <row r="351971" spans="3:3" x14ac:dyDescent="0.25">
      <c r="C351971" t="s">
        <v>1090</v>
      </c>
    </row>
    <row r="351972" spans="3:3" x14ac:dyDescent="0.25">
      <c r="C351972" t="s">
        <v>1091</v>
      </c>
    </row>
    <row r="351973" spans="3:3" x14ac:dyDescent="0.25">
      <c r="C351973" t="s">
        <v>1092</v>
      </c>
    </row>
    <row r="351974" spans="3:3" x14ac:dyDescent="0.25">
      <c r="C351974" t="s">
        <v>1093</v>
      </c>
    </row>
    <row r="351975" spans="3:3" x14ac:dyDescent="0.25">
      <c r="C351975" t="s">
        <v>1094</v>
      </c>
    </row>
    <row r="351976" spans="3:3" x14ac:dyDescent="0.25">
      <c r="C351976" t="s">
        <v>1095</v>
      </c>
    </row>
    <row r="351977" spans="3:3" x14ac:dyDescent="0.25">
      <c r="C351977" t="s">
        <v>1096</v>
      </c>
    </row>
    <row r="351978" spans="3:3" x14ac:dyDescent="0.25">
      <c r="C351978" t="s">
        <v>1097</v>
      </c>
    </row>
    <row r="351979" spans="3:3" x14ac:dyDescent="0.25">
      <c r="C351979" t="s">
        <v>1098</v>
      </c>
    </row>
    <row r="351980" spans="3:3" x14ac:dyDescent="0.25">
      <c r="C351980" t="s">
        <v>1099</v>
      </c>
    </row>
    <row r="351981" spans="3:3" x14ac:dyDescent="0.25">
      <c r="C351981" t="s">
        <v>1100</v>
      </c>
    </row>
    <row r="351982" spans="3:3" x14ac:dyDescent="0.25">
      <c r="C351982" t="s">
        <v>1101</v>
      </c>
    </row>
    <row r="351983" spans="3:3" x14ac:dyDescent="0.25">
      <c r="C351983" t="s">
        <v>1102</v>
      </c>
    </row>
    <row r="351984" spans="3:3" x14ac:dyDescent="0.25">
      <c r="C351984" t="s">
        <v>1103</v>
      </c>
    </row>
    <row r="351985" spans="3:3" x14ac:dyDescent="0.25">
      <c r="C351985" t="s">
        <v>1104</v>
      </c>
    </row>
    <row r="351986" spans="3:3" x14ac:dyDescent="0.25">
      <c r="C351986" t="s">
        <v>1105</v>
      </c>
    </row>
    <row r="351987" spans="3:3" x14ac:dyDescent="0.25">
      <c r="C351987" t="s">
        <v>1106</v>
      </c>
    </row>
    <row r="351988" spans="3:3" x14ac:dyDescent="0.25">
      <c r="C351988" t="s">
        <v>1107</v>
      </c>
    </row>
    <row r="351989" spans="3:3" x14ac:dyDescent="0.25">
      <c r="C351989" t="s">
        <v>1108</v>
      </c>
    </row>
    <row r="351990" spans="3:3" x14ac:dyDescent="0.25">
      <c r="C351990" t="s">
        <v>1109</v>
      </c>
    </row>
    <row r="351991" spans="3:3" x14ac:dyDescent="0.25">
      <c r="C351991" t="s">
        <v>1110</v>
      </c>
    </row>
    <row r="351992" spans="3:3" x14ac:dyDescent="0.25">
      <c r="C351992" t="s">
        <v>1111</v>
      </c>
    </row>
    <row r="351993" spans="3:3" x14ac:dyDescent="0.25">
      <c r="C351993" t="s">
        <v>1112</v>
      </c>
    </row>
    <row r="351994" spans="3:3" x14ac:dyDescent="0.25">
      <c r="C351994" t="s">
        <v>1113</v>
      </c>
    </row>
    <row r="351995" spans="3:3" x14ac:dyDescent="0.25">
      <c r="C351995" t="s">
        <v>1114</v>
      </c>
    </row>
    <row r="351996" spans="3:3" x14ac:dyDescent="0.25">
      <c r="C351996" t="s">
        <v>1115</v>
      </c>
    </row>
    <row r="351997" spans="3:3" x14ac:dyDescent="0.25">
      <c r="C351997" t="s">
        <v>1116</v>
      </c>
    </row>
    <row r="351998" spans="3:3" x14ac:dyDescent="0.25">
      <c r="C351998" t="s">
        <v>1117</v>
      </c>
    </row>
    <row r="351999" spans="3:3" x14ac:dyDescent="0.25">
      <c r="C351999" t="s">
        <v>1118</v>
      </c>
    </row>
    <row r="352000" spans="3:3" x14ac:dyDescent="0.25">
      <c r="C352000" t="s">
        <v>1119</v>
      </c>
    </row>
    <row r="352001" spans="3:3" x14ac:dyDescent="0.25">
      <c r="C352001" t="s">
        <v>1120</v>
      </c>
    </row>
    <row r="352002" spans="3:3" x14ac:dyDescent="0.25">
      <c r="C352002" t="s">
        <v>1121</v>
      </c>
    </row>
    <row r="352003" spans="3:3" x14ac:dyDescent="0.25">
      <c r="C352003" t="s">
        <v>1122</v>
      </c>
    </row>
    <row r="352004" spans="3:3" x14ac:dyDescent="0.25">
      <c r="C352004" t="s">
        <v>1123</v>
      </c>
    </row>
    <row r="352005" spans="3:3" x14ac:dyDescent="0.25">
      <c r="C352005" t="s">
        <v>1124</v>
      </c>
    </row>
    <row r="352006" spans="3:3" x14ac:dyDescent="0.25">
      <c r="C352006" t="s">
        <v>1125</v>
      </c>
    </row>
    <row r="352007" spans="3:3" x14ac:dyDescent="0.25">
      <c r="C352007" t="s">
        <v>1126</v>
      </c>
    </row>
    <row r="352008" spans="3:3" x14ac:dyDescent="0.25">
      <c r="C352008" t="s">
        <v>1127</v>
      </c>
    </row>
    <row r="352009" spans="3:3" x14ac:dyDescent="0.25">
      <c r="C352009" t="s">
        <v>1128</v>
      </c>
    </row>
    <row r="352010" spans="3:3" x14ac:dyDescent="0.25">
      <c r="C352010" t="s">
        <v>1129</v>
      </c>
    </row>
    <row r="352011" spans="3:3" x14ac:dyDescent="0.25">
      <c r="C352011" t="s">
        <v>1130</v>
      </c>
    </row>
    <row r="352012" spans="3:3" x14ac:dyDescent="0.25">
      <c r="C352012" t="s">
        <v>1131</v>
      </c>
    </row>
    <row r="352013" spans="3:3" x14ac:dyDescent="0.25">
      <c r="C352013" t="s">
        <v>1132</v>
      </c>
    </row>
    <row r="352014" spans="3:3" x14ac:dyDescent="0.25">
      <c r="C352014" t="s">
        <v>1133</v>
      </c>
    </row>
    <row r="352015" spans="3:3" x14ac:dyDescent="0.25">
      <c r="C352015" t="s">
        <v>1134</v>
      </c>
    </row>
    <row r="352016" spans="3:3" x14ac:dyDescent="0.25">
      <c r="C352016" t="s">
        <v>1135</v>
      </c>
    </row>
    <row r="352017" spans="3:3" x14ac:dyDescent="0.25">
      <c r="C352017" t="s">
        <v>1136</v>
      </c>
    </row>
    <row r="352018" spans="3:3" x14ac:dyDescent="0.25">
      <c r="C352018" t="s">
        <v>1137</v>
      </c>
    </row>
    <row r="352019" spans="3:3" x14ac:dyDescent="0.25">
      <c r="C352019" t="s">
        <v>1138</v>
      </c>
    </row>
    <row r="352020" spans="3:3" x14ac:dyDescent="0.25">
      <c r="C352020" t="s">
        <v>1139</v>
      </c>
    </row>
    <row r="352021" spans="3:3" x14ac:dyDescent="0.25">
      <c r="C352021" t="s">
        <v>1140</v>
      </c>
    </row>
    <row r="352022" spans="3:3" x14ac:dyDescent="0.25">
      <c r="C352022" t="s">
        <v>1141</v>
      </c>
    </row>
    <row r="352023" spans="3:3" x14ac:dyDescent="0.25">
      <c r="C352023" t="s">
        <v>1142</v>
      </c>
    </row>
    <row r="352024" spans="3:3" x14ac:dyDescent="0.25">
      <c r="C352024" t="s">
        <v>1143</v>
      </c>
    </row>
    <row r="352025" spans="3:3" x14ac:dyDescent="0.25">
      <c r="C352025" t="s">
        <v>1144</v>
      </c>
    </row>
    <row r="352026" spans="3:3" x14ac:dyDescent="0.25">
      <c r="C352026" t="s">
        <v>1145</v>
      </c>
    </row>
    <row r="352027" spans="3:3" x14ac:dyDescent="0.25">
      <c r="C352027" t="s">
        <v>1146</v>
      </c>
    </row>
    <row r="352028" spans="3:3" x14ac:dyDescent="0.25">
      <c r="C352028" t="s">
        <v>1147</v>
      </c>
    </row>
    <row r="352029" spans="3:3" x14ac:dyDescent="0.25">
      <c r="C352029" t="s">
        <v>1148</v>
      </c>
    </row>
    <row r="352030" spans="3:3" x14ac:dyDescent="0.25">
      <c r="C352030" t="s">
        <v>1149</v>
      </c>
    </row>
    <row r="352031" spans="3:3" x14ac:dyDescent="0.25">
      <c r="C352031" t="s">
        <v>1150</v>
      </c>
    </row>
    <row r="352032" spans="3:3" x14ac:dyDescent="0.25">
      <c r="C352032" t="s">
        <v>1151</v>
      </c>
    </row>
    <row r="352033" spans="3:3" x14ac:dyDescent="0.25">
      <c r="C352033" t="s">
        <v>1152</v>
      </c>
    </row>
    <row r="352034" spans="3:3" x14ac:dyDescent="0.25">
      <c r="C352034" t="s">
        <v>1153</v>
      </c>
    </row>
    <row r="352035" spans="3:3" x14ac:dyDescent="0.25">
      <c r="C352035" t="s">
        <v>1154</v>
      </c>
    </row>
    <row r="352036" spans="3:3" x14ac:dyDescent="0.25">
      <c r="C352036" t="s">
        <v>1155</v>
      </c>
    </row>
    <row r="352037" spans="3:3" x14ac:dyDescent="0.25">
      <c r="C352037" t="s">
        <v>1156</v>
      </c>
    </row>
    <row r="352038" spans="3:3" x14ac:dyDescent="0.25">
      <c r="C352038" t="s">
        <v>1157</v>
      </c>
    </row>
    <row r="352039" spans="3:3" x14ac:dyDescent="0.25">
      <c r="C352039" t="s">
        <v>1158</v>
      </c>
    </row>
    <row r="352040" spans="3:3" x14ac:dyDescent="0.25">
      <c r="C352040" t="s">
        <v>1159</v>
      </c>
    </row>
    <row r="352041" spans="3:3" x14ac:dyDescent="0.25">
      <c r="C352041" t="s">
        <v>1160</v>
      </c>
    </row>
    <row r="352042" spans="3:3" x14ac:dyDescent="0.25">
      <c r="C352042" t="s">
        <v>1161</v>
      </c>
    </row>
    <row r="352043" spans="3:3" x14ac:dyDescent="0.25">
      <c r="C352043" t="s">
        <v>1162</v>
      </c>
    </row>
    <row r="352044" spans="3:3" x14ac:dyDescent="0.25">
      <c r="C352044" t="s">
        <v>1163</v>
      </c>
    </row>
    <row r="352045" spans="3:3" x14ac:dyDescent="0.25">
      <c r="C352045" t="s">
        <v>1164</v>
      </c>
    </row>
    <row r="352046" spans="3:3" x14ac:dyDescent="0.25">
      <c r="C352046" t="s">
        <v>1165</v>
      </c>
    </row>
    <row r="352047" spans="3:3" x14ac:dyDescent="0.25">
      <c r="C352047" t="s">
        <v>1166</v>
      </c>
    </row>
    <row r="352048" spans="3:3" x14ac:dyDescent="0.25">
      <c r="C352048" t="s">
        <v>1167</v>
      </c>
    </row>
    <row r="352049" spans="3:3" x14ac:dyDescent="0.25">
      <c r="C352049" t="s">
        <v>1168</v>
      </c>
    </row>
    <row r="352050" spans="3:3" x14ac:dyDescent="0.25">
      <c r="C352050" t="s">
        <v>1169</v>
      </c>
    </row>
    <row r="352051" spans="3:3" x14ac:dyDescent="0.25">
      <c r="C352051" t="s">
        <v>1170</v>
      </c>
    </row>
    <row r="352052" spans="3:3" x14ac:dyDescent="0.25">
      <c r="C352052" t="s">
        <v>1171</v>
      </c>
    </row>
    <row r="352053" spans="3:3" x14ac:dyDescent="0.25">
      <c r="C352053" t="s">
        <v>1172</v>
      </c>
    </row>
    <row r="352054" spans="3:3" x14ac:dyDescent="0.25">
      <c r="C352054" t="s">
        <v>1173</v>
      </c>
    </row>
    <row r="352055" spans="3:3" x14ac:dyDescent="0.25">
      <c r="C352055" t="s">
        <v>1174</v>
      </c>
    </row>
    <row r="352056" spans="3:3" x14ac:dyDescent="0.25">
      <c r="C352056" t="s">
        <v>1175</v>
      </c>
    </row>
    <row r="352057" spans="3:3" x14ac:dyDescent="0.25">
      <c r="C352057" t="s">
        <v>1176</v>
      </c>
    </row>
    <row r="352058" spans="3:3" x14ac:dyDescent="0.25">
      <c r="C352058" t="s">
        <v>1177</v>
      </c>
    </row>
    <row r="352059" spans="3:3" x14ac:dyDescent="0.25">
      <c r="C352059" t="s">
        <v>1178</v>
      </c>
    </row>
    <row r="352060" spans="3:3" x14ac:dyDescent="0.25">
      <c r="C352060" t="s">
        <v>1179</v>
      </c>
    </row>
    <row r="352061" spans="3:3" x14ac:dyDescent="0.25">
      <c r="C352061" t="s">
        <v>1180</v>
      </c>
    </row>
    <row r="352062" spans="3:3" x14ac:dyDescent="0.25">
      <c r="C352062" t="s">
        <v>1181</v>
      </c>
    </row>
    <row r="352063" spans="3:3" x14ac:dyDescent="0.25">
      <c r="C352063" t="s">
        <v>1182</v>
      </c>
    </row>
    <row r="352064" spans="3:3" x14ac:dyDescent="0.25">
      <c r="C352064" t="s">
        <v>1183</v>
      </c>
    </row>
    <row r="352065" spans="3:3" x14ac:dyDescent="0.25">
      <c r="C352065" t="s">
        <v>1184</v>
      </c>
    </row>
    <row r="352066" spans="3:3" x14ac:dyDescent="0.25">
      <c r="C352066" t="s">
        <v>1185</v>
      </c>
    </row>
    <row r="352067" spans="3:3" x14ac:dyDescent="0.25">
      <c r="C352067" t="s">
        <v>1186</v>
      </c>
    </row>
    <row r="352068" spans="3:3" x14ac:dyDescent="0.25">
      <c r="C352068" t="s">
        <v>1187</v>
      </c>
    </row>
    <row r="352069" spans="3:3" x14ac:dyDescent="0.25">
      <c r="C352069" t="s">
        <v>1188</v>
      </c>
    </row>
    <row r="352070" spans="3:3" x14ac:dyDescent="0.25">
      <c r="C352070" t="s">
        <v>1189</v>
      </c>
    </row>
    <row r="352071" spans="3:3" x14ac:dyDescent="0.25">
      <c r="C352071" t="s">
        <v>1190</v>
      </c>
    </row>
    <row r="352072" spans="3:3" x14ac:dyDescent="0.25">
      <c r="C352072" t="s">
        <v>1191</v>
      </c>
    </row>
    <row r="352073" spans="3:3" x14ac:dyDescent="0.25">
      <c r="C352073" t="s">
        <v>1192</v>
      </c>
    </row>
    <row r="352074" spans="3:3" x14ac:dyDescent="0.25">
      <c r="C352074" t="s">
        <v>1193</v>
      </c>
    </row>
    <row r="352075" spans="3:3" x14ac:dyDescent="0.25">
      <c r="C352075" t="s">
        <v>1194</v>
      </c>
    </row>
    <row r="352076" spans="3:3" x14ac:dyDescent="0.25">
      <c r="C352076" t="s">
        <v>1195</v>
      </c>
    </row>
    <row r="352077" spans="3:3" x14ac:dyDescent="0.25">
      <c r="C352077" t="s">
        <v>1196</v>
      </c>
    </row>
    <row r="352078" spans="3:3" x14ac:dyDescent="0.25">
      <c r="C352078" t="s">
        <v>1197</v>
      </c>
    </row>
    <row r="352079" spans="3:3" x14ac:dyDescent="0.25">
      <c r="C352079" t="s">
        <v>1198</v>
      </c>
    </row>
    <row r="352080" spans="3:3" x14ac:dyDescent="0.25">
      <c r="C352080" t="s">
        <v>1199</v>
      </c>
    </row>
    <row r="352081" spans="3:3" x14ac:dyDescent="0.25">
      <c r="C352081" t="s">
        <v>1200</v>
      </c>
    </row>
    <row r="352082" spans="3:3" x14ac:dyDescent="0.25">
      <c r="C352082" t="s">
        <v>1201</v>
      </c>
    </row>
    <row r="352083" spans="3:3" x14ac:dyDescent="0.25">
      <c r="C352083" t="s">
        <v>1202</v>
      </c>
    </row>
    <row r="352084" spans="3:3" x14ac:dyDescent="0.25">
      <c r="C352084" t="s">
        <v>1203</v>
      </c>
    </row>
    <row r="352085" spans="3:3" x14ac:dyDescent="0.25">
      <c r="C352085" t="s">
        <v>1204</v>
      </c>
    </row>
    <row r="352086" spans="3:3" x14ac:dyDescent="0.25">
      <c r="C352086" t="s">
        <v>1205</v>
      </c>
    </row>
    <row r="352087" spans="3:3" x14ac:dyDescent="0.25">
      <c r="C352087" t="s">
        <v>1206</v>
      </c>
    </row>
    <row r="352088" spans="3:3" x14ac:dyDescent="0.25">
      <c r="C352088" t="s">
        <v>1207</v>
      </c>
    </row>
    <row r="352089" spans="3:3" x14ac:dyDescent="0.25">
      <c r="C352089" t="s">
        <v>1208</v>
      </c>
    </row>
    <row r="352090" spans="3:3" x14ac:dyDescent="0.25">
      <c r="C352090" t="s">
        <v>1209</v>
      </c>
    </row>
    <row r="352091" spans="3:3" x14ac:dyDescent="0.25">
      <c r="C352091" t="s">
        <v>1210</v>
      </c>
    </row>
    <row r="352092" spans="3:3" x14ac:dyDescent="0.25">
      <c r="C352092" t="s">
        <v>1211</v>
      </c>
    </row>
    <row r="352093" spans="3:3" x14ac:dyDescent="0.25">
      <c r="C352093" t="s">
        <v>1212</v>
      </c>
    </row>
    <row r="352094" spans="3:3" x14ac:dyDescent="0.25">
      <c r="C352094" t="s">
        <v>1213</v>
      </c>
    </row>
    <row r="352095" spans="3:3" x14ac:dyDescent="0.25">
      <c r="C352095" t="s">
        <v>1214</v>
      </c>
    </row>
    <row r="352096" spans="3:3" x14ac:dyDescent="0.25">
      <c r="C352096" t="s">
        <v>1215</v>
      </c>
    </row>
    <row r="352097" spans="3:3" x14ac:dyDescent="0.25">
      <c r="C352097" t="s">
        <v>1216</v>
      </c>
    </row>
    <row r="352098" spans="3:3" x14ac:dyDescent="0.25">
      <c r="C352098" t="s">
        <v>1217</v>
      </c>
    </row>
    <row r="352099" spans="3:3" x14ac:dyDescent="0.25">
      <c r="C352099" t="s">
        <v>1218</v>
      </c>
    </row>
    <row r="352100" spans="3:3" x14ac:dyDescent="0.25">
      <c r="C352100" t="s">
        <v>1219</v>
      </c>
    </row>
    <row r="352101" spans="3:3" x14ac:dyDescent="0.25">
      <c r="C352101" t="s">
        <v>1220</v>
      </c>
    </row>
    <row r="352102" spans="3:3" x14ac:dyDescent="0.25">
      <c r="C352102" t="s">
        <v>1221</v>
      </c>
    </row>
    <row r="352103" spans="3:3" x14ac:dyDescent="0.25">
      <c r="C352103" t="s">
        <v>1222</v>
      </c>
    </row>
    <row r="352104" spans="3:3" x14ac:dyDescent="0.25">
      <c r="C352104" t="s">
        <v>1223</v>
      </c>
    </row>
    <row r="352105" spans="3:3" x14ac:dyDescent="0.25">
      <c r="C352105" t="s">
        <v>1224</v>
      </c>
    </row>
    <row r="352106" spans="3:3" x14ac:dyDescent="0.25">
      <c r="C352106" t="s">
        <v>1225</v>
      </c>
    </row>
    <row r="352107" spans="3:3" x14ac:dyDescent="0.25">
      <c r="C352107" t="s">
        <v>1226</v>
      </c>
    </row>
    <row r="352108" spans="3:3" x14ac:dyDescent="0.25">
      <c r="C352108" t="s">
        <v>1227</v>
      </c>
    </row>
    <row r="352109" spans="3:3" x14ac:dyDescent="0.25">
      <c r="C352109" t="s">
        <v>1228</v>
      </c>
    </row>
    <row r="352110" spans="3:3" x14ac:dyDescent="0.25">
      <c r="C352110" t="s">
        <v>1229</v>
      </c>
    </row>
    <row r="352111" spans="3:3" x14ac:dyDescent="0.25">
      <c r="C352111" t="s">
        <v>1230</v>
      </c>
    </row>
    <row r="352112" spans="3:3" x14ac:dyDescent="0.25">
      <c r="C352112" t="s">
        <v>1231</v>
      </c>
    </row>
    <row r="352113" spans="3:3" x14ac:dyDescent="0.25">
      <c r="C352113" t="s">
        <v>1232</v>
      </c>
    </row>
    <row r="352114" spans="3:3" x14ac:dyDescent="0.25">
      <c r="C352114" t="s">
        <v>1233</v>
      </c>
    </row>
    <row r="352115" spans="3:3" x14ac:dyDescent="0.25">
      <c r="C352115" t="s">
        <v>1234</v>
      </c>
    </row>
    <row r="352116" spans="3:3" x14ac:dyDescent="0.25">
      <c r="C352116" t="s">
        <v>1235</v>
      </c>
    </row>
    <row r="352117" spans="3:3" x14ac:dyDescent="0.25">
      <c r="C352117" t="s">
        <v>1236</v>
      </c>
    </row>
    <row r="352118" spans="3:3" x14ac:dyDescent="0.25">
      <c r="C352118" t="s">
        <v>1237</v>
      </c>
    </row>
    <row r="352119" spans="3:3" x14ac:dyDescent="0.25">
      <c r="C352119" t="s">
        <v>1238</v>
      </c>
    </row>
    <row r="352120" spans="3:3" x14ac:dyDescent="0.25">
      <c r="C352120" t="s">
        <v>1239</v>
      </c>
    </row>
    <row r="352121" spans="3:3" x14ac:dyDescent="0.25">
      <c r="C352121" t="s">
        <v>1240</v>
      </c>
    </row>
    <row r="352122" spans="3:3" x14ac:dyDescent="0.25">
      <c r="C352122" t="s">
        <v>1241</v>
      </c>
    </row>
    <row r="352123" spans="3:3" x14ac:dyDescent="0.25">
      <c r="C352123" t="s">
        <v>1242</v>
      </c>
    </row>
    <row r="352124" spans="3:3" x14ac:dyDescent="0.25">
      <c r="C352124" t="s">
        <v>1243</v>
      </c>
    </row>
    <row r="352125" spans="3:3" x14ac:dyDescent="0.25">
      <c r="C352125" t="s">
        <v>1244</v>
      </c>
    </row>
  </sheetData>
  <mergeCells count="1">
    <mergeCell ref="B8:AM8"/>
  </mergeCells>
  <dataValidations count="14">
    <dataValidation type="textLength" allowBlank="1" showInputMessage="1" showErrorMessage="1" errorTitle="Entrada no válida" error="Escriba un texto  Maximo 390 Caracteres" promptTitle="Cualquier contenido Maximo 390 Caracteres" sqref="D11:D40 H11:H40 L11:M40 AM11:AM40" xr:uid="{00000000-0002-0000-0800-000000000000}">
      <formula1>0</formula1>
      <formula2>390</formula2>
    </dataValidation>
    <dataValidation type="textLength" allowBlank="1" showInputMessage="1" showErrorMessage="1" errorTitle="Entrada no válida" error="Escriba un texto  Maximo 10 Caracteres" promptTitle="Cualquier contenido Maximo 10 Caracteres" prompt=" Digite el número de identificación de acuerdo al tipo de identificación seleccionado." sqref="F11:F40" xr:uid="{00000000-0002-0000-0800-000001000000}">
      <formula1>0</formula1>
      <formula2>10</formula2>
    </dataValidation>
    <dataValidation type="whole" allowBlank="1" showInputMessage="1" showErrorMessage="1" errorTitle="Entrada no válida" error="Por favor escriba un número entero" promptTitle="Escriba un número entero en esta casilla" sqref="G11:G40" xr:uid="{00000000-0002-0000-0800-000002000000}">
      <formula1>-9</formula1>
      <formula2>9</formula2>
    </dataValidation>
    <dataValidation type="textLength" allowBlank="1" showInputMessage="1" showErrorMessage="1" errorTitle="Entrada no válida" error="Escriba un texto " promptTitle="Cualquier contenido" sqref="J11:J40" xr:uid="{00000000-0002-0000-0800-000003000000}">
      <formula1>0</formula1>
      <formula2>4000</formula2>
    </dataValidation>
    <dataValidation type="whole" allowBlank="1" showInputMessage="1" showErrorMessage="1" errorTitle="Entrada no válida" error="Por favor escriba un número entero" promptTitle="Escriba un número entero en esta casilla" prompt=" Digite el número de Municipios en contrato en alianza" sqref="N11:N40" xr:uid="{00000000-0002-0000-0800-000004000000}">
      <formula1>-999</formula1>
      <formula2>999</formula2>
    </dataValidation>
    <dataValidation type="whole" allowBlank="1" showInputMessage="1" showErrorMessage="1" errorTitle="Entrada no válida" error="Por favor escriba un número entero" promptTitle="Escriba un número entero en esta casilla" sqref="O11:O40" xr:uid="{00000000-0002-0000-08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P11:Q40" xr:uid="{00000000-0002-0000-0800-000006000000}">
      <formula1>-9999</formula1>
      <formula2>9999</formula2>
    </dataValidation>
    <dataValidation type="whole" allowBlank="1" showInputMessage="1" showErrorMessage="1" errorTitle="Entrada no válida" error="Por favor escriba un número entero" promptTitle="Escriba un número entero en esta casilla" sqref="S11:Y40 AC11:AL40" xr:uid="{00000000-0002-0000-08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Z11:Z40" xr:uid="{00000000-0002-0000-0800-000008000000}">
      <formula1>-9999999999</formula1>
      <formula2>9999999999</formula2>
    </dataValidation>
    <dataValidation type="date" allowBlank="1" showInputMessage="1" errorTitle="Entrada no válida" error="Por favor escriba una fecha válida (AAAA/MM/DD)" promptTitle="Ingrese una fecha (AAAA/MM/DD)" sqref="AA11:AB40" xr:uid="{00000000-0002-0000-0800-000009000000}">
      <formula1>1900/1/1</formula1>
      <formula2>3000/1/1</formula2>
    </dataValidation>
    <dataValidation type="list" allowBlank="1" showInputMessage="1" showErrorMessage="1" errorTitle="Entrada no válida" error="Por favor seleccione un elemento de la lista" promptTitle="Seleccione un elemento de la lista" sqref="K11:K40" xr:uid="{00000000-0002-0000-0800-00000A000000}">
      <formula1>$D$350775:$D$350779</formula1>
    </dataValidation>
    <dataValidation type="list" allowBlank="1" showInputMessage="1" showErrorMessage="1" errorTitle="Entrada no válida" error="Por favor seleccione un elemento de la lista" promptTitle="Seleccione un elemento de la lista" sqref="I11:I40" xr:uid="{00000000-0002-0000-0800-00000B000000}">
      <formula1>$C$350775:$C$351898</formula1>
    </dataValidation>
    <dataValidation type="list" allowBlank="1" showInputMessage="1" showErrorMessage="1" errorTitle="Entrada no válida" error="Por favor seleccione un elemento de la lista" promptTitle="Seleccione un elemento de la lista" sqref="E11:E40" xr:uid="{00000000-0002-0000-0800-00000C000000}">
      <formula1>$B$350775:$B$350778</formula1>
    </dataValidation>
    <dataValidation type="list" allowBlank="1" showInputMessage="1" showErrorMessage="1" errorTitle="Entrada no válida" error="Por favor seleccione un elemento de la lista" promptTitle="Seleccione un elemento de la lista" sqref="R11:R40 C11:C40" xr:uid="{00000000-0002-0000-0800-00000D000000}">
      <formula1>$A$350955:$A$350957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F16.1.1  GENERALIDADES DEPAR...</vt:lpstr>
      <vt:lpstr>F16.2  PRESUPUESTO DE INGRES...</vt:lpstr>
      <vt:lpstr>F16.3  PRESUPUESTO DE GASTOS</vt:lpstr>
      <vt:lpstr>F16.4  FONPET VER. 2.0 (Regi...</vt:lpstr>
      <vt:lpstr>F17.1  PRESUPUESTO DE INGRES...</vt:lpstr>
      <vt:lpstr>F17.2  PRESUPUESTO DE GASTOS...</vt:lpstr>
      <vt:lpstr>F17.3  ASEGURAMIENTO EN EL R...</vt:lpstr>
      <vt:lpstr>F17.4  CONTRATACIÓN PARA ATE...</vt:lpstr>
      <vt:lpstr>F17.5  CONTRATACIÓN PARA ATE...</vt:lpstr>
      <vt:lpstr>F18.2  PRESTACIÓN SERVICIO E...</vt:lpstr>
      <vt:lpstr>F18.3 CONTRATOS CON RECUR. O...</vt:lpstr>
      <vt:lpstr>F19.1  EJECUCIÓN RECURSOS AS...</vt:lpstr>
      <vt:lpstr>F19.2  PROYECTOS ORIENTADOS ...</vt:lpstr>
      <vt:lpstr>F19.3  CUENTAS BANCARIAS EN ...</vt:lpstr>
      <vt:lpstr>F19.4  EMBARGOS A RECURSOS S...</vt:lpstr>
      <vt:lpstr>F19.5.1  CONTRATOS CON RECUR...</vt:lpstr>
      <vt:lpstr>F20.1 RECURSOS APSB SOMETIDA...</vt:lpstr>
      <vt:lpstr>F20.2  PROYECTOS DESTINADOS ...</vt:lpstr>
      <vt:lpstr>F20.3  DESTINO RECUR PARTIC ...</vt:lpstr>
      <vt:lpstr>F20.4  DESARROLLO DE POLÍTIC...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Tecnologia</cp:lastModifiedBy>
  <dcterms:created xsi:type="dcterms:W3CDTF">2020-01-21T19:48:25Z</dcterms:created>
  <dcterms:modified xsi:type="dcterms:W3CDTF">2020-11-12T23:40:28Z</dcterms:modified>
</cp:coreProperties>
</file>