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155" activeTab="1"/>
  </bookViews>
  <sheets>
    <sheet name="Instrucciones" sheetId="1" r:id="rId1"/>
    <sheet name="Sec Des Econ" sheetId="2" r:id="rId2"/>
    <sheet name="Hoja 2" sheetId="3" r:id="rId3"/>
    <sheet name="Hoja 1" sheetId="4" r:id="rId4"/>
  </sheets>
  <calcPr calcId="152511"/>
</workbook>
</file>

<file path=xl/calcChain.xml><?xml version="1.0" encoding="utf-8"?>
<calcChain xmlns="http://schemas.openxmlformats.org/spreadsheetml/2006/main">
  <c r="W44" i="2" l="1"/>
  <c r="X41" i="2"/>
  <c r="AA58" i="2" l="1"/>
  <c r="W27" i="2"/>
  <c r="Z58" i="2"/>
  <c r="W5" i="2"/>
  <c r="Y27" i="2"/>
  <c r="X58" i="2"/>
  <c r="W15" i="2"/>
  <c r="W21" i="2"/>
  <c r="W35" i="2"/>
  <c r="W41" i="2"/>
  <c r="W48" i="2"/>
  <c r="W50" i="2"/>
  <c r="W54" i="2"/>
  <c r="W58" i="2" l="1"/>
  <c r="Y58" i="2"/>
</calcChain>
</file>

<file path=xl/comments1.xml><?xml version="1.0" encoding="utf-8"?>
<comments xmlns="http://schemas.openxmlformats.org/spreadsheetml/2006/main">
  <authors>
    <author/>
  </authors>
  <commentList>
    <comment ref="AA5" authorId="0">
      <text>
        <r>
          <rPr>
            <sz val="11"/>
            <color rgb="FF000000"/>
            <rFont val="Calibri"/>
            <family val="2"/>
          </rPr>
          <t>Acá debes clocar la inversión de particulares u otras fuentes que invirtieron en los proyectos
	-JOTA CAMACHO</t>
        </r>
      </text>
    </comment>
    <comment ref="BH5" authorId="0">
      <text>
        <r>
          <rPr>
            <sz val="11"/>
            <color rgb="FF000000"/>
            <rFont val="Calibri"/>
            <family val="2"/>
          </rPr>
          <t>Los rojos indican que los responsables de los reportes del reporte, aun no han incorporado los soportes o evidencias que corroboran el cumplimiento del avance..en la carpeta compartida en el DRIVE con los nombres de los avances trimestrales.. Recordemos que estos soportes son los que requieren los entes de control (Control Interno, CGR, entre otros) al momento realizar sus auditorias..
	-JOTA CAMACHO</t>
        </r>
      </text>
    </comment>
    <comment ref="BH9" authorId="0">
      <text>
        <r>
          <rPr>
            <sz val="11"/>
            <color rgb="FF000000"/>
            <rFont val="Calibri"/>
            <family val="2"/>
          </rPr>
          <t>Los rojos indican que los responsables de los reportes del reporte, aun no han incorporado los soportes o evidencias que corroboran el cumplimiento del avance..en la carpeta compartida en el DRIVE con los nombres de los avances trimestrales.. Recordemos que estos soportes son los que requieren los entes de control (Control Interno, CGR, entre otros) al momento realizar sus auditorias..
	-JOTA CAMACHO</t>
        </r>
      </text>
    </comment>
    <comment ref="BH27" authorId="0">
      <text>
        <r>
          <rPr>
            <sz val="11"/>
            <color rgb="FF000000"/>
            <rFont val="Calibri"/>
            <family val="2"/>
          </rPr>
          <t>Los rojos indican que los responsables de los reportes del reporte, aun no han incorporado los soportes o evidencias que corroboran el cumplimiento del avance..en la carpeta compartida en el DRIVE con los nombres de los avances trimestrales.. Recordemos que estos soportes son los que requieren los entes de control (Control Interno, CGR, entre otros) al momento realizar sus auditorias..
	-JOTA CAMACHO</t>
        </r>
      </text>
    </comment>
    <comment ref="BH48" authorId="0">
      <text>
        <r>
          <rPr>
            <sz val="11"/>
            <color rgb="FF000000"/>
            <rFont val="Calibri"/>
            <family val="2"/>
          </rPr>
          <t>Los rojos indican que los responsables de los reportes del reporte, aun no han incorporado los soportes o evidencias que corroboran el cumplimiento del avance..en la carpeta compartida en el DRIVE con los nombres de los avances trimestrales.. Recordemos que estos soportes son los que requieren los entes de control (Control Interno, CGR, entre otros) al momento realizar sus auditorias..
	-JOTA CAMACHO</t>
        </r>
      </text>
    </comment>
    <comment ref="BH54" authorId="0">
      <text>
        <r>
          <rPr>
            <sz val="11"/>
            <color rgb="FF000000"/>
            <rFont val="Calibri"/>
            <family val="2"/>
          </rPr>
          <t>Los rojos indican que los responsables de los reportes del reporte, aun no han incorporado los soportes o evidencias que corroboran el cumplimiento del avance..en la carpeta compartida en el DRIVE con los nombres de los avances trimestrales.. Recordemos que estos soportes son los que requieren los entes de control (Control Interno, CGR, entre otros) al momento realizar sus auditorias..
	-JOTA CAMACHO</t>
        </r>
      </text>
    </comment>
  </commentList>
</comments>
</file>

<file path=xl/sharedStrings.xml><?xml version="1.0" encoding="utf-8"?>
<sst xmlns="http://schemas.openxmlformats.org/spreadsheetml/2006/main" count="1054" uniqueCount="386">
  <si>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</si>
  <si>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</si>
  <si>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</si>
  <si>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Plan de Desarrollo 2016 - 2019</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</si>
  <si>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</si>
  <si>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</si>
  <si>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</si>
  <si>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</si>
  <si>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</si>
  <si>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</si>
  <si>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</si>
  <si>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Plan de Acción 2017</t>
  </si>
  <si>
    <t>Formulación Operativa (Plan de Acción)</t>
  </si>
  <si>
    <t>Reporte de Avances de Metas Plan de Acción 2017</t>
  </si>
  <si>
    <t>Reportes de Avances Trimestrales</t>
  </si>
  <si>
    <t>Objetivo del Plan</t>
  </si>
  <si>
    <t>Proyecto(s) y metas operativas del proyecto</t>
  </si>
  <si>
    <t>Objetivo</t>
  </si>
  <si>
    <t>Datos de avances de las metas de:</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</si>
  <si>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</si>
  <si>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</si>
  <si>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</si>
  <si>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</si>
  <si>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</si>
  <si>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</si>
  <si>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</si>
  <si>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</si>
  <si>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</si>
  <si>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</si>
  <si>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</si>
  <si>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</si>
  <si>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</si>
  <si>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</si>
  <si>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</si>
  <si>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</si>
  <si>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Meta(s) de Resultado(s)</t>
  </si>
  <si>
    <t>Costo total del proyecto</t>
  </si>
  <si>
    <t xml:space="preserve">  Resultados, Productos y de Financiación</t>
  </si>
  <si>
    <t>Línea Estratégica, Programa y Subprograma</t>
  </si>
  <si>
    <t>Línea Base (2015)</t>
  </si>
  <si>
    <t>Meta del Período</t>
  </si>
  <si>
    <t>Aportes al costo total por fuentes de financiación</t>
  </si>
  <si>
    <t xml:space="preserve">  En las metas de producto se deben reportar:</t>
  </si>
  <si>
    <t>Meta(s) de Producto(s):</t>
  </si>
  <si>
    <t xml:space="preserve">      Datos de avances por meta total de producto</t>
  </si>
  <si>
    <t>Actividades del Proyecto/Acción</t>
  </si>
  <si>
    <t xml:space="preserve">  Indicador de medida, Línea Base, Meta del período</t>
  </si>
  <si>
    <t>Plazo</t>
  </si>
  <si>
    <t>Responsable</t>
  </si>
  <si>
    <t>Costo Total</t>
  </si>
  <si>
    <t>Departamento</t>
  </si>
  <si>
    <t xml:space="preserve">      Datos de avances por tipo de población</t>
  </si>
  <si>
    <t>Nación</t>
  </si>
  <si>
    <t>Municipios</t>
  </si>
  <si>
    <t>Otros</t>
  </si>
  <si>
    <t>Avance Meta Resultado</t>
  </si>
  <si>
    <t xml:space="preserve">  Meta de Producto por año (general)</t>
  </si>
  <si>
    <t xml:space="preserve">      Datos de avances por localización</t>
  </si>
  <si>
    <t>Avance Actividades Proyecto</t>
  </si>
  <si>
    <t>Avance Ejecución Financiera</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</si>
  <si>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</si>
  <si>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</si>
  <si>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</si>
  <si>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</si>
  <si>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</si>
  <si>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</si>
  <si>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</si>
  <si>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Valor Meta Total del año</t>
  </si>
  <si>
    <t>Tipo de Población</t>
  </si>
  <si>
    <t>Tema</t>
  </si>
  <si>
    <t>Valor de la Meta por tipo de población</t>
  </si>
  <si>
    <t>Tipo de Localización</t>
  </si>
  <si>
    <t>Valor de la Meta por Localización</t>
  </si>
  <si>
    <t>Avance de la Meta del año</t>
  </si>
  <si>
    <t>¿Se diligencia?</t>
  </si>
  <si>
    <t>¿Qué se diligencia?</t>
  </si>
  <si>
    <t>¿Cuándo se diligencia?</t>
  </si>
  <si>
    <t>Avance de la Meta por tipo de Población</t>
  </si>
  <si>
    <t>Avance de la Meta por Localizaciòn</t>
  </si>
  <si>
    <t>A</t>
  </si>
  <si>
    <t>I Trimestre</t>
  </si>
  <si>
    <t>II Trimestre</t>
  </si>
  <si>
    <t>III Trimestre</t>
  </si>
  <si>
    <t>IV Trimestre</t>
  </si>
  <si>
    <t>Objetivo Estratégico del Plan de Desarrollo</t>
  </si>
  <si>
    <t>Fortalecer oportunidades para superar las vulnerabilidades sociales y  socioeconómica</t>
  </si>
  <si>
    <t>NO</t>
  </si>
  <si>
    <t>B</t>
  </si>
  <si>
    <t>Meta de Resultado del Plan de Desarrollo</t>
  </si>
  <si>
    <t>C</t>
  </si>
  <si>
    <t>Indicador Meta de Resultado</t>
  </si>
  <si>
    <t>Reducir la proporción de hogares en inseguridad alimentaria</t>
  </si>
  <si>
    <t>% de hogares en inseguridad alimentaria y nutricional</t>
  </si>
  <si>
    <t>D</t>
  </si>
  <si>
    <t>Línea Base Meta de Resultado</t>
  </si>
  <si>
    <t>E</t>
  </si>
  <si>
    <t>Valor Meta de Resultado</t>
  </si>
  <si>
    <t>Seguridad alimentaria y nutricional</t>
  </si>
  <si>
    <t>Apoyo a las familias vulnerables por inseguridad alimentaria y nutricional</t>
  </si>
  <si>
    <t>Fomento en producción de alimentos</t>
  </si>
  <si>
    <t>F</t>
  </si>
  <si>
    <t>Número de proyectos de producciòn de alimentos en alianza con Gobierno Nacional ejecutados</t>
  </si>
  <si>
    <t>G</t>
  </si>
  <si>
    <t>H</t>
  </si>
  <si>
    <t>Víctimas</t>
  </si>
  <si>
    <t>I</t>
  </si>
  <si>
    <t>Indicador Meta de Producto</t>
  </si>
  <si>
    <t>Subregión Norte</t>
  </si>
  <si>
    <t>Proyectos avalados en el marco del programa de alianzas productivas (Platano, Cacao (4),Ovino, Limon, Ganaderia leche (2), Genederia dobel proposito, Oregano morado), Banano (3), Café (2)</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</si>
  <si>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</si>
  <si>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</si>
  <si>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</si>
  <si>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</si>
  <si>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</si>
  <si>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</si>
  <si>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</si>
  <si>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</si>
  <si>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</si>
  <si>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</si>
  <si>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</si>
  <si>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</si>
  <si>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</si>
  <si>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2017</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</si>
  <si>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</si>
  <si>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</si>
  <si>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</si>
  <si>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</si>
  <si>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</si>
  <si>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2017</t>
  </si>
  <si>
    <t>Q</t>
  </si>
  <si>
    <t>Valor Meta de Producto año 2017</t>
  </si>
  <si>
    <t>R</t>
  </si>
  <si>
    <t>Valor Meta de Producto año 2018</t>
  </si>
  <si>
    <t>S</t>
  </si>
  <si>
    <t>Valor Meta de Producto año 2019</t>
  </si>
  <si>
    <t>T</t>
  </si>
  <si>
    <t>No Cumplido</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</si>
  <si>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</si>
  <si>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</si>
  <si>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</si>
  <si>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</si>
  <si>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</si>
  <si>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</si>
  <si>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</si>
  <si>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</si>
  <si>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</si>
  <si>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</si>
  <si>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</si>
  <si>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</si>
  <si>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</si>
  <si>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</si>
  <si>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</si>
  <si>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</si>
  <si>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</si>
  <si>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r>
      <rPr>
        <b/>
        <sz val="11"/>
        <rFont val="Calibri"/>
        <family val="2"/>
      </rPr>
      <t>Aprobacion:</t>
    </r>
    <r>
      <rPr>
        <sz val="11"/>
        <color rgb="FF000000"/>
        <rFont val="Calibri"/>
        <family val="2"/>
      </rPr>
      <t xml:space="preserve">
Durante el 1er trimestre de 2017 fueron aprobadas en el marco de la celebracion de la Comision Intersectorial Regional (CIR), celebrada en Santa Marta, el 23 de marzo, 3 perfiles de aliazas ( Ganaderia leche_ Aracataca,Cacao_Fundacion, Genederia leche_Granada por un valor de $13.134.046 millones de pesos.</t>
    </r>
    <r>
      <rPr>
        <sz val="11"/>
        <color rgb="FFFF0000"/>
        <rFont val="Calibri"/>
        <family val="2"/>
      </rPr>
      <t xml:space="preserve"> (Ver Anexo 1)</t>
    </r>
    <r>
      <rPr>
        <sz val="11"/>
        <color rgb="FF000000"/>
        <rFont val="Calibri"/>
        <family val="2"/>
      </rPr>
      <t xml:space="preserve">
Nota: Ya se habian aprobados 5 Perfiles de alianzas en el 2014, 7 en el 2016 (Ver Actas de CIRs) (Ver anexos 2 y </t>
    </r>
    <r>
      <rPr>
        <sz val="11"/>
        <color rgb="FFFF0000"/>
        <rFont val="Calibri"/>
        <family val="2"/>
      </rPr>
      <t>3</t>
    </r>
    <r>
      <rPr>
        <sz val="11"/>
        <color rgb="FF000000"/>
        <rFont val="Calibri"/>
        <family val="2"/>
      </rPr>
      <t xml:space="preserve">)
</t>
    </r>
    <r>
      <rPr>
        <b/>
        <sz val="11"/>
        <rFont val="Calibri"/>
        <family val="2"/>
      </rPr>
      <t>Legalizacion:</t>
    </r>
    <r>
      <rPr>
        <sz val="11"/>
        <color rgb="FF000000"/>
        <rFont val="Calibri"/>
        <family val="2"/>
      </rPr>
      <t xml:space="preserve">
</t>
    </r>
    <r>
      <rPr>
        <b/>
        <sz val="11"/>
        <rFont val="Calibri"/>
        <family val="2"/>
      </rPr>
      <t>Seguimiento a la ejecucion:</t>
    </r>
    <r>
      <rPr>
        <sz val="11"/>
        <color rgb="FF000000"/>
        <rFont val="Calibri"/>
        <family val="2"/>
      </rPr>
      <t xml:space="preserve">
Se esta a espera de que los proyectos aprobados inicien su ejecución, a fin de reportar acciones realcionadas con el tema.</t>
    </r>
  </si>
  <si>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</si>
  <si>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</si>
  <si>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</si>
  <si>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Seguimiento a la ejecucion: Se ha venido participando de las reuniones 
Aprobacion:
Legalizacion:
Se ha venido participando de las reuniones de los Comites de Alianzs Productivas. Ver inaforme de asistencia en la evidencia anexada. Ver evidencia  
El 12 de junio del año 2017 se hizo, en Zona Bananera, un conversatorio con el Viceministro de Agricultura, Dr. Juan Pablo Diazgranados, Pequeños Productores beneficiarios del programa alianza y entidades del sector agropecuario; en donde el Viceministro firmo unos convenios. Ver foto
Seguimiento a la ejecucion: Enlace Banco de Proyectos: https://drive.google.com/open?id=0B3UEC9lrv9t4cWlrd09TNUtBNEU</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</si>
  <si>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</si>
  <si>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</si>
  <si>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</si>
  <si>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 xml:space="preserve">
Legalización: 
EVIDENCIA 1.
 - En gestión realizada el día 7 de julio, ante el Vice Ministro de Agricultura ( Dr. Juan Pablo Diazgranados, ),  sobre el estado actual de los Perfiles de Proyectos de Alianza Productiva; se recibió via correo electróico un documento, el cual se anexa como evidencia, en donde lo informan lo siguiente: 
1- En proceso de elaboracion de la minuta de contratación, para que el Ministro de Agricultura firme el convenio, se encuentran en la Fiducia 10 alianzas.
2- Las otras 4 alianzas ya se les consignó el recurso, estan a la espera que se contrate las OGAs para iniciar el proceso de ejecución. 
EVIDENCIA 2.
 - El dia 09 de agosto atendiendo la demora observada en la ejecución de los proyectos de Alianza, aprobados para el departamento del Magdalena, iniciamos el proceso de gestión ante el Viceministro de Agricultura, Dr. Juan Pablo Diazgranados, respecto al estado actual de estos proyectos de alianzas productivas; quien inmediatamente ordeno a un funcionario dar respuesta a nuestras solicitudes; el cual nos informó lo siguiente:
Que todos los proyectos de alianzas productivas (11) se encuentran en la Fiduciaria; y que esta reportó que algunas de ellas deben enviar algunos documentos por ilegibles, por falta de firma del representante legal, camara de comercio actualizada, declaración de renta actualizada. 
Además señaló que: 
1-Nueve Proyectos de Alianzas Productivas tienen creados sus Patrimonios Autónomos. 
2- Seis tienen Convenios suscritos con el Ministerio de Agricultura. En proceso de iniciar ejecución muy pronto. 
3- Cuatro sin Patrimonio Autónomos
Queda pendiente por certificar el Ministerio de Agricultura y la FIDUCIA cuales Alianzas se encuentran en las condiciones señaladas.
EVIDENCIA 3.
- El día 14 de agosto, atendiendo las sugerencias hechas por el Ministerio de Agricultura y la FIDUCIARIA, enviamos, a los representante legales de las Alianzas Aprobadas,  un documento, el cual se anexa como evidencia, en donde se les solicitaba que enviaran, a la Secretaria de Desarrollo Económico, los documentos solicitados por el Ministerio y la FIDUCIARIA; esto con el objetivo fundamental de enviarlos al Viceministro de Agricultura para que el nos hiciera el puente con su entidad y la FIDUCIARIA.
Estamos esperando respuestas de los representantes legales de las Alianzas Aprobadas. Para esta solicitud hecha el día 14 de agosto no se ha tenido respuesta al respecto, hasta la presente fecha, de ninguno de los municpios a los que se les envió la solicitud.
EVIDENCIA 4
-Como respuesta de la Secretaría de Desarrollo Económico, a los municpios que no atendieron la solicitud hecha el dia 14 de agosto; la SDE en vió,
SEPTIEMBRE:
 El día 04 de septiembre, nuevo documento a todos los representantes legales de las 11 asociaciones de los municipios favorecidos por el Proyecto de Apoyo a Alianzas Productivas, conminandolos a que envien urgentemente a esta oficina los documentos solicitados por el Ministerio de Agricultura y la FIFUCIA para hacer los correctivos pertinentes, parque queden juridicamente legalizadas y en proceso de giro de recursos. Se anexa como evidencia Documentos enviados a las asociaciones. </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</si>
  <si>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</si>
  <si>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</si>
  <si>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</si>
  <si>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Subregión Sur</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</si>
  <si>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</si>
  <si>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</si>
  <si>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</si>
  <si>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</si>
  <si>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</si>
  <si>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Subregión Río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</si>
  <si>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</si>
  <si>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</si>
  <si>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</si>
  <si>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</si>
  <si>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</si>
  <si>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</si>
  <si>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Subregión Centro</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</si>
  <si>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</si>
  <si>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</si>
  <si>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</si>
  <si>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</si>
  <si>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</si>
  <si>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</si>
  <si>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</si>
  <si>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</si>
  <si>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</si>
  <si>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</si>
  <si>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</si>
  <si>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</si>
  <si>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</si>
  <si>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</si>
  <si>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</si>
  <si>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</si>
  <si>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</si>
  <si>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Generación de ingresos y autoconsumo</t>
  </si>
  <si>
    <t>BJ</t>
  </si>
  <si>
    <t>Anotaciones de Observaciones en II Trimestre</t>
  </si>
  <si>
    <t>Número de proyectos de seguridad alimentaria en hogares vulnerables ejecutados</t>
  </si>
  <si>
    <t>BK</t>
  </si>
  <si>
    <t>Anotaciones de Observaciones en III Trimestre</t>
  </si>
  <si>
    <t>Mujeres</t>
  </si>
  <si>
    <t>BL</t>
  </si>
  <si>
    <t>Anotaciones de Observaciones en IV Trimestre</t>
  </si>
  <si>
    <t>Area Rural</t>
  </si>
  <si>
    <t>Definiciones</t>
  </si>
  <si>
    <t>Mejorar el acceso y consumo de los alimentos de las familias mediante la producción de alimentos para el autoconsumo, la promoción de hábitos alimentarios saludables y el uso de alimentos./ RESA</t>
  </si>
  <si>
    <t>Subregiones:</t>
  </si>
  <si>
    <t>Santa Marta</t>
  </si>
  <si>
    <t>Formulacion y ejecucion (50%)</t>
  </si>
  <si>
    <t>Comprende al Distrito Turístico, Cultural e Histórico de Santa Marta</t>
  </si>
  <si>
    <t>Secretario de Desarrollo</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</si>
  <si>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</si>
  <si>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</si>
  <si>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</si>
  <si>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</si>
  <si>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</si>
  <si>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</si>
  <si>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</si>
  <si>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</si>
  <si>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</si>
  <si>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</si>
  <si>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</si>
  <si>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</si>
  <si>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</si>
  <si>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</si>
  <si>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</si>
  <si>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</si>
  <si>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</si>
  <si>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</si>
  <si>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</si>
  <si>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</si>
  <si>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</si>
  <si>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</si>
  <si>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r>
      <t xml:space="preserve">
</t>
    </r>
    <r>
      <rPr>
        <b/>
        <sz val="11"/>
        <rFont val="Calibri"/>
        <family val="2"/>
      </rPr>
      <t xml:space="preserve">RESA:
</t>
    </r>
    <r>
      <rPr>
        <sz val="11"/>
        <color rgb="FF000000"/>
        <rFont val="Calibri"/>
        <family val="2"/>
      </rPr>
      <t xml:space="preserve">
Formulacion y ejecucion:
Seguimiento:
</t>
    </r>
    <r>
      <rPr>
        <b/>
        <sz val="11"/>
        <rFont val="Calibri"/>
        <family val="2"/>
      </rPr>
      <t xml:space="preserve">Alianzas Productivas:
</t>
    </r>
    <r>
      <rPr>
        <sz val="11"/>
        <rFont val="Calibri"/>
        <family val="2"/>
      </rPr>
      <t xml:space="preserve">Aprobacion: </t>
    </r>
    <r>
      <rPr>
        <b/>
        <sz val="11"/>
        <rFont val="Calibri"/>
        <family val="2"/>
      </rPr>
      <t xml:space="preserve">
</t>
    </r>
    <r>
      <rPr>
        <sz val="11"/>
        <rFont val="Calibri"/>
        <family val="2"/>
      </rPr>
      <t xml:space="preserve">Durante el 1er trimestre de 2017 fueron aprobadas en el marco de la celebracion de la Comision Intersectorial Regional (CIR), celebrada en Santa Marta, el 23 de marzo, 3 perfiles de aliazas ( Ganaderia leche_ </t>
    </r>
    <r>
      <rPr>
        <sz val="11"/>
        <color rgb="FFFF0000"/>
        <rFont val="Calibri"/>
        <family val="2"/>
      </rPr>
      <t xml:space="preserve"> (Ver Actas de CIR)</t>
    </r>
    <r>
      <rPr>
        <sz val="11"/>
        <rFont val="Calibri"/>
        <family val="2"/>
      </rPr>
      <t xml:space="preserve">
Seguimiento a la ejecucion:</t>
    </r>
    <r>
      <rPr>
        <b/>
        <sz val="11"/>
        <rFont val="Calibri"/>
        <family val="2"/>
      </rPr>
      <t xml:space="preserve">
</t>
    </r>
    <r>
      <rPr>
        <sz val="11"/>
        <rFont val="Calibri"/>
        <family val="2"/>
      </rPr>
      <t xml:space="preserve">Se esta a espera de que los proyectos aprobados inicien su ejecución, a fin de reportar acciones realcionadas con el tema.
</t>
    </r>
    <r>
      <rPr>
        <b/>
        <sz val="11"/>
        <rFont val="Calibri"/>
        <family val="2"/>
      </rPr>
      <t xml:space="preserve">Sentencia T606:
</t>
    </r>
    <r>
      <rPr>
        <sz val="11"/>
        <color rgb="FF000000"/>
        <rFont val="Calibri"/>
        <family val="2"/>
      </rPr>
      <t>Reconstruccion del Plan de compensacion: Durante este trimestre, no se realizron actividades relaciondas con el tema.</t>
    </r>
  </si>
  <si>
    <r>
      <rPr>
        <b/>
        <sz val="11"/>
        <rFont val="Calibri"/>
        <family val="2"/>
      </rPr>
      <t xml:space="preserve">RESA:
</t>
    </r>
    <r>
      <rPr>
        <sz val="11"/>
        <color rgb="FF000000"/>
        <rFont val="Calibri"/>
        <family val="2"/>
      </rPr>
      <t xml:space="preserve">
Formulacion y ejecucion:
Seguimiento:
</t>
    </r>
    <r>
      <rPr>
        <b/>
        <sz val="11"/>
        <rFont val="Calibri"/>
        <family val="2"/>
      </rPr>
      <t>ALIANZAS PRODUCTIVAS:
Legalización</t>
    </r>
    <r>
      <rPr>
        <sz val="11"/>
        <color rgb="FF000000"/>
        <rFont val="Calibri"/>
        <family val="2"/>
      </rPr>
      <t xml:space="preserve">: En gestión realizada, el día </t>
    </r>
    <r>
      <rPr>
        <b/>
        <sz val="11"/>
        <rFont val="Calibri"/>
        <family val="2"/>
      </rPr>
      <t>7 de julio</t>
    </r>
    <r>
      <rPr>
        <sz val="11"/>
        <color rgb="FF000000"/>
        <rFont val="Calibri"/>
        <family val="2"/>
      </rPr>
      <t xml:space="preserve">, ante el Vice Ministro de Agricultura Dr. Juan Pablo Diazgranados, sobre el estado actual de los Perfiles de Proyectos de Alianza Productiva; nos enviaron por correo electróico un documento, el cual se </t>
    </r>
    <r>
      <rPr>
        <b/>
        <sz val="11"/>
        <rFont val="Calibri"/>
        <family val="2"/>
      </rPr>
      <t>anexa como evidencia</t>
    </r>
    <r>
      <rPr>
        <sz val="11"/>
        <color rgb="FF000000"/>
        <rFont val="Calibri"/>
        <family val="2"/>
      </rPr>
      <t xml:space="preserve">, en donde lo informan lo siguiente: </t>
    </r>
    <r>
      <rPr>
        <b/>
        <sz val="11"/>
        <rFont val="Calibri"/>
        <family val="2"/>
      </rPr>
      <t>1-</t>
    </r>
    <r>
      <rPr>
        <sz val="11"/>
        <color rgb="FF000000"/>
        <rFont val="Calibri"/>
        <family val="2"/>
      </rPr>
      <t xml:space="preserve"> En proceso de elaboracion de la minuta de contratación, para que el Ministro de Agricultura firme el convenio, se encuentran en la Fiducia 7 alianzas. </t>
    </r>
    <r>
      <rPr>
        <b/>
        <sz val="11"/>
        <rFont val="Calibri"/>
        <family val="2"/>
      </rPr>
      <t>2-</t>
    </r>
    <r>
      <rPr>
        <sz val="11"/>
        <color rgb="FF000000"/>
        <rFont val="Calibri"/>
        <family val="2"/>
      </rPr>
      <t xml:space="preserve"> Las otras 4 alianzas ya se les consignó el recurso, estan a la espera que se contrate las OGAs para iniciar el proceso de ejecución.  
</t>
    </r>
    <r>
      <rPr>
        <b/>
        <sz val="11"/>
        <rFont val="Calibri"/>
        <family val="2"/>
      </rPr>
      <t xml:space="preserve">Sentencia T606:
</t>
    </r>
    <r>
      <rPr>
        <sz val="11"/>
        <color rgb="FF000000"/>
        <rFont val="Calibri"/>
        <family val="2"/>
      </rPr>
      <t xml:space="preserve">
Reconstruccion del Plan de compensacion: 
Apartir del auto emitido por el Tribunal Administrativo Del Magdalena el dia 20 de abril del año en curso, cuya Magistrada ponente es MARIA VICTORIA QUIÑONES TRIANA, en el cual ordena a la Gobernacion del Magdalena,rehacer el tramite tendiente a realizar nuevamente y en debida forma la convocatoria a todas las asociaciones de pescadores artesanales que desarrollan actividades de pesca en las inmedaciones del area geografica de Parque Nacional Natural Tayrona, lo cual debera hacerlo en conjunto con la Autoridad Nacional de Acuicultura y Pesca-AUNAP y demas entidades que conforman la mesa de trabajo. Siguiendo estos lineamientos, se realiza mesa de trabajo  .el dia 24 de mayo  donde se determinaron los criterios  para la convocatoria de los pescadores del Parque Natural Nacional Tayrona y se fijo como fecha de convocatoria a los pescadores el dia  26 de mayo en las instalaciones del Centro de Eventos Casa Grande, ubicada en la Diagonal 39 No 7-275  del Barrio Mamatoco de la ciudad de Santa Marta a las 08 :30A.M
El dia 26 de mayo se realizo la convocatoria con los pescadores y se socializo los criterios a tener encuenta para la seleccion de los pescadores que haran parte del plan de compensacion y los requisitos de postulacion ,igualmente se fijo como fecha limite para recibir los documentos o requisitos de postulacion por parte de los pescadores el dia 23 de junio a las 4 de la tarde.
En estos momentos nos encontramos recibiendo los documentos por parte de las asociaciones de pescadores y pescadores artesanales independientes.
</t>
    </r>
  </si>
  <si>
    <r>
      <t xml:space="preserve">RESA:
Formulacion y ejecucion: Se  realizó la formulación del Proyecto:  Fomento de la Seguridad Alimentaria y Nutricional a través de la producción de maíz, mediante la implementación de Alianzas productivas en los municipios de Salamina, Concordia y Aracataca.  Se llevó a cabo reunión con contratista Regional de Oferta, DR Magdalena de la Dirección de Gestión y Articulación de la Oferta Social, representante de Enlace Unidos y Profesional Especializado de PS cuya finalidad fue articular acciones entre Secretaría de Desarrollo Económico y Oficina de Prosperidad Social para el Seguimiento de un Proyecto para mejorar el acceso y consumo de los alimentos de las familias mediante la producción de alimentos para el autoconsumo, la promoción de hábitos alimentarios saludables y el uso de alimentos / RESA. En el marco de la reunión, se determinaron los siguientes compromisos:
        Por parte de Prosperidad Social, socializar la Guía metodológica que trabaja RESA para enmarcar los proyectos de RESA
        Por parte de la Secretaría de Desarrollo Económico, revisar y ajustar el proyecto que se articulara con PS.
        Una vez Radicado el proyecto en el Banco de proyectos de la Gobernación del Magdalena y aprobado los recursos se presentará la carta de intención firmada por la gobernadora y presentarla a PS
        Socializar el proyecto a los representantes de PS
Seguimiento: Depende de la aprobación del proyecto, su viabilidad y la asignación de recursos para dar inicio a su ejecución y posterior programación del seguimiento.
ALIANZAS </t>
    </r>
    <r>
      <rPr>
        <b/>
        <sz val="11"/>
        <rFont val="Calibri"/>
        <family val="2"/>
      </rPr>
      <t xml:space="preserve">PRODUCTIVAS
</t>
    </r>
    <r>
      <rPr>
        <sz val="11"/>
        <color rgb="FF000000"/>
        <rFont val="Calibri"/>
        <family val="2"/>
      </rPr>
      <t xml:space="preserve">
LEGALIZACIÓN 
EVIDENCIA 1.
 - En gestión realizada el día 7 de julio, ante el Vice Ministro de Agricultura (Dr. Juan Pablo Diazgranados), sobre el estado actual de los 3 Perfiles de Proyectos de Alianza Productiva; se recibió vía correo electrónico un documento, el cual se anexa como evidencia, en donde lo informan lo siguiente: 1- Las 3 Alianzas Aprobadas están en proceso de elaboración de la minuta de contratación, para que el Ministro de Agric</t>
    </r>
    <r>
      <rPr>
        <b/>
        <sz val="11"/>
        <rFont val="Calibri"/>
        <family val="2"/>
      </rPr>
      <t>ultura firme</t>
    </r>
    <r>
      <rPr>
        <sz val="11"/>
        <color rgb="FF000000"/>
        <rFont val="Calibri"/>
        <family val="2"/>
      </rPr>
      <t xml:space="preserve"> el convenio.
EVIDENCIA 2.
El día 09 de agosto, atendiendo la demora observada en la ejecución de los proyectos de Alianza, aprobados para el departamento del Magdalena, iniciamos el proceso de gestión ante el Viceministro de Agricultura, Dr. Juan Pablo Diazgranados, respecto al estado actual de estos proyectos de alianzas productivas; quien inmediatamente rdeno a un funcionario dar respuesta a nuestras solicitudes; el cual nos informó lo siguiente:
Que los 3 proyectos de alianzas  productivas se encuentran en la Fiduciaria; y que esta reportó que algunas de ellas deben enviar algunos documentos por ilegibles, por falta de firma del representante legal, camara de comercio actualizada, declaración de renta actualizada. 
Queda pendiente por certificar el Ministerio de Agricultura y la FIDUCIA cuales Alianzas se encuentran en </t>
    </r>
    <r>
      <rPr>
        <b/>
        <sz val="11"/>
        <rFont val="Calibri"/>
        <family val="2"/>
      </rPr>
      <t>las condicion</t>
    </r>
    <r>
      <rPr>
        <sz val="11"/>
        <color rgb="FF000000"/>
        <rFont val="Calibri"/>
        <family val="2"/>
      </rPr>
      <t>es señaladas.
EVIDENCIA 3. 
- El día 14 de agosto, atendiendo las sugerencias hechas por el Ministerio de Agricultura y la FIDUCIARIA, enviamos, a los representante legales de las 3 Alianzas Aprobadas, un documento, el cual se anexa como evidencia, en donde se les solicitaba que enviaran, a la Secretaria de Desarrollo Económico, los documentos solicitados por el Ministerio y la FIDUCIARIA; esto con el objetivo fundamental de enviarlos al Viceministro de Agricultura para que el nos hiciera el puente con su entidad y la FIDUCIARIA. Estamos esperando respuestas de los representantes legales d</t>
    </r>
    <r>
      <rPr>
        <b/>
        <sz val="11"/>
        <rFont val="Calibri"/>
        <family val="2"/>
      </rPr>
      <t>e las Alianz</t>
    </r>
    <r>
      <rPr>
        <sz val="11"/>
        <color rgb="FF000000"/>
        <rFont val="Calibri"/>
        <family val="2"/>
      </rPr>
      <t>as Aprobadas.
-EVIDENCIA 4
-Como respuesta de la Secretaría de Desarrollo Económico, a los municipios que no atend</t>
    </r>
    <r>
      <rPr>
        <b/>
        <sz val="11"/>
        <rFont val="Calibri"/>
        <family val="2"/>
      </rPr>
      <t>ieron la solicit</t>
    </r>
    <r>
      <rPr>
        <sz val="11"/>
        <color rgb="FF000000"/>
        <rFont val="Calibri"/>
        <family val="2"/>
      </rPr>
      <t>ud hecha el día 14 d</t>
    </r>
    <r>
      <rPr>
        <b/>
        <sz val="11"/>
        <rFont val="Calibri"/>
        <family val="2"/>
      </rPr>
      <t xml:space="preserve">e agosto; la SDE en </t>
    </r>
    <r>
      <rPr>
        <sz val="11"/>
        <color rgb="FF000000"/>
        <rFont val="Calibri"/>
        <family val="2"/>
      </rPr>
      <t>vió, el día 04 de septiembre, nuevo documento a todos los representantes legales de las 3 asociaciones de los municipios favorecidos por el Proyecto de Apoyo a Alianzas Productivas, conminándolos a que envíen urgentemente a esta oficina los documentos solicitados por el Ministerio de Agricultura y la FIFUCIA para hacer los correctivos pertinentes, parque queden jurídicamente legalizadas y en p</t>
    </r>
    <r>
      <rPr>
        <b/>
        <sz val="11"/>
        <rFont val="Calibri"/>
        <family val="2"/>
      </rPr>
      <t>roceso de giro de recursos. Se anexa como evidencia Documentos e</t>
    </r>
    <r>
      <rPr>
        <sz val="11"/>
        <color rgb="FF000000"/>
        <rFont val="Calibri"/>
        <family val="2"/>
      </rPr>
      <t xml:space="preserve">nviados a las asociaciones.
Sentencia T606:
JULIO:
Se inicia el mes de julio con la apertura de la inscripción de los pescadores quese consideren beneficiarios del apoyo economico y de los  beneficios del plan de compensación, La cual fue convocada via prensa escrita. (Ver anexo 1).
Se procede a elaborar la base de datos la cual sera el insumo para adelantar la depuración que se realizará tomando criterios establecidos por las instituciones designadas para tal fin,.  El dia 23 de julio se culminó con la elaboracion de la base de datos y se cierra la recepción de postulados.(Ver anexo 2)  Esta fue remitida a la AUNAP y a PNN para su conocimiento y revision de acuerdo a las competencias misionales. (Ver anexo 3)
Los dias 24 de julio, 1ro y 4 de agosto del presente, se asitió a reunion convocada por el Gobernador ad hoc designado para atender las ordenes relacionadas en la sentencia T606 de 2015, donde se viene socializando con las instituciones y las asociaciones de pescadores invitadas, los avances de compromisos. (Ver Anexos del 4 al 6)
AGOSTO:
El dia 10 de agosto del presente, es publicada en cartelera el listado de los pescadores postulados para recibir el beneficio establecido en la sentencia T606 de 2015, el que fue extraido de la base de datos elaborada durante el mes de julio en la SDE. (Ver Anexo 7).
El dia 24 de agosto en conjunto con la AUNAP, Parque Nacional Natural Tayrona, Gobernacion del Magdalena y la oficina de Prensa de la Gobernacion del Magdalena se dio inicio a las entrevistas de los pescadores suceptibles a la aplicacion de la sentencia T606, comenzando con los pescadores pertenecientes a la Asociacion APESA y continuando con la Asociacion ASOPLAM (Asociacion de Pescadores de Playa del Muerto), Comite de Pescadores de Bahia Gairaca, finalizando el dia 25 de agosto con estas asociaciones. (Ver anexo 8)
El dia 29 de agosto se continuo con las entrevistas a las Asociaciones BARLOVENTO y COOTRABAHIACON, terminando con estas asociaciones el dia 30 de agosto, (Ver Anexo 9)                      
A corte 30 de agosto se entrevistaron 90 pescadores de los 738 pescadores inscritos , correspondiente al 12% del total de pescadores (Ver anexo 10)
SEPTIEMBRE:
El dia 4 de septiembre se continua con entrevistas a los pescadores pertenecientes a la Asociacion ASOPEINSA e Independientes logrando entrevistar  40 pescadores, para un total de 130 pescadores, correspondiente al 18% del total de pescadores entrevistados hasta la fecha, (Ver anexo 11)
Los dias 5 y 6 de septiembre se realizaron mesas de trabajo, con la finalidad de conocer de primera mano las espectativas de los pescadores artesanales que ejercian su actividad al interior del Parque Nacional Natural Tayrona, en especial lo atinente a su interes y necesidad de participar en programas de formacion en nuevos artes, oficios y/o alternativas de pesca en zonas y modalidades permitidas, (Ver Anexo 12 y 14). El dia 6 de septiembre se evaluaron los criterios de seleccion que seran aplicados al grueso de postulados como beneficiarios de las ayudas señaladas en la setencia T606 del 2015. (Ver Anexo 13). Como resultado de estas mesa de trabajo se le solicito a los pescadores asistentes manifestar por escrito su iniciativa o alternativa productiva, la cual deben presentar el dia lunes 11 de septiembre ante la Secretaria de Desarrollo Economico. (Ver anexo 13)
En el tema referente al apoyo economico que se le viene suministrando a los pescadores beneficiados de la sentencia T606, se puede decir que estos han recibido los pagos de los meses de Junio  Julio y agosto del 2017.
</t>
    </r>
  </si>
  <si>
    <t>Hombres</t>
  </si>
  <si>
    <t>Seguimiento a la ejecucion (50%)</t>
  </si>
  <si>
    <t>Lombardo Marin</t>
  </si>
  <si>
    <t>3 Proyectos avalados en el marco del programa de alianzas productivas (Ganaderia leche: Pivijay, Nueva Granada y aracataca)</t>
  </si>
  <si>
    <t>Subregión Santa Marta</t>
  </si>
  <si>
    <t>Cumplimiento sentencia T 606 de 2015 _Plan de Compensación (Apoyo economico y alimentarios a los pescadores beneficiados y elaboracion del plan)</t>
  </si>
  <si>
    <t xml:space="preserve">Adelantar acciones encaminadas a la elaboracion de los lineamientos para las reconstruccion del Plan de compensacion </t>
  </si>
  <si>
    <t>Secretria de Desarrollo economico_Luis suarez</t>
  </si>
  <si>
    <t>Promoción de entornos y estilos de vida saludables</t>
  </si>
  <si>
    <t>Número de acciones coordinadas con Secretaría de Salud para disminuir la inseguridad alimentaria en hogares vulnerables</t>
  </si>
  <si>
    <t>Fortalecimiento institucional de la gestión en seguridad alimentaria y nutricional</t>
  </si>
  <si>
    <t>Desarrollo institucional para la seguridad alimentaria y nutricional</t>
  </si>
  <si>
    <t>Número de acciones coordinadas en el Comité de Seguridad Alimentaria y Nutricional ejecutadas</t>
  </si>
  <si>
    <t>Otros adultos</t>
  </si>
  <si>
    <t>Definicion de fechas, elaboracion de agendas, invitacion a las convocatorias y seguimiento de compromisos</t>
  </si>
  <si>
    <t>Lombardo Marin, Arelis Torres y Luz Adrana Alvarez</t>
  </si>
  <si>
    <r>
      <rPr>
        <b/>
        <sz val="11"/>
        <rFont val="Calibri"/>
        <family val="2"/>
      </rPr>
      <t xml:space="preserve">Convocatorias a comité Dptal de SAN:
</t>
    </r>
    <r>
      <rPr>
        <sz val="11"/>
        <color rgb="FF000000"/>
        <rFont val="Calibri"/>
        <family val="2"/>
      </rPr>
      <t xml:space="preserve">Durante el mes de febrero, se convoco al 1er comité SAN, realizado en Hotel Tamaca de Santa Marta, a fin de extender invitacion al Taller "GESTION TERRITORIAL DE LA SAN_BASES PARA LA ACCION", a todos los miembros integrantes del Comité Dptal de SAN, funcionarios de las UMATAS y funcionarios de los comites Locales de SAN.  El taller fue liderado por por representantes de la FAO  y DPS. </t>
    </r>
    <r>
      <rPr>
        <sz val="11"/>
        <color rgb="FFFF0000"/>
        <rFont val="Calibri"/>
        <family val="2"/>
      </rPr>
      <t xml:space="preserve"> </t>
    </r>
    <r>
      <rPr>
        <sz val="11"/>
        <color rgb="FF000000"/>
        <rFont val="Calibri"/>
        <family val="2"/>
      </rPr>
      <t xml:space="preserve">(Ver convocatoria, Actas de Reunion, Listad de asistencias, memorias fotograficas, memorias del comite) 
</t>
    </r>
    <r>
      <rPr>
        <sz val="11"/>
        <color rgb="FFFF0000"/>
        <rFont val="Calibri"/>
        <family val="2"/>
      </rPr>
      <t xml:space="preserve">
</t>
    </r>
    <r>
      <rPr>
        <b/>
        <sz val="11"/>
        <rFont val="Calibri"/>
        <family val="2"/>
      </rPr>
      <t xml:space="preserve">Telleres Subregionales:
</t>
    </r>
    <r>
      <rPr>
        <sz val="11"/>
        <color rgb="FF000000"/>
        <rFont val="Calibri"/>
        <family val="2"/>
      </rPr>
      <t xml:space="preserve">
Se realizó un taller de la gestión territorial de la seguridad alimentaria y nutricional, el dia 14 de febrero (Ver invitacion al taller, Memorias del Taller, lista de asistencia, Fotografias, entre otros) con asistencia Técnica de la FAO, en el cual se socializan las herramientas para la Gestión Territorial para construcción de Planes de SAN.</t>
    </r>
    <r>
      <rPr>
        <b/>
        <sz val="11"/>
        <rFont val="Calibri"/>
        <family val="2"/>
      </rPr>
      <t xml:space="preserve">
Mesa subregional:
</t>
    </r>
    <r>
      <rPr>
        <sz val="11"/>
        <color rgb="FF000000"/>
        <rFont val="Calibri"/>
        <family val="2"/>
      </rPr>
      <t>No se realizaron actividades durante este trimestre relacionadas con el tema</t>
    </r>
  </si>
  <si>
    <r>
      <t xml:space="preserve">Convocatorias a comité Dptal de SAN:
La 2da convocatoria del comité Dptal de SAN programado para el dia 23 de junio del presente, fue aplazado para el dia 6 de julio.  el objeto del mismo será estudiar el estado de los indicadores de SAN, socializados en el 1er comité. (Ver Convocatoria, Listado d Asistencia, Acta de Comité, registros fotogrficos y memorias de comité en caso de haboerlas)
Talleres Subregionales:  El dia 13 de junio del presente se realizó el 2do Taller de gestion territorial de SAN, donde se brindaron las herramientas conceptuales para la preparacion con miras a la elaboracion de los Planes municipales de SAN (Invitación, </t>
    </r>
    <r>
      <rPr>
        <sz val="11"/>
        <color rgb="FFFF0000"/>
        <rFont val="Calibri"/>
        <family val="2"/>
      </rPr>
      <t>Listado de Asistencia, Registros Fotograficos, Memorias del evento</t>
    </r>
    <r>
      <rPr>
        <sz val="11"/>
        <color rgb="FF000000"/>
        <rFont val="Calibri"/>
        <family val="2"/>
      </rPr>
      <t>).</t>
    </r>
    <r>
      <rPr>
        <sz val="11"/>
        <color rgb="FF000000"/>
        <rFont val="Calibri"/>
        <family val="2"/>
      </rPr>
      <t xml:space="preserve">
Mesa subregional:</t>
    </r>
    <r>
      <rPr>
        <sz val="11"/>
        <color rgb="FF000000"/>
        <rFont val="Calibri"/>
        <family val="2"/>
      </rPr>
      <t xml:space="preserve"> 
El dia 30 de mayo del presente, se realizó Mesa tecnica para la implementación de estrategia de compras locales (Oferta y demanda entidades territoriales) en el departamento del Magdalena.  El evento fue compartido con el con la Secretaria de Educacion Departamental. (Ver invitación,</t>
    </r>
    <r>
      <rPr>
        <sz val="11"/>
        <color rgb="FFFF0000"/>
        <rFont val="Calibri"/>
        <family val="2"/>
      </rPr>
      <t xml:space="preserve"> lista de asistencia, Fotografias, memorias del evento</t>
    </r>
    <r>
      <rPr>
        <sz val="11"/>
        <color rgb="FF000000"/>
        <rFont val="Calibri"/>
        <family val="2"/>
      </rPr>
      <t xml:space="preserve"> ).  Como resultado de esta mesa se realizó el dia 14 de junio del presente, el 1er encuentro de compras locales del Magdalena el que consiste en la realizacion de una rueda de negocios exclusiva para los sectores productivos de alimentos y de dotación institucional magdalenenses, cuyas ventajas competitivas permitan consolidar un sector productivo articulado con la demanda institucional y contribuya al desarrollo local.  (Ver ficha Tecnica del Evento).  Desde la SDE ya se remitió a la Secretaria de Educacion Departamental, el listado de asociaciones de productores y transformadores de alimentos en el Dpto del Magdalena beneficiados de la esrategia  PARES y COSTRUYENDO CAPACIDADES EMPRESARIALES del MADR_SUBREGION SIERRA NEVADA DE STA MTA.</t>
    </r>
  </si>
  <si>
    <t xml:space="preserve">
Convocatorias a comité Dptal de SAN:
JULIO Y AGOSTO:
-  El día 6 de julio, se llevó a cabo la 2a Reunión de Comité SAN, cuyo objetivo fue Realizar Seguimiento a Compromisos adquiridos en la cuarta reunión de Comité de SAN 2016 con el fin de avanzar en la gestión de la Política Pública del Departamento del Magdalena. (Ver: Convocatoria, Acta de compromisos, Listado de Asistencia y Evidencias Fotográficas).  
 Para la tercera (3a) Reunión de Comité SAN, se tomó como estrategia, organizar mesas de trabajos por Eje de la Política. A continuación se detallan las mesas de trabajo realizadas durante el presente periodo: 
Eje de Aprovechamiento Biológico: Se realizó mesa de trabajo con referentes de programas de la Secretaría  Seccional de Salud día 12 de julio de 2017.
Eje de Consumo: Se realizaron 2 mesas de trabajo con referentes de programas de  ICBF, el día 25 de julio de 2017 y referentes del Programa de Alimentación Escolar -PAE, el día 17 de agosto de 2017
Eje de Disponibilidad: Se realizó mesa de trabajo con referentes de programas de la Secretaría de Desarrollo Económico el día 03 de agosto de 2017
Eje de Acceso: Se realizó mesa de trabajo con representantes de Cámara de Comercio,  Secretaría de Interior, Agencia de Desarrollo Rural, Oficina de Paz-Atención a víctimas, Derechos humanos y postconflicto,  el día 24 de agosto de 2017
Eje de Calidad e Inocuidad: Se realizó mesa de trabajo con representante de Planeación el día 24 de agosto de 2017
Los objetivos de la reunión fueron:
1. Revisar, actualizar y ajustar informacion, acotar metas e indicadores del documento existente de PAN
2. Socializar la matriz de monitoreo y seguimiento de metas e indicadores y suministrar informacion para su adecuado diligenicamiento.
Se realizaron convocatorias a la Oficina de Asuntos Afrocolombianos y población indígena para el día 29 y 31 de agosto de 2017 respectivamente,  los cuales no  atendieron la convocatoria, por lo que se hace necesario reprogramar dichas reuniones con estas poblaciones.
(Ver Convocatoria, Agenda, Memorias del evento, Listado de asistencia, Memorias fotograficas, Acta con compromisos y seguimientos de los mismos). Para la 1re semana de octubre se tiene progrmada realizar la 4Ta Convocatoria Dptal de SAN
Talleres Subregionales:
Se está a la espera del proyecto para la construcción de planes de acción municipal de SAN, para efectos de coordinar, basados en los términos de referencia estipulados, la organización de los talleres subregionales. Sin embargo se han llevado a cabo avances respecto a: 
- Se estableció comunicación vía telefónica con todos los Alcaldes, explicando la importancia de organizar los Comités municipales de SAN, como paso previo a la realización de los talleres subregionales.
 - Se estructuró modelo de Acto Administrativo para conformación de Comités municipales de SAN, el cual fue enviado a los correos institucionales de los diferentes Alcaldes municipales con el fin de que, al interior de las respectivas oficinas jurídicas municipales, se realice las revisión y ajustes a que haya lugar en el modelo suministrado y de esta forma se lleve a cabo dicha conformación de Comité SAN municipal. Durante el mes de julio y agosto, se recibieron Actos Administrativos de conformación de Comité de los municipios de: Fundación, Salamina, Pivijay, Nueva Granada, San Zenón, San Sebastián, Pedraza y Concordia. (Ver anexos: , Actos Administativos de conformación de Comités Municipales de SAN.)
 - Se solicitó anulación del Certificado de Disponibilidad Presupuestal No 422 por valor de veinte y nueve millones de pesos M/L ($29.000.000) cuya destinación era el Acompañamiento y estructuración de Comités y planes de Seguridad Alimentaria y Nutricional.
Lo anterior, en virtud a que el valor inicial comprometido, resulta insuficiente para el desarrollo de dicha actividad, por lo que, a la presente fecha, se solicitó la ampliación del presupuesto ($80.000.000) destinado para dar cabal cumplimiento al compromiso adquirido en el marco de actividades necesarios para la implementación de la Política Pública Departamental de Seguridad Alimentaria y Nutricional.
 - Se envió derecho de petición a los 29 municipios, apoyados con abogado contratista de la Secretaría de Desarrollo Económico, quien se encargó de elaborar el respectivo oficio de petición solicitando la entrega de copia del Acto Administrativo para conformación de Comités municipales de SAN, como medida para asegurar el cumplimiento de dicha actividad, necesaria para la implementación de la Política Pública de SAN -PAN. Dicho derecho de petición fue enviado a los correos institucionales de los Alcaldes municipales, el día 09 de agosto de 2017.
- Se envió oficio al Gerente del Banco Agrario solicitud de información respecto a metas e indicadores planteados en la Política Pública PAN del departamento del Magdalena y son estrictamente de su competencia o quehacer institucional. Dicha solicitud se envió el día 09 de agosto de 2017.
AVANCES AGOSTO Y SEPTIEMBRE:
- Se llevó a cabo reunión el día 22 de septiembre de 2017 con representantes de Población Indígena cuyo objetivo principal fue articular acciones, realizar seguimiento de metas e indicadores dimensionados en el PAN, de tal forma que permita avanzar en la gestión y cumplimiento de la Política Pública Departamental. En el marco de dicha reunión se revisaron cada uno de los proyectos contemplados en la Política Pública de SAN, respecto a la Línea de acción de Autonomía Alimentaria para Grupos Etnicos: Recuperación y legalización de territorio; Seguridad Alimentaria Autóctona(reposición de semillas y cultivos tradiciopnales); Reposición de Ganadería y Especies menores; Soluciones encaminadas al aprovisionamiento de agua para la producción agropecuaria y el consumo humano; Diseño Intercultural de salud (propia y tradicional) que implique la recuperación de plantas medicinales. Una vez revisado cada uno de los proyectos, se hizo necesario programar 3 mesas de trabajo para articular acciones interinstitucional e intersectorialmente con Aguas del Magdalena, Agencia Nacional de Tierras, Agencia de Desarrollo Rural, SENA, INVIMA, ICA, representantes de la oficina de sistemas y comunicación, representantes de la Secretaría de Desarrollo Económico de los programas de Emprendimiento, Cadena de Cacao y Alianzas Productivas y Evaluaciones Agropecuarias. Dichas reuniones están programadas para los días 10, 12 y 17 de octubre de 2017, para lo cual se enviaron las convocatorias debidamente legalizadas. Asistieron a dicha reunión 7 asistentes.
- Para el seguimiento de metas e indicadores del PAN y debido al incumplimiento de compromisos, respecto al suministro de información por parte de ICBF, Secretaría del Interior, Secretaría Seccional de Salud, Oficina de Planeación, PAE, Secretaría de Desarrollo Económico; se reitró la solicitud mediante oficio con el fin de consolidar la información necesaria para medir el grado de avance de la Política Pública Departamental de SAN. Dichos oficios fueron enviados el día 18 de septiembre de 2017.
- Se continúa recepcionando Actos Administrativos de conformación de Comité SAN Municipales. A septiembre 29 se recibieron Decretos de conformación de Comité SAN de los municipios de Plato, Zapayán, Sabanas de San Angel, Ariguaní, Tenerife, Guamal, Zona Bananera, Aracataca, Ciénaga, Algarrobo, pueblo Viejo.
-Desde la coordinación de SAN, se ha brindado asesoría a los municipios que han solicitado información para la formulacvión de Planes municipales de SAN. Dicha actividad se realiza según demanda.
</t>
  </si>
  <si>
    <r>
      <t xml:space="preserve">
-  </t>
    </r>
    <r>
      <rPr>
        <b/>
        <sz val="11"/>
        <rFont val="Calibri"/>
        <family val="2"/>
      </rPr>
      <t>AVANCES MES DE OCTUBRE:</t>
    </r>
    <r>
      <rPr>
        <sz val="11"/>
        <color rgb="FF000000"/>
        <rFont val="Calibri"/>
        <family val="2"/>
      </rPr>
      <t xml:space="preserve">
- Se realizaron los ajustes pertinentes, según recomendaciones de la oficina jurídica, de la Exposición de motivos y modificación de la Ordenanza, la cual será presentada a la Honoroble Asamblea Departamental, aspirando a su debida aprobación para ampliación del periodo de vigencia acorde al PNSAN 2012-2019. Esta actividad ha comprendido el periodo de septiembre y octubre. Se programa la presentación a la Asamblea departamental, una vez nos apoye el jurídico de la Secretaría de Desarrollo Económico, a quien se solicitó apoyo para dicha revisión y ajuste a que haya lugar, previo a la presentación oficial.
- Se llevó a cabo la convocatoria para la 4a reunión de Comité SAN del departamento del Magdalena, la cual se proyecta realizar el día 02 de noviembre de 2017. Para dicha reunión, se solicitó acompañamiento de un representante de Prosperiodad Social y la FAO en Colombia. Los objetivos programados para dicha reunión son:
     . Socializar los avances en el marco de la Política Pública departamental -Plan Agroalimentario y Nutricional -PAN
     . Socializar productos de los talleres de "Gestión Territorial de la Seguridad Alimentaria y Nutricional. Empoderando territorios",realizados por PS-FAO en C/bia.
     . Socializar los avances en el monitoreo y seguimiento de metas e indicadores del PAN.
Se hicieron extensivas las invitaciones a las distintas instituciones y sectores que trabajan la temática de SAN.
- Se continúa recepcionando información contentiva de metas e indicadores del PAN. A la fecha, han enviado información de la Agencia de Desarrollo Rural -ADR- y Programa de Alimentación Escolar -PAE. Esta actividad se desarrolla de manera permanente, acorde a las respuestas institucionales con el debido diligenciamiento de la matriz de monitoreo de metas e indicadores de PAN.
- Se llevaron a cabo 2 reuniones con población indígena, cuyos objetivos fueron:
     . Articular acciones de Seguridad Alimentaria y Nutricional y brindar apoyo a la población indígena en el proyecto de producción de cacao, café, panela y 
       artesanías. Fueron convocados representantes de la Secretaría de Desarrollo Económico, encargados de Progama de Emprendimiento y Empresarismo, 
       de la Oficina de Sistemas, representantes del ICA y del SENA. Dicha reunión se llevó a cabo el día 10 de octubre de 2017.
     . Brindar asesoría sobre la línea de acción correspondiente a la Autonomía Alimentaria para grupos étnicos, respecto al proyecto de Recuperación y Legalización 
       de territorio. Fueron convocados representantes de la Agencia Nacional de Tierras, Agencia de Desarrollo Rural -ADR, SENA, Representantes de la Secretaría de Desarrollo Económico, CORPAMAG,INVIMA, Líderes SAN del departamento y Cabildos gobernadores Arhuaco y representante indígena de PROPAIS. Dicha reunión se llevó a cabo el día 17 de octubre. Se concertaron compromisos en dicha reunión y se les ha dado cabal cumplimiento a los mismos.
Se programa reunión con representantes indígenas, líderes SAN del departamento y representantes de la Agencia Nacional de Tierras.
- Con respecto a los Talleres Subregionales, se obtuvo información del Despacho de la Secretaría Seccional de Salud, sobre el desarrollo de Talleres Subregionales para construcción de Planes de Acción de SAN. El objetivo principal de los Talleres, fue desarrollar capacidades en los actores de los 29 municipios que hacen parte de los Comités de SAN, para facilitar la construcción de planes de acción de SAN y con ello dar cumplimiento a las eswtrategias de Articulación Institucional e implementación de los Planes, formulación e implementación de planes municipales de SAN y así la implementación y operativización de la Política Pública departamental. Con la presente actividad, la Secretaría Seccional de Salud, apoya el proceso de implementación de la Política Pública -PAN.
- Desde la coordinación de SAN, se ha brindado asesoría a los municipios que han solicitado información para la formulación de Planes municipales de SAN durante todo el mes de octubre. Dicha actividad se realiza según demanda. A la feha se han recibido avances de Planes de SAN de los municipios de Plato, Guamal, Pijiño del Carmen y El Banco.
OTROS AVANCES:
- Se participó activamente en la reunión para seguimiento del Plan de Acción y socialización de nuevo instrumento para presentación de informes mensuales de actividades. Dicha reunión se levó a cabo el 12 de octubre de 2017.
- Participación al 3er Taller sobre “Gestión territorial de la seguridad alimentaria y nutricional. Empoderando territorios” que tuvo lugar en el hotel Tamacá. Dicho Taller fue realizado por Prosperidad Social  y La Organización de las Naciones Unidas para la Alimentación y la Agricultura - FAO en Colombia, el 11 de octubre de 2017 en jornada de 8:00 am  a 2:00 pm.
-   </t>
    </r>
    <r>
      <rPr>
        <b/>
        <sz val="11"/>
        <rFont val="Calibri"/>
        <family val="2"/>
      </rPr>
      <t>AVANCES MES DE NOVIEMBRE:</t>
    </r>
    <r>
      <rPr>
        <sz val="11"/>
        <color rgb="FF000000"/>
        <rFont val="Calibri"/>
        <family val="2"/>
      </rPr>
      <t xml:space="preserve">
- Se llevó a cabo la 4a Reunión de Comité SAN del departamento del Magdalena el día 02 de noviembre de 2017. Para dicha reunión, se solicitó acompañamiento de un representante de Prosperidad Social y la FAO en Colombia. Los objetivos de dicha reunión fueron: 
o        Socializar los avances en el marco de la Política Pública departamental -Plan Agroalimentario y Nutricional -PAN. 
o        Socializar productos de los talleres de "Gestión Territorial de la Seguridad Alimentaria y Nutricional. Empoderando territorios”, realizados por PS-FAO en Colombia. 
o        Socializar los avances en el monitoreo y seguimiento de metas e indicadores del PAN. Las invitaciones se hicieron extensivas a las distintas instituciones y sectores que trabajan la temática de SAN. El número total de asistentes fue de 15 asistentes. 
-        En aras de dar cumplimiento a la Articulación institucional, como una de las estrategias del PAN, se articulan acciones con la Secretaría Seccional de Salud, con el fin de realizar reunión de Comité programada para el día 05 de diciembre de 2017, en la cual, salud brindará apoyo logístico.
- Durante el periodo comprendido en el mes de noviembre se continúa recepcionando información contentiva de metas e indicadores del PAN. Se ha obtenido información de CORPAMAG, ICA, ICBF, Aguas del Magdalena, Educación y SENA. Esta actividad se desarrolla de manera permanente, acorde a las respuestas institucionales con el debido diligenciamiento de la matriz de monitoreo de metas e indicadores de PAN. Así mismo, se continúa brindando asesoría y acompañamiento a las diferentes instituciones que tienen metas e indicadores en el PAN. La presente actividad se realiza de manera permanente según demanda.
-      Se programan visitas institucionales para la última semana del mes de noviembre.
- El día 17 de noviembre se organizó la Convocatoria para una mesa de trabajo programada con población indígena, la cual se desarrollará el día 22 de noviembre de 2017, con el fin de articular acciones y brindar apoyo en la línea de acción de Autonomía Alimentaria para grupos étnicos en lo referente a la acción de Legalización y Recuperación de Territorio. Para dicha reunión se convocó a la Agencia Nacional de Tierras, Cabildos gobernadores indígenas, SENA y  CORPAMAG.
- Prosperidad Social-FAO, han brindado apoyo al Comité de SAN del departamento, y acorde a resultados obtenidos en la última reunión de Comité SAN, manifiestan tener presente para la próxima vigencia 2018, el apoyo para el departamento que, según su opinión, es uno de los departamentos con buena estructura de trabajo en SAN. Así mismo, se articulan acciones tendientes a la realización del Taller “Introducción al Derecho Humano a la Alimentación en el marco de la Seguridad Alimentaria y Nutricional”, el cual se llevará a cabo el día 29 de noviembre de 2017. Desde la coordinación SAN, se apoya el proceso, enviando la invitación a los diferentes actores que trabajan la temática SAN en el departamento del Magdalena.
 - Participación en la Reunión de Análisis de Actores Sector Agropecuario y Rural; cuyo objetivo principal fue definir los actores que desde lo territorial pueden aportar en la construcción del desarrollo agropecuario y rural del Departamento, todo ello, en el marco de la construcción del Plan Integral de Desarrollo Agropecuario y Rural del Departamento del Magdalena, proceso liderado por la Agencia de Desarrollo Rural -ADR, con la asistencia de la Organización de las Naciones Unidas para la Alimentación y la agricultura -FAO. Dicha reunión se llevó a cabo el día 23 de noviembre de 2017.
- Participación de Reunión de Economía Solidaria en el marco de la Seguridad Alimentaria y nutricional convocada por el Programa Alimentación Escolar -PAE, el objetivo principal fue articular acciones de emprendimiento y empresarismo como componente básico de la economía solidaria fundamental en la generación de ingresos. 
dicha reunión fue realizada los días 27 y 28 de noviembre de 2017.
- Participación en el taller “Introducción al Derecho Humano a la Alimentación en el marco de la Seguridad Alimentaria y Nutricional” organizado por Prosperidad Social  y La Organización de las Naciones Unidas para la Alimentación y la Agricultura - FAO en Colombia. Dicho Taller se llevó a cabo el día 29 de noviembre de 2017.
- Realización de visita al Instituto Geográfico Agustín Codazzi Territorial Magdalena -IGAC, cuyo objetivo fue solicitar información contentiva de metas e indicadores dimensionados en la Política Pública departamental de SAN y son competencia de dicha institución. La persona designada para atender la visita, comenta que al interior del IGAC realizaran la solicitud de información a la oficina del nivel nacional que son quienes trabajan la parte de Clasificación de suelos del Departamento del Magdalena (suelos afectados por desertificación, suelos afectados por erosión); Clasificación por Actividad Económica (Agricultura, Pecuaria, Pesquera, Turística,  Industrial, Minera, Comercial); Clasificación y zonificación climática; Clasificación de tierras por capacidad de uso (Agricultura, Ganadería, Agroforestería, Vocación forestal, Tierras para conservación); Tierras por su capacidad de uso (Subclase por clima, suelo, erosión, erosión y suelo). La visita fue realizada el día 30 de noviembre de 2017.
- Participación en la primera Jornada de la Reunión del Comité de Lactancia Materna Región Caribe realizada el día 30 de noviembre de 2017. El objetivo primordial fue Desarrollar ajustes de metas e indicadores del Proyecto Regional para la Promoción, Protección y Apoyo a la Lactancia Materna 2010-2015.
- </t>
    </r>
    <r>
      <rPr>
        <b/>
        <sz val="11"/>
        <rFont val="Calibri"/>
        <family val="2"/>
      </rPr>
      <t xml:space="preserve">AVANCES MES DE DICIEMBRE:
</t>
    </r>
    <r>
      <rPr>
        <sz val="11"/>
        <color rgb="FF000000"/>
        <rFont val="Calibri"/>
        <family val="2"/>
      </rPr>
      <t xml:space="preserve">- Se participó activamente en la segunda Jornada de la Reunión del Comité de Lactancia Materna Región Caribe realizada el día 01 de diciembre de 2017. El objetivo primordial fue Desarrollar ajustes de metas e indicadores del Proyecto Regional para la Promoción, Protección y Apoyo a la Lactancia Materna 2010-2015.
- El día 05 de diciembre se llevó a cabo una reunión extraordinaria del Comité de  SAN del departamento del Magdalena; cuyo objetivo principal fue:
      -        Socializar los avances de la Política Pública de SAN del Departamento del Magdalena, respecto a metas e indicadores suministrados por las instituciones que según su competencia trabajan la temática de Seguridad Alimentaria y Nutricional. 
      - Socializar el consolidado de Proyectos institucionales realizados en materia de Seguridad Alimentaria y Nutricional durante las vigencias 2009 a 2013, explicando a los asistentes que, se pretende aplicar el mismo ejercicio para las vigencias 2014 a 2017, para lo cual es menester el concurso interinstitucional e intersectorial, los cuales con el suministro de información de su quehacer institucional, contribuyen al logro de la actividad propuesta. Con el presente ejercicio, tendríamos el recurso financiero por vigencia, que ha trabajado el departamento en materia de SAN. 
En aras de dar cumplimiento a la Articulación institucional, como una de las estrategias del PAN, la Secretaría Seccional de Salud, brindó apoyo logístico para el desarrollo de la presente reunión, que contó con la asistencia de actores representantes de la Agencia de Desarrollo Rural, Prosperidad Social, Secretaría Seccional de Salud, Secretaría de Desarrollo Económico y CORPOICA. En total se contó con la participación de 9 asistentes que apoyaron la actividad.
</t>
    </r>
  </si>
  <si>
    <t>Realizacion de 1 mesa subregional de los comité municipales de SAN, para la definición de sus planes locales  con el apoyo del ICBF, salud Dptal.</t>
  </si>
  <si>
    <t>Construir los fundamentos de una economía diversificada, innovadora e incluyente</t>
  </si>
  <si>
    <t>Ascender en el ranking de competitividad departamental del IDC-Consejo Privado de Competitividad</t>
  </si>
  <si>
    <t>Posición en el escalafón de competitividad del IDC-Consejo Privado de Competitividad</t>
  </si>
  <si>
    <t>Desarrollo rural y agropecuario</t>
  </si>
  <si>
    <t>Apuestas productivas agropecuarias y agroindustriales</t>
  </si>
  <si>
    <t>Producción sostenible</t>
  </si>
  <si>
    <t>Número de proyectos estratégicos para el fortalecimiento de la capacidad productiva agropecuaria y agroindustrial ejecutados</t>
  </si>
  <si>
    <t xml:space="preserve">Seguimiento a la ejecucion de los proyectos que hagan parte del proyecto Construyendo capacidades empresariales rurales, confianza y oportunidad </t>
  </si>
  <si>
    <t>Oscar Labrada</t>
  </si>
  <si>
    <t>Cumplido</t>
  </si>
  <si>
    <r>
      <rPr>
        <b/>
        <sz val="11"/>
        <rFont val="Calibri"/>
        <family val="2"/>
      </rPr>
      <t xml:space="preserve">Seguimiento a la ejecucion de los proyectos en el marco de los CLEAR:
 </t>
    </r>
    <r>
      <rPr>
        <sz val="11"/>
        <color rgb="FF000000"/>
        <rFont val="Calibri"/>
        <family val="2"/>
      </rPr>
      <t xml:space="preserve">- El dia 9 de marzose asistió al comite de evaluacion y asignacion de recursos, convocado por la coordinadora regional del programa Construyendo Capacidades empresariales rurales, confianza y oportunidades del MADR, celebrado en la sala de junta de CORPAMAG, donde se evaluaro la presentacion de 6 propuestas o planes de negocios para beneficiar 90 hombres y mujeres perteneciente a las lineas productivas agropecuaria, turistica rural y artesania. Dichos proyectos ya fueron aprobados por el CLEAR Magdalena.. Estamos a esperas de la aprobacion de MADR, (Ver Acta ) 
</t>
    </r>
    <r>
      <rPr>
        <b/>
        <sz val="11"/>
        <rFont val="Calibri"/>
        <family val="2"/>
      </rPr>
      <t xml:space="preserve">
Reactivacion del FONDEAR</t>
    </r>
    <r>
      <rPr>
        <sz val="11"/>
        <color rgb="FF000000"/>
        <rFont val="Calibri"/>
        <family val="2"/>
      </rPr>
      <t xml:space="preserve">:El dia 10 de febrero s e realiza reunion con la gerente local y zonal del banco agrarrio a fin de conocer el estado actual del FONDEAR con el proposito de iniciar la ruta de reactivacion del mismo. </t>
    </r>
    <r>
      <rPr>
        <sz val="11"/>
        <color rgb="FFFF0000"/>
        <rFont val="Calibri"/>
        <family val="2"/>
      </rPr>
      <t>(Ver Acta de reunion y lisstado de asistencia)</t>
    </r>
    <r>
      <rPr>
        <sz val="11"/>
        <color rgb="FF000000"/>
        <rFont val="Calibri"/>
        <family val="2"/>
      </rPr>
      <t xml:space="preserve">
</t>
    </r>
    <r>
      <rPr>
        <b/>
        <sz val="11"/>
        <rFont val="Calibri"/>
        <family val="2"/>
      </rPr>
      <t xml:space="preserve">Cadenas Productivas:
</t>
    </r>
    <r>
      <rPr>
        <sz val="11"/>
        <color rgb="FF000000"/>
        <rFont val="Calibri"/>
        <family val="2"/>
      </rPr>
      <t xml:space="preserve">Durante este trimestre, solo se cuenta con el acuerdo de voluntades de las cadena : Acuicultura y Pesca,  . (Ver acuerdos de voluntades).
MANGO : Historia: 1. Se está conformando desde el año 2016.   
proceso que se inicia en asocio de Asohofrucol y la Secretaria de desarrollo económico, en el marco del convenio de apoyo institucional   suscrito por asohofrucol y departamentito de la magdalena, también se ha contado con el apoyo de los productores de mango asociados en FEDEMANGO para esta conformación se realizaron dos reuniones informativas y una tercera reunión en el municipio de ciénaga (INFOPEC) El 25 de Julio de 2016 (invitación a reunión en ciénaga en infopec (1)) los temas tratados fueron: elección de secretario técnico de la cadena, firma acuerdo de voluntades , elección de delegados miembros del comité  para la redacción y legalización de los estatutos del comité departamental de mango. (carta de invitación, acta acuerdo, planillas de asistencia. 
 Acuerdo de Voluntades : Se viene trabajando en la suscricion del documento y su firma  en la construccion del acuerdo de voluntades  
Se realiza la cuarta reunión de la cadena de mango citada por la secretaria de desarrollo económico el día 17 de Marzo de 2017 con la asistencia del director de cadenas nacional el dr. William granados y la coordinadora nacional de a misma la dra  María Helena Noeñas  se trataron temas como : los estatutos en que iba el compromiso de los estatutos del comité de la cadena de mango donde se comprometen el Ingeniero Javier Matta de tenerlos conformado y listos para el mes de mayo registrados,  se trata el tema del compromiso de avance del proyecto IMPLEMENTACIÓN DE PROCESOS DE INVESTIGACIÓN Y DESARROLLO CIENTIFICO PARA MEJORAR LOS RENDIMIENTOS Y LA CALIDAD DEL CULTIVO DE MANGO EN EL DEPARTAMENTO DEL MAGDALENA, CARIBE   y se trató el tema de la problemática de avance por parte de corpoica del mismo proyecto.  
CITRICOS :
Historia: 1. Se está conformando desde el año 2016.   
proceso que se inicia en asocio de Asohofrucol y la Secretaria de desarrollo económico, en el marco del convenio de apoyo institucional   suscrito por asohofrucol y departamentito de la magdalena, también se ha contado con el apoyo de los productores para esta conformación se realizaron dos reuniones una en la segunda reunión del comité de cítricos re realizo en el municipio de gumal el día 22 de Julio de 2016  donde se concluye que la cadena de cítricos solo representa a la subregion sur del departamento y se nombró como director de la cadena IA. CHDIT PAVA  el 18 de Noviembre se 2016 se realiza la tercera reunión de la cadena de cítricos con la presencia de funcionarios del MADR y se expone que esta cadena hay que invitar a los productores e la sub region norte participar.  
</t>
    </r>
    <r>
      <rPr>
        <b/>
        <sz val="11"/>
        <rFont val="Calibri"/>
        <family val="2"/>
      </rPr>
      <t xml:space="preserve">CONSEA: </t>
    </r>
    <r>
      <rPr>
        <sz val="11"/>
        <color rgb="FF000000"/>
        <rFont val="Calibri"/>
        <family val="2"/>
      </rPr>
      <t xml:space="preserve">El dia 31 de enero se convoca por parte de la SDE, al 1er COSEA 2017 cuyo proposito general fue socializacion de las ofertas institucionales de las organizaciones adscritas.  Durante el desarrollo del consejo, tambien se priorizo el tema de implementacion de las cadenas productivas priorizadas por la Gobernacion del Dpto del Mag.  </t>
    </r>
    <r>
      <rPr>
        <sz val="11"/>
        <color rgb="FFFF0000"/>
        <rFont val="Calibri"/>
        <family val="2"/>
      </rPr>
      <t xml:space="preserve">(Ver Convocatoria, acta de reunion, listado de asistencia, Agenda del evento)
</t>
    </r>
    <r>
      <rPr>
        <sz val="11"/>
        <color rgb="FF000000"/>
        <rFont val="Calibri"/>
        <family val="2"/>
      </rPr>
      <t xml:space="preserve">
</t>
    </r>
    <r>
      <rPr>
        <b/>
        <sz val="11"/>
        <rFont val="Calibri"/>
        <family val="2"/>
      </rPr>
      <t xml:space="preserve">Brigadas de Creditos: </t>
    </r>
    <r>
      <rPr>
        <sz val="11"/>
        <color rgb="FF000000"/>
        <rFont val="Calibri"/>
        <family val="2"/>
      </rPr>
      <t>Durante este trimestre</t>
    </r>
    <r>
      <rPr>
        <b/>
        <sz val="11"/>
        <rFont val="Calibri"/>
        <family val="2"/>
      </rPr>
      <t xml:space="preserve">, </t>
    </r>
    <r>
      <rPr>
        <sz val="11"/>
        <color rgb="FF000000"/>
        <rFont val="Calibri"/>
        <family val="2"/>
      </rPr>
      <t>se realizo acompañamiento al gerente del banco agrario en la charla brindada por funcionario denominada Vida crediticia.  En el mismo sentido, se comunica la reactivacion del FONDEAR por parte de los representantes de la SDE y de las ofertas institucional o programas apoyados desde esta unidad de decisión en beneficio al productor rural del Dpto del Magdalena.</t>
    </r>
    <r>
      <rPr>
        <sz val="11"/>
        <color rgb="FFFF0000"/>
        <rFont val="Calibri"/>
        <family val="2"/>
      </rPr>
      <t>(Ver Lista de asistencia, acta de reunion y memorias fotograficas)</t>
    </r>
  </si>
  <si>
    <t>Seguimiento a la ejecucion de los proyectos en el marco de los CLEAR:
 -  El dia 30 de mayo se asistió al comite de evaluacion y asignacion de recursos, convocado por la coordinadora regional del programa Construyendo Capacidades empresariales rurales, confianza y oportunidades del MADR, celebrado en la sala de junta de CORPAMAG, donde se evaluaro la presentacion de una propuesta o plan de negocio para beneficiar 15 hombres y mujeres  perteneciente a las linea productiva agropecuaria (Ganaderia) el cual ya fue aprobado por el CLEAR Magdalena.. Estamos a esperas de la aprobacion de MADR (Ver acta )  
Reactivacion del FONDEAR:
Ofcio dirigido al gerente regional del banco agrario para la de fecha 26 de abril de 2017  de asunto "Activación del convenio interadministrativo de cooperación para la financiación de proyectos agropecuarios con garantía FAG entre el departamento del Magdalena y el Banco Agrario de Colombia  No 116 del 29 de diciembre del 2.008 (identificación interna del banco 5821) . solicitando la activación del convenio referenciado, teniendo en cuenta que la siniestralidad está por debajo del 10%, como lo establece la cláusula octava - siniestralidad del presente convenio.  se envia correo emando de la secretria de desarrollo con la finalida de solicitar se redate urgente mente el or+tro si que da inicio a la activacion del fondo (Ver Oficio Firmado) 
Cadenas Productivas: 
 - CACAO: En el marco de la elaboracion del diagnostico de la cadena productiva, el dia 23 de mayo se realizo reunión con los actores de la cadena de cacao para dar a conocer como viene impactando en el departamento del Magdalena el programa Cacao Para la Paz, lo cual fortalece la cadena cacaotera, seguido a esto el 24 de mayo se realizo visita a finca de beneficiado del programa cacao para la paz con funcionarios de la USDA, USAID y Fedecacao (Ver fotos y lista de asistencia)  
El dia 22 de junio se realizó reunion con las asociaciones y productores de cacao de los municipios de Aracataca y Fundación, los cuales van a ser nuevos beneficiados del Programa Cacao Para La Paz, al igual que se realizo visita de campo a dos potenciales beneficiados.      Ya se cuenta con un primer acuerdo de volutades firmado con el eslabon Instituciones".  Se tiene programada reunion para el 19 de julio a fin de conseguir la firma del acuerdo con el resto de los actores y la eleccion del secretario tecnico.                                                                                                                                                                                                               - ACUICULTURA Y PESCA: Como resultado de reunion realizada durante el 1er trimestre presente anualidad (22 de marzo de 2017) se elabora la matriz DOFA del subsector pesquero y acuicola, con los representantes que aceptaron el acuerdo de voluntades para la comformacion de la cadena de pesca y acuicultura. Ya se cuenta el documento denominado "Caracterizacion del subsector pesquero y acuicola del Dpto del Magdalena", con sus respectivos componentes. (Ver Plegable DOFA y documento de Caracterización)
 - MANGO:
Acuerdo de Voluntades: 
Diagnostico: 
Junio 30 Se realizó en el marco del convenio suscrito entre el MADR y la sociedad de agricultores y ganaderos el valle del cauca la caracterización del sector y se anexan documento plano, el consolidado de las fichas de la caracterización de mago, registros fotográficos, y fichas de contactos de personas que sustentan y ayudan a la caracterización. Se entrega en Julio 6 al presidente del comité departamental un resumen del estado actual del proyecto presentado a colcienciencias como informe para la preparación de la quinta reunión de comité departamental de mango.
Reglamentacion de la Cadena:
 El 10 de mayo se entrega por parte de la comisión encargada los estatutos de la cadena de mango del departamento de la magdalena al comité departamental, del mismo.
 - CITRICO: teniendo en cuenta que la cadena de citricos que se preseno en por el departamento del magdalena se concluye que estabba direccionada a la region momposina por tal motivo se cita nuevamente a los actores de la cadena para el dia primero de agosto de 2017 con la presencia del representante de la cadean ante MADR  para conformarla con la paraticipacion de productores de la region norte del departamento 
 - CARNICA: Reunion realizada en 06 de junio de 2017 en el municipio de ariguani con la finalidad para continuar con el proceso de implemetacion de la cadena carnica bovina del departamneto ( Ver listado de asistencia firmas y fotos de la reunion).  Se cuanta con documento  acuerdo  de voluntades debidametnte firmado por el representante  de gremio ganadero del magdalena. y en el mismo sentido, con la caracterizacion de la cadena.(Ver caracterizacion_evidecian producto y acuedo de voluntades  firmado)
CONSEA:  El dia 25 de mayo se convoco por parte de la SDE a la segunda sesión del CONSEA cuyo proposito era continuar con el analisis y articulación de las ofertas institucionales abordadas en la reunion del pasado 31 de enero de la presente anualidad,el cual no se llevo a cabo por falta de Quorúm, se reprogramo para el dia 13 de junio fecha en la que fue realizado el respectivo comité. (Ver invitación, lista de asistencia, agenda, fotografias, acta de comite)
Brigadas de Creditos: Reunion celebrada el 7 de abril de 2017 en el municipio de el reten  se anexa acta y liustado de asistencia y fotos: 
El dia 7 de abaril se acompaño al Banco Agrario, en la jornada de  promocion de la brigada de credito realizada en el municipio de Reten donde se dio a conocer su proposito principal, la importncia de la asociatividad en el sector productivo para mejorar la calidad de vida de los magdalenenses y en el mismo sentido, se explica parq ué sirve el Fondo de Garantias Complmentarias del Dpto. (Ver Informe de acompañamiento y listados de asistencias)</t>
  </si>
  <si>
    <r>
      <t xml:space="preserve">Seguimiento a la ejecucion de los  proyectos  en el marco del  Comite  de  Evaluacion y Asignacion  de  Recursos CLEAR. 
 - Los dias 3y4  de Agosto se asistió al comite de evaluacion y asignacion de recursos, convocado por la coordinadora regional del programa Construyendo Capacidades Empresariales Rurales, Confianza y Oportunidad del MADR, celebrado en la sala de junta de CORPAMAG, donde se evaluo la presentacion de las  propuesta o planes de negocios siete (7), para beneficiar 106 hombres y mujeres  perteneciente a las linea productiva agropecuaria (Ganaderia, agroindutria,apicultura,) y artesanias. Los  cuales ya fueron aprobados por el CLEAR Magdalena.. Estamos a esperas de la aprobacion de MADR (Ver acta ). El  dia  12 de  Septiembre  de  2017 se  realizo  un CLEAR de   contraloria  social y  de  asignacion de  recursos  en las  instalaciones  de  COPAMAG,  en  el cual  se  evaluaron 4  planes  de  negocio y se  escucho  la  rendicion de  cuentas  de  tres  grupos. entre  las  propuestas  presentadas  tenemos agricolas,  transformacion  (panaderia)y avicolas (pollos  de  engorde  y gallinas  ponedoras). Es importante  resaltar que  los  4 Planes  de  Negocios se presentan para  acceder a la  gegunda  face del  proyecto,  la cual  oferta  recursos  por  valor  de $ 15.670.000.00. y  una  contrapartida de $4.701.000.00. por  parte  de los crupos o  asociaciones. 
Reactivacion del FONDEAR:
SEPTIEMBRE:
 - Se firmó otrosi al convenio 116 de 2008 del banco agrario con el dpto del Magdalena, a fin de desbloquear el mismo. Con este, el Dpto del magdalena cuenta con un cupo para avalar creditos a pequeños productores del sector agropecuario (20% del Valor de los mismos) de 2.900 millones de pesos. Estamos a esperas del registro de la firma del secretario de desarrollo economico en el banco agrario previa actualizacion del RUT del FONDEAR. (Ver otro si debidamente firmado)
Cadenas Productivas:                                                
 - Cacao: El dia 19 de julio se citó en Caribia-Corpoica, Zona bananera,  a la cadena productiva de cacao, se firmó el acuerdo de voluntades y se conformó el comite departamental de cacao, con esto el paso a seguir es la elaboración del reglamento interno de la cadena y suscripción de acuerdo de competitividad, además se hizo actualización del PECTIA con los actores del sector cacaotero, para identificar debilidades y fortalezas del sector. (Ver Agenda evento y Acta 001)        
 - El 01 de agosto se envio reglamento interno y acuerdo de competitividad al secretario tecnico del Consejo Nacional Cacaoetro para su revisión y posterior aprobación.
ACUICULTURA Y PESCA ARTESANAL: 
Julio:No hubo avances en el mes de julio, esperando la respuesta del acuerdo de competitividad que debio ser analizada, para su respectiva firma y socializacion, esperando una nueva convocatoria entre el mes de agosto y septiembre del 2017, para socializar en conjunto el reglamento interno de la cadena, se esta a la espera de la respuesta de los miembros del comite constituido para la cadena productiva anunciada.
Agosto: Teniendo en cuenta que en el mes de julio de la presente anualidad se les envió a los miembros del comité especial de la cadena en mención el ACUERDO DE COMPETITIVIDAD DE LA CADENA para su análisis y sugerencias, sin obtener respuesta a la presente.
El día 28 de agosto del 2017 se entrego un proyecto productivo denominado: FORTALECIMIENTO PRODUCTIVO  -ORGANIZATIVO Y DOTACION DE EQUIPOS A PESCADORES DEL MUNICIPIO DEL CERRO DE SAN ANTONIO CORREGIMIENTO LA CANDELARIA DEPARTAMENTO DEL MAGDALENA. PARA  EL POAI 2018.por un valor de 300millones de pesos. y para favorecer a 75familias de pescadores.
El día 31 de agosto del 2017 se elaboro el reglamento interno de la cadena de pesca y acuicultura del departamento del magdalena para ser socializado con los miembros del comité especial de la cadena en una próxima reunión e llevarse a cabo en el mes de septiembre de la  presente anualidad.
Esta convocatoria se realizó el día 20 de septiembre como estaba programada, con la asistencia de representantes de tres eslabones de la cadena de pesca y acuicultura, faltando dos representantes uno de la asociación de acuicultores del magdalena,.
Lo anterior se encuentra en las evidencias anexas a este plan de acción en el listado de asistencia, y todo el desarrollo de la reunión con la presencia del secretario de desarrollo económico, quién orientó sobre la importancia de la cadena en mención gestionando ante el ministerio los recursos necesarios, para sacar adelante proyectos productivos en beneficio del subsector pesquero Y Acuícola  del magdalena.
Quedo como compromiso de todo el equipo de la cadena la construcción de un plan operativo con proyectos productivos, con sus avances lo cual lograremos al finalizar el presente trimestre ,octubre-diciembre – 2017.
CARNICA BOVINA:  
Agosto:
Se viene trabajando en el diagnostico, avanzando con el trabajo de campo mediate el uso de la estrategia DOFA.  Nota: para este mes se adelantó con la firma del acuerdo de voluntades de una nueva cadena 
LA CARNICA OVINA en el marco de la convocatoria realizada por el acalde del municipio de Aracataca.  En el mismo escenario fue elegido El comité Tecnico y el Presidente de la Cadena..(Ver DOCUMENTOS SOPORTES CADENA CARNICA OVINA, MEMORIAS FOTOGRAFICAS)
MANGO: Se cita a los actores de la cadena de mango a una reunon que se realizará el dia 17 de octubre  en el salón de Regalias (antíduo hospital San Juan de Dios) con el propósito de socializar la caracterizaon, el dianostico y la firma del acuerdo de voluntades afin de validar la conformacion de la cadena productiva de mango acorde con los lineamientos establecidas desde MADR _ Oficina Cadenas Productivas.  De igual forma se tiene agendada la socialización de los  avances en la conformacion de plantas procesadoras con  la finalidad de exportacion , los avances de la s 1000 hectareas sembradas del proyecto mango maiz en los municipios de san sebastian , zona bananera, santa marta y cienaga </t>
    </r>
    <r>
      <rPr>
        <sz val="11"/>
        <color rgb="FFFF9900"/>
        <rFont val="Calibri"/>
        <family val="2"/>
      </rPr>
      <t>(Convocatoria a reunión, Agenda de la reunión, Listado de asistencia, acta de reunión, fotografias de la reunion y memorias del evento o presentaciones del EVento_Power Point</t>
    </r>
    <r>
      <rPr>
        <sz val="11"/>
        <color rgb="FF000000"/>
        <rFont val="Calibri"/>
        <family val="2"/>
      </rPr>
      <t>,</t>
    </r>
    <r>
      <rPr>
        <sz val="11"/>
        <color rgb="FFFF0000"/>
        <rFont val="Calibri"/>
        <family val="2"/>
      </rPr>
      <t xml:space="preserve"> Acuerdo de volutades firmado, domento Caracterizacion de la cadena y Documento diagnostico de la cadena productiva</t>
    </r>
    <r>
      <rPr>
        <sz val="11"/>
        <color rgb="FF000000"/>
        <rFont val="Calibri"/>
        <family val="2"/>
      </rPr>
      <t>)
CITRICO:
Agosto: Fue convocada la 1ra reunion de la cadena de citrico del Dpto con el fin de conformar la cadena departamental con presencia de los municipios citrícolas guamal, san sebastian, cienaga y zona bananera. Se eleigo .la junta directiva,el secretario de la cadena y  se firmo el acurdo de voluntades . Se elegido la comision para realizar el diagnostico  y caracterizacion. Se propuso proxima reunion para la tercera seman de Octubre (</t>
    </r>
    <r>
      <rPr>
        <sz val="11"/>
        <color rgb="FFFF0000"/>
        <rFont val="Calibri"/>
        <family val="2"/>
      </rPr>
      <t xml:space="preserve"> evidencas de fotos de la reunion ,actas , y acurdo firmado,)</t>
    </r>
    <r>
      <rPr>
        <sz val="11"/>
        <color rgb="FF000000"/>
        <rFont val="Calibri"/>
        <family val="2"/>
      </rPr>
      <t xml:space="preserve">
CONSEA: De acuerdo al cronograma de realizacion de las cesiones del CONSEA se tiene programado para el dia 29 de agosto , en la sede del Comite Departamnetal de Cafeteros, cuyo objetivo es de dar cumplimiento a los compromisos adquiridos en la pasada sesion del dia 6 de junio del año en curso. este contara con la presencia del viceministro de Desarrollo Rural Dr: Juan Pablo Diazgranados. 
El dia 29 de agosto de realizo la tercera sesion del CONSEA en las instalaciones del Comite de Cafeteros del Magdalena, el obetivo de este CONSEA fue el de realizar el cumplimiento de compromisos adquiridos en el marco de la sesion realizadas el pasado 13 de junio, se realizo la presentacion del convenio 224 suscrito entre la Gobernacion del Magdalena-UPRA, con el fin de socializar el Plan de Ordenamiento Productivo y Social del DEpartamento del Magdalena, (Ver Evidencias)
MES DE SEPTIEMBRE:
- No se programó sesión con integrantes del CONSEA. Se tiene previsto realizar la 4a sesión el día 31 de octubre de 2017, acorde al cumplimiento y avances del Convenio UPRA Gobernación.
Brigadas de Creditos:
SEPTIEMBRE:
- El 5 de septiembre se realiza reunion con el Banco Agrario (Gerente Zonal y el Director de oficina Santa Marta) a fin de planificar para el 1ro de octubre una brigada de credito en el corregimiento de Guachaca, donde se establecera una base de datos los pequeños productores de la region a fin de adelantar la informacion necesaria para motivar la presentacion de proyectos productivos agropecuarios, en el marco de la reactivacion del FONDEAR,  En el mism sentido, se socializara por parte de la SDE, el alcance del FONDEAR y los lineamientos exigidos por el mismo. Nota: (Ver Fotos, acta y listado de asistencia)
 - OCTUBRE: La brigada planteada para el 1ro de octubre.  Con la legalizada del otro sí se tiene programada reunion con el Banco Agrario para se respectiva realización.
</t>
    </r>
  </si>
  <si>
    <r>
      <rPr>
        <b/>
        <sz val="11"/>
        <rFont val="Calibri"/>
        <family val="2"/>
      </rPr>
      <t xml:space="preserve">Seguimiento a la ejecucion de los  proyectos  en el marco del  Comite  de  Evaluacion y Asignacion  de  Recursos CLEAR.:
OCTUBRE:
</t>
    </r>
    <r>
      <rPr>
        <sz val="11"/>
        <color rgb="FF000000"/>
        <rFont val="Calibri"/>
        <family val="2"/>
      </rPr>
      <t xml:space="preserve">A 31 de octubre del presente el programa construyendo capacidades empresariales confianza y oportunidad, cuenta con los siguientes resultados.
</t>
    </r>
    <r>
      <rPr>
        <b/>
        <sz val="11"/>
        <rFont val="Calibri"/>
        <family val="2"/>
      </rPr>
      <t xml:space="preserve"> </t>
    </r>
    <r>
      <rPr>
        <sz val="11"/>
        <color rgb="FF000000"/>
        <rFont val="Calibri"/>
        <family val="2"/>
      </rPr>
      <t xml:space="preserve">- En el marco de los comité locales de evaluación y aprobación de recursos (CLEAR) se han aprobado 49 planes de negocios que benefician a 735 familias que han sido victimas de la vioilencia.
</t>
    </r>
    <r>
      <rPr>
        <b/>
        <sz val="11"/>
        <rFont val="Calibri"/>
        <family val="2"/>
      </rPr>
      <t xml:space="preserve"> </t>
    </r>
    <r>
      <rPr>
        <sz val="11"/>
        <color rgb="FF000000"/>
        <rFont val="Calibri"/>
        <family val="2"/>
      </rPr>
      <t xml:space="preserve">- Los Recursos asignados por el MADR y credito FIDA (Fondo Internacional de Desarrollo Agricola) para llevar a cabo los 49 planes de negocios han estado al rededor de los $344.912.000.
</t>
    </r>
    <r>
      <rPr>
        <b/>
        <sz val="11"/>
        <rFont val="Calibri"/>
        <family val="2"/>
      </rPr>
      <t xml:space="preserve"> </t>
    </r>
    <r>
      <rPr>
        <sz val="11"/>
        <color rgb="FF000000"/>
        <rFont val="Calibri"/>
        <family val="2"/>
      </rPr>
      <t xml:space="preserve">- Solo se han atendido municipios priorizados pertenecientes a la subregión Norte distribuidos así: 
    Algarrobo: se ha aprobado 5 planes de negocios que benefician 75 familias con una inversion de $38.180.000
    Aracataca: Se han aprobado 7 planes de negocios que beneficcian 105 familias con una inversión de $63.000.000
    Ciénaga:  Se han aprobado 16 Planes de negocios que benefician 240 familias con una inversión de $105.130.000
    Santa Marta: Se han aprobado 21 planes de negocios que benefician 315 familias con una inversión de $138.602.000
 - El 76% de los planes de negocios aprobados estan en los municipios de Ciénaga y Santa Marta, beneficiando 555 familias Así como la asignación del 70% de los recursos.
Para finales del trimestre se tiene programada la realización del último Comité del año.  Estamos a esperas de la convicatoria por parte del MADR.
 </t>
    </r>
    <r>
      <rPr>
        <b/>
        <sz val="11"/>
        <rFont val="Calibri"/>
        <family val="2"/>
      </rPr>
      <t xml:space="preserve">
Reactivacion del FON</t>
    </r>
    <r>
      <rPr>
        <sz val="11"/>
        <color rgb="FF000000"/>
        <rFont val="Calibri"/>
        <family val="2"/>
      </rPr>
      <t>DEAR:
Octubre:
Noviembre:
Dic</t>
    </r>
    <r>
      <rPr>
        <b/>
        <sz val="11"/>
        <rFont val="Calibri"/>
        <family val="2"/>
      </rPr>
      <t>iembre:
Cadenas Producti</t>
    </r>
    <r>
      <rPr>
        <sz val="11"/>
        <color rgb="FF000000"/>
        <rFont val="Calibri"/>
        <family val="2"/>
      </rPr>
      <t>vas.                       
Cacao: El 10 de octubre se reunió el comite departamental de la cadena de cacao en las instalaciones del Sena agroindustrial y acuicola, Gaira, donde se socializo la maquina de torrefacción de cacao y cafe, y se llevo a cabo la primera reunión ordinaria del comite, donde quedaron como compromisos la revisión del reglamento interno y acuerdo de competitividad de la cadena. 
El 03 de Noviembre de 2017 en C.I Caribia, Sevilla, Zona Bananera, se llevó a cabo el tercer comite ordinario de la cadena cacaotera, donde el compromiso adquirido anteriormente era revisar y aprobar el plan de acción y revisar la metodologia para formular el plan de acción, el compromiso de aprobar el reglamento interno de la cadena se llevó a cabo como se tenia presupestado, dejando como compromiso en proxima reunion realizar avances del plan de acción. (adjunto Reglamento interno) 
ACUICULTURA Y PESCA ARTESANAL:  
los avances en el mes de octubre de la cadena de pesca y acuicultura estuvieron enfocados a seguir socializando, con los diferentes grupos de pescadores de la subregión norte, lo que ha realizado la secretaria de desarrollo económico en cuanto a la organización de la cadena en mención, buscando seguir retroalimentando en compañía de la universidad del magdalena ,programa de ingeniería pesquera,grupos de acuicultores, en los municipios ya identificados en la caracterización para así implementar la federación de acuicultores del departamento.
Se esta en espera que los diferentes eslabones  que conforman la cadena hagan llegar a la secretaria técnica, los avances para el diseño del plan operativo , como se acordó en la reunión del 20 de septiembre de la presente vigencia teniendo de esta forma el diseño del plan operativo con proyectos que benefician a la población pesquera y acuícola  del departamento del magdalena.
Se inicio el mes de noviembre del 2017 con una reunión en el municipio de ciénaga convocada por la secretaria de desarrollo económico de  la alcaldía municipal y representantes del ministerio de  Agricultura y Desarrollo Rural, pescadores de ciénaga y pueblo viejo, la Aunap  como autoridad nacional de pesca y acuicultura y la gobernación del magdalena dándole la importancia a la cadena para que todas las peticiones para el desarrollo pesquero y acuícola se gestionen a través de la cadena.
El dia 1 de noviembre nos reunimos en el INFOTEP de Cienaga (Magdalena), convocados por la Alcaldia Municipal, donde participaron pescadores organizados en la federacion de Pescadores de ese Municipio, donde se socializo la cadena productiva de Pesca y acuicultura, dandole la importancia que se requiere para la gestion del Subsector Pesaquero_Artesanal, ante el MDRA, con participacion de un representante del MInisterio, la AUNAP y la Secretaria de Desarrollo del Departamento del Magdalena y del Municipio de Cienaga, se acordo como compromiso que todas las acciones deben tramitarse a traves de esta cadena para buscar, mayor apoyo ante el Gobierno Nacional.
Tambien se avanzó en una reunion con los Acuicultores de Sevillano, donde el Ministerio hizo entrega del proyecto de Acuaconia que beneficiaria a 87 productores de esta comunidad, en donde hay una infraestructura de 6 Geotanques (tanques de geomembrana) con una dimension de 12 metros de diametro y 1.5 Mts de alto en donde se encuentran sembrado 7000 alevinos de Tilapia Roja por cada geotanque, integrados con un cultivo de 12 camas para 540 plantas de cilantro por cada cama, financiados por el MDRA y el apoyo de la AUNAP.
El dia 28 de noviembre, se realizo una reunion con el MDRA, AUNAP y la Universidad del Magdalena (Programa de Ingenieria Pesquera) para tratar de implementar las bases de la posible Federacion de Acuicultores del Magdalena, teniendose un avance del diagnostico y caracterizacion de los Productores Acuicolas del Departamento, se aprovecho esta reunion para socializar los avances de la cadena productiva de Pesca y Acuicultura ante el representante del MDRA, presente en la reunion relacionandole primero el acuerdo de voluntades, el acuerdo de competitividad, la matriz DOFA del Subsector Acuicola y Pesquero del Departamento, ya firmado por el comite especial elegidos por los gremios, para ser enviado al  respectivo Ministerio para su debida inscripcion. El MDRA quedo en enviarnos a la Secretaria de Desarrollo Economico (Gobernacion del Magdalena) la matriz del Plan de Accion de la cadena productiva para la proxima vigencia (2018), y actuaqlmente estamos solicintadole a las diferentes organizaciones identificadas del Departamento los socios afiliados con su respectivos contactos, para tener una caracterizacion acorde con las verdaderas necesiades del gremio, apoyandonos con la Universidad del Magdalena (Facultad de Ingenieria Pesquera)
CARNICA
Bovina:
Ovina:
MANGO:
CITRI</t>
    </r>
    <r>
      <rPr>
        <b/>
        <sz val="11"/>
        <rFont val="Calibri"/>
        <family val="2"/>
      </rPr>
      <t xml:space="preserve">CO:
</t>
    </r>
    <r>
      <rPr>
        <sz val="11"/>
        <color rgb="FF000000"/>
        <rFont val="Calibri"/>
        <family val="2"/>
      </rPr>
      <t>CONS</t>
    </r>
    <r>
      <rPr>
        <b/>
        <sz val="11"/>
        <rFont val="Calibri"/>
        <family val="2"/>
      </rPr>
      <t>EA:
Brigadas de Cr</t>
    </r>
    <r>
      <rPr>
        <sz val="11"/>
        <color rgb="FF000000"/>
        <rFont val="Calibri"/>
        <family val="2"/>
      </rPr>
      <t xml:space="preserve">editos:
</t>
    </r>
  </si>
  <si>
    <t>Area Urbana</t>
  </si>
  <si>
    <t>Reactivacion del FONDEAR</t>
  </si>
  <si>
    <t>Concertacion con el Banco Agradrio para la reactivacion del FONDEAR Magdalena</t>
  </si>
  <si>
    <t xml:space="preserve">Secretario de Desarrollo y Cesar Suarez y william pulido </t>
  </si>
  <si>
    <t>Implementacion de la Cadenas Productivas: Carnica Bovina, Mango, Cítricos, Cacao y Acuicultura y Pesca.</t>
  </si>
  <si>
    <t xml:space="preserve">Acuerdo de Voluntades </t>
  </si>
  <si>
    <t>Cesar Suarez, Felix Diaz, Reinaldo Rosado, Luis Suarez, Lombardo Marin, Willian Pulido; Hugo Mejia</t>
  </si>
  <si>
    <t>Diagnostico</t>
  </si>
  <si>
    <t>Reglamentacion de la cadena</t>
  </si>
  <si>
    <t>Articulacion en materia agropecuaria, al gobierno nacional con los entes municipales. (Cumplimeinto de la resolución 164 de 2004_ CONSEA y seguimiento de compromisos)</t>
  </si>
  <si>
    <t>Convocatoria trimestral a los miembros del CONSEA</t>
  </si>
  <si>
    <t>Realizacion de brigadas de crédito municipal para fomentar el desarrollo agropecuario con FINAGRO y Banco Agrario</t>
  </si>
  <si>
    <t>Socializacion y acompañamiento a la realizacion de 4 brigadas de creditos convocadas por el Ban Agrario</t>
  </si>
  <si>
    <t>Cesar Suarez y Willian Pulido</t>
  </si>
  <si>
    <t>Infraestructura para la producción</t>
  </si>
  <si>
    <t>Número de proyectos de infraestructura para apoyar la producción agropecuaria y agroindustrial ejecutados</t>
  </si>
  <si>
    <t>NO. LA META DE PRODUCTO ESTÁ PARA 2019</t>
  </si>
  <si>
    <t>Asistencia técnica y conocimiento</t>
  </si>
  <si>
    <t>Apoyo a pequeños productores</t>
  </si>
  <si>
    <t>Número de proyectos con apoyo técnico para pequeños productores agropecuarios ejecutados</t>
  </si>
  <si>
    <t>Presentacion del proyecto "Implementacion de procesos de investigacion y desarrollo cientifico para mejorar los rendimientos y la calidad del cumtivo del mango ne el Dpto dirigido a 1200 beneficados" para su respectiva aprobacion en COLCIENCIAS</t>
  </si>
  <si>
    <t>Formulacion y presentacion del proyecto a COLCIENCIAS</t>
  </si>
  <si>
    <t>Memoria histórica de construcción de proyecto para ser financiado con recursos del fondo de ciencia y tecnología.  
IMPLEMENTACIÓN DE PROCESOS DE INVESTIGACIÓN Y DESARROLLO CIENTIFICO PARA MEJORAR LOS RENDIMIENTOS Y LA CALIDAD DEL CULTIVO DE MANGO EN EL DEPARTAMENTO DEL MAGDALENA, CARIBEValor de la propuesta
Valor total de la propuesta        Aportes de regalías Cie.Teg        Cooperantes
$ 9.327.492.768        $ 7.000.000.000        $ 2.327.492.768
1. La idea de proyecto surge de la Federación Nacional De Productores de Mango seccional magdalena FEDEMANGO como una necesidad para que el área sembrada tenga apoyo tecnológico y se incremente el área cultivad en el departamento, dando condiciones a los cultivares manguicultores de superar  todas las barreras comerciales que impiden hoy los TLC.   
2. FEDEMANGO Busca apoyo en el Departamento de la magdalena a través de la secretaria de planeación para la presentación de un proyecto financiado con recursos del fondo de ciencia y tecnología donde se le sugiere la construcción del mismo con el compromiso de apoyar esta idea con unos recursos de siete mil millones de pesos ($7.000.000.000.oo)unos aportes si el proyecto llegase a su inicios.
3.FEDEMANGO contacta Aasohofrucol para que sirva de proponente y puede operar el proyecto y a la universidad de la magdalena y corpoica para que en conjunto se dé inicio a la construcción de la idea de proyecto.
4. este proyecto fue incluido en el PLAN ESTRATEGICO DEPARTAMENTAL DE CIENCIA Y TECNOLOGIA E INOVACION- COLCIENCIA de fecha 31 de agosto de 2015 plasmado en el documento de este plan como ideas de proyectos  en apuesta 1 producción científica ambiciosa, con enfoque, gerencia y disciplina en LA LINEA N°1 FORMACION DE CAPITAL HUMANO DE ALTO NIVEL EN LOS FOCOS PROIRIZADOS POR EL DEPARTAMENTO. 
5.  RATIFICACION POR PARTE DE ESTA ADMINISTRACION DEL PROYECTO.
Documento denominado TARIFICACION DE INICIATIVAS DE PROYECTOS DE INVERSIO 2017-2018-FONDO DE CIENCIA Y TECNOLOGIA DE INOVACION  de fecha  2 de septiembre de 2016. Emanado por el jefe de la oficina de planeación del Departamento del Magdalena</t>
  </si>
  <si>
    <t xml:space="preserve">.6. RETIRO DE UNO DE LOS COOPERANTES.
el cooperante CORPOICA renuncia a la continuidad de participar en la construcción de este proyecto y solicita que los apartes construidos de actividades por ellos no sean incluidos en el documentó respetándole su propiedad intelectual, renuncia aceptada por los productores en reunión de la cadena de mango abalados por FEDEMANGO 
7.  REMPLAZO DE LAS ACTIVIDADES DEL EXCOOPERNATE CORPOICA POR PARTE DE LA UNIVERSIDAD DEL MAGDALENA
Los restantes participantes en la construcción del proyecto tanto el de la iniciativa del proyecto FEDEMANGO y el operador escogido ASOHOFRUCOL aceptan la propuesta de que la Universidad del Magdalena construyen otras actividades relacionadas con el tema y que en consenso con los actores restante se le de continuidad al proceso y que su contrición no tenga ningún aparte del anterior cooperante CORPOICA devolviendo su documento y mostrando que no se utilizó ningún parte de textos de ellos.
En conclusión, solamente quedo LA UNIVERSIDAD DEL MAGDALENA cono cooperante constructor de las actividades.
8. SUGERENCIA POR PARTE DE ASOHOFRUCOL PARA QUE LA UNIVERSIDAD OPERE EN SU TOTALIDAD EL PROYECTO.
Ala fecha de hoy surge la idea que la Universidad del Magdalena opere todo el proyecto y la razón es que al quedar solo un COPERANTE no justifica encarecer la administración de proyecto con el manejo de los recursos económicos. Dicha propuesta está en estudio por los PODUCTORES a través de FEDEMANGO, Y por LA UNIVERSIDAD no se ha tomado decisión sobre el tema 
9. SOLICITUD DE PARTICIPACION EN EL PROYECTO.
 Asohofrucol solicita continuar en el proyecto si la universidad le permite participar en el dentro de un acuerdo interno de Las partes, la misma propuesta la extiende FEDEMANGO como un acto de cordialidad en tre las instituciones ellos ven que en mejores manos no podría quedrar la OPERCION Y DESARROLLO DEL proyecto que tanto necesitan los productores actuales y futuros cultivadores del sector MAGUICULTOR.  
En Agosto se le entrego la reponsabilidad del proyecto a la universidad del magdalena para la reformulacion del proyecto para presentarlo en el mes de octubre a la secretaria de planeacion. </t>
  </si>
  <si>
    <t>Mesas subregionales para la formulación de los planes de asistencia Tecnica y comités locales de Desarrollo Rural.</t>
  </si>
  <si>
    <t>Socializacion de la normatividad aplicable a la asisitencia tecnica</t>
  </si>
  <si>
    <t>Edgardo Rojano</t>
  </si>
  <si>
    <t>Juventud</t>
  </si>
  <si>
    <r>
      <t xml:space="preserve">Socializacion de la normatividad aplicable a la asisitencia tecnica
</t>
    </r>
    <r>
      <rPr>
        <sz val="11"/>
        <color rgb="FFFF0000"/>
        <rFont val="Calibri"/>
        <family val="2"/>
      </rPr>
      <t>S</t>
    </r>
    <r>
      <rPr>
        <sz val="11"/>
        <color rgb="FF000000"/>
        <rFont val="Calibri"/>
        <family val="2"/>
      </rPr>
      <t xml:space="preserve">e ha solicitado a los municipios información referente al cumplimiento de los Decretos 607 de 2000 y al Reglamentario3199 de 2002 en lo que respecta a si estan prestando asitencia tecnica a los pequeños productores, si cuentan con una UMATA, si tienen el Registro Unico de Asdistencia Tecnica a Pequeños Productores--RUAT, si cuentan con Planes  Generales de Asistencia Tecnica Agropecuaria--PGATA; si estan operativos los COnsejos Municipales de Desarrollo Rural--CMDR: Algunos municipios respondieron lcon lo que cuentan hasta el momento de la solicitud. Ver evidencia al respecto
</t>
    </r>
  </si>
  <si>
    <t xml:space="preserve">Socializacion de la normatividad aplicable a la asisitencia tecnica
-Se restructoro el Consejo Municipal de Desarrollo Rural del municipio Cienaga; en este evento se socializaron, a los integrantes del consejo, las normas que rigen la asi stencia tecnica municipal y la obligacion del municipio de prestar este servicio. Ver evidencia
</t>
  </si>
  <si>
    <t>Socializacion de la normatividad aplicable a la asisitencia tecnica:
Hasta la presente fecha se ha recibido, de la solicitud hecha a los municipios, 26 respuestas con los resultados siguientes: Municipios con UMATAs: 26--Municipios con Consejos Municipales de Desarrollo Rural activos-CMDR: 16--Municipios con Planes Agropecuarios Municipales-PAM: 8--Municipios con Registros Unicos de Usuarios de Asistencia Técnica-RUAT: 15--Municipios con Planes Generales de Asistencia Técnica Agropecuaria-PGATA: 15. Se hace necesario hacer seguimiento para comprobar la información enviada. SE ANEXA EVIDENCIA RESPECTIVA.</t>
  </si>
  <si>
    <t>Construccion de la base de datos de los productores agropecuarios del Dpto con los campos requeridos según la norma</t>
  </si>
  <si>
    <t>Alvaro Meza</t>
  </si>
  <si>
    <r>
      <rPr>
        <b/>
        <sz val="11"/>
        <rFont val="Calibri"/>
        <family val="2"/>
      </rPr>
      <t>Construcción de la base de datos de los productores agropecuarios del Dpto con los campos requeridos según la norma:</t>
    </r>
    <r>
      <rPr>
        <sz val="11"/>
        <color rgb="FF000000"/>
        <rFont val="Calibri"/>
        <family val="2"/>
      </rPr>
      <t xml:space="preserve">
</t>
    </r>
    <r>
      <rPr>
        <sz val="11"/>
        <color rgb="FFFF0000"/>
        <rFont val="Calibri"/>
        <family val="2"/>
      </rPr>
      <t>No se cuenta con avances</t>
    </r>
  </si>
  <si>
    <t>1.Se apoyo en procesos de socializacion y evaluacion de los planes y rogramas de proyectos del orden nacional, regional y departamental 2. Revision y analisis de proyecyo de cultivo de cacao en la Sierra Nevada de Santa Marta, Segunda Fase, impulsado por el Fondo de Adaptacion. 3. Analisis y formacion del banco de proyectosdel Departamento que llegan a la secretaria de Desarrollo Economico. 4. Organizacion del Stand en la III Agroferia de Santa Marta realizada los dias 25 y 26 de mayo. 5.Complementacion del Banco de Proyectos de La Secretaria de Desarrollo Economico. 6.Apoyo en el desarrollo del primer encuentro de Compras Locales del Mgdalena con el comite de Seguridad Alimentaria. 7. Asistencia al comite de avances del II trimestre del PLan de Acccion de la Secretaria de Desarrollo Economico. 8.Acompañamiento a reunion de la red de emprendimiento con el fin de modificar el reglamento interno de la red. 9. Apoyo en la diferentes funciones de la Oficina de Desarrollo Economico del Departamento del Magdalena.</t>
  </si>
  <si>
    <t>1.Acompañamiento a reunion de la red de emprendimiento con base en la organizacion de la Socializacion de charlas de emprendimiento en municipios de Pueblo Viejo, Aracataca y Fundacion. 2. Digitalizacion de archivos del Banco de Proyecto de la Secretaria de desarrollo Economico y del Directorio Agropecuario. 3.Apoyo y cooperacion en la reunion realizada el 8  de agosto en la oficina de Desarrollo Eocnomico con el fin de debatir el Plan Operativo de Inversion Anual POAI. 4. Nutricion del Banco de Proyectos con 10 proyectos de pesca con desarrollo en varios municipios del Departamento. 5.Asistencia y colaboracion en la reunion convocada por Pro- Sierra el dia 14 de agosto con el fin de debatir la propuesta de cooperacin para la restauracion de la cuenca media y baja de Rio Frio y Sevilla. 6.Colaboracion en la revision de la solicitud interpuesta el dia 11 de septiembre por el Sr. Aurelio Larios, director de la foicina de agricultura del municipio de Santa Barbara de Pinto. 7. Colaboracion y apoyo en la ejecucion del Congreso Nacional de Comerciante 2017 NEXOS y el Stand establecido en dicho evento de la Oficina de Desarrollo Economico del Magdalena. 8.Colaboracion en la modificacion del archivo y matriz del banco de proyectos de la Secretaria de Desarrollo Economico. 9. Apoyo brindado en las diferentes funciones de la Secretaria de Desarrollo Economico del Departamento del Magdalena.</t>
  </si>
  <si>
    <t>FORTALECIMIENTO E IMPLEMENTACIÓN DE ASISTENCIA TECNICA DIRECTA RURAL EN EL DEPARTAMENTO DEL MAGDALENA</t>
  </si>
  <si>
    <t>Suscripcion del Convenio para la puesta en marcha del proyecto</t>
  </si>
  <si>
    <t>El dia 25 de mayo de 2017 se suscribe convenio interadministrativo de cooperación No 466 entre la Gobernacion del Dpto y la Agencia de Desarrollo Rural, cuyo proposito es OBJETO:   Aunar esfuerzos  técnicos y administrativos,   entre  LA AGENCIA DE DESARROLLO  RURAL y EL DEPARTAMENTO DE MAGDALENA-,   para coordinar. hacer seguimiento,   opoyar y fortalecer  la prestación de servicio ptíblico  de  asistencia   técnica  a cargo do  los municipios  del  departamento,    de conformidad   con  las  lineas  y  encadenamientos  productivos   oxistcntos   en  la  región  (Ver Convenio 466 de 2017)</t>
  </si>
  <si>
    <t>Designacion de miembros del Comité Tecnico y supervisor</t>
  </si>
  <si>
    <t>Mediante comunicados enviados por parte del Secretario de Desarrollo Economico, de fechas 25 y 27 de mayo de 2017, se designa la supervision y el representante de la SDE ante el Comité Técnico a nombre del profesional especializado adscrito a la SDE Cesar Suarez (Ver Comunicaciones mencionadas)</t>
  </si>
  <si>
    <t>Instalacion del comité tecnico coordinador del convenio, socializacion del proyecto de asistencia tecnica para el Dpto del Mag, Socializacion del Plan de Accion- Plan Operativo y Aprobacion d desembolsos</t>
  </si>
  <si>
    <r>
      <t xml:space="preserve">El dia 27 de junio de 2017, se asiste a la Instalacion del comité tecnico coordinador del convenio, evento donde se socializan el proyecto de asistencia tecnica para el Dpto del Mag, el Plan de Accion- Plan Operativo y Aprueban los desembolsos. Se contó con la  presencia de NINA RODRIGUEZ VALERO, delgada direccion de asistencia tecnica ADR,ORLANDO CABRERA MOLINARES, Director UTT No 1 ADR, CARLOS GUTIERREZ CABALLERO, Secretario de Desarrollo Economico del Magdalena. (VEr Proyecto, Plan de Accion, Plan Operativo, </t>
    </r>
    <r>
      <rPr>
        <sz val="11"/>
        <color rgb="FFFF0000"/>
        <rFont val="Calibri"/>
        <family val="2"/>
      </rPr>
      <t xml:space="preserve">Lista de asistencia del comite </t>
    </r>
    <r>
      <rPr>
        <sz val="11"/>
        <color rgb="FF000000"/>
        <rFont val="Calibri"/>
        <family val="2"/>
      </rPr>
      <t>y acta de Comité)</t>
    </r>
  </si>
  <si>
    <t>Seguimiento a la ejecucion del Proyecto y evaluacion del mismo.</t>
  </si>
  <si>
    <t>No se han adelantado acciones encaminadas al cumplimiento de esta actividad</t>
  </si>
  <si>
    <t>Julio:  Se remitieron oficios a cada alcande de los municipios beneficiados por el proyecto, solicitando colaboracion en el marco de la ejecucion del proyecto. (Ver Archivos de Oficios)
Agosto: El dia 18 de agosto del presente, se realiza el 1er seguimiento al avance tecnico del convenio 466 entre la ADR y el Dpto (SDE) reunion donde fue socializado el avance del mismo; solicituid y analisis de la propuesta de adicion adicion al convenio por parte del Dpto, aprobacion de la adicion y compromisos adquiridos dentro de los que quedó que el dpto participara a las reuniones quicenales de la ADR con la Epsagro FEGACESAR, para socializacion socializar los cronogramas y actividades desarrolladas en el convenio (Ver Acta)
Sepiembre:  El dia 26 de septiembre del presente, se realiza el 2do seguimiento técnico 466 en el que se verificó el quorum, se socializaron los avances del convenio por parte del Dpto,  se aprueba la solicitud de adición pr parte del Dpto y dentro de los compromisos adquiridos se resaltan:
 - Dejar claro los li8stados de los beneficiarios y diferenciados los de la adición.
 - Seguimiento de RUAT
 - Acompañar los eventos de validfación del PGAT,
 - Seguimiento a las observaciones emitidas en los informes de supevisión.
 - Entrga del croograma de asistencia tecnica por parte de EPSAGRO.</t>
  </si>
  <si>
    <t>Evaluación de tierras</t>
  </si>
  <si>
    <t>Elaboración de Caracterización detallada de suelos del Magdalena en varias etapas. SI=1; NO=0</t>
  </si>
  <si>
    <t xml:space="preserve">Planificación Rural Agropecuaria del Departamento con el acompañamiento de la UPRA (Fase 1: Aprestamiento; fase 2 caracterización y diagnostico, Fase 3 analisis prospectivo y Fase 4 componente estrategico y plan de acción </t>
  </si>
  <si>
    <t>Avance de actividades contempladas en la Fase 1</t>
  </si>
  <si>
    <t>Secretario de Desarrollo Rural</t>
  </si>
  <si>
    <r>
      <t>Se realizaron los ajustes al convenio tomando como referencia las observaciones planteadas por la oficina de contratos a fin de su respectiva legalizacion.</t>
    </r>
    <r>
      <rPr>
        <sz val="11"/>
        <color rgb="FFFF0000"/>
        <rFont val="Calibri"/>
        <family val="2"/>
      </rPr>
      <t xml:space="preserve"> </t>
    </r>
  </si>
  <si>
    <t>Ya se cuenta con convenio No 224 del 5 de junio de 2017, firmado por el director general de la UPRA y la Gobernadora del Dpto del Magdalena (Ver convenio) Se trabaja en la elaboracon de la actuacion administrativa donde se delegan los funcionarios para supervisar y formar parte el comité tecnico del convenio (Ver oficio de designacion).. El dia 21 de junio se tiene previsto la firma del acta de inicio y realizar el 1er comité del convenio. (Ver convocatoria a comite, acta de comite y acta de inicio).El  pasado 29  de  Agosto  del  presente,  a las  9:00 am  de  la  mañana  se realizo la  tercera  session del COSEA,  en  el  marco  del cual se  hizo  la  presentacion del Plan de  ordenamiento Productivo  y  social de la Propiedad  Rula  de  Magdalena,  a  cargo  del  director  de  UPRA  el  Dr. Fidel  LondoñoStipanovic, (ver convocatoria, acta del  CONSEA  del  dia 29 de Agossto 2017)</t>
  </si>
  <si>
    <t>El  dia 14 de  Junio del presente año se  firmo por las  partes  el acta  de  inicipo del convenio #224 Plan  de  ordenamiento productivo y social de  la  produccion en  el Departamento del Magdalena,  ademas el  dia  21  del mismo mes se realizo  en  las  instalaciones  de Planeacion Departamental,  en  la  sala  de  juntas,  la  instalacion  del comite  tecnico del  convenio 224,  se  conto con  la  presencia  de  dos  funcionarios de  la UPRA , los  representates  del comite  por  parte  de  la  Gobernacion  del  Magadalena,  y el  supervisor del convenio 224 por  parte dela gobernacion del Magdalena. Ademas  para el  dia  14  de  agosto de la  anualidad se  realizara  el La  primera  reumniion del  comite  tecnico, para  tratar temas inerentes  al   convenio  asi  como  tambien,  aprobar el  Plan  Operativo,ver evidencias.El  pasado 29  de  Agosto  del  presente,  a las  9:00 am  de  la  mañana  se realizo la  tercera  session del COSEA,  en  el  marco  del cual se  hizo  la  presentacion del Plan de  ordenamiento Productivo  y  social de la Propiedad  Rula  de  Magdalena,  a  cargo  del  director  de  UPRA  el  Dr. Fidel  LondoñoStipanovic.</t>
  </si>
  <si>
    <t>Emprendimiento rural</t>
  </si>
  <si>
    <t>Alianzas productivas</t>
  </si>
  <si>
    <t>Número de proyectos de emprendimiento rural cofinanciados</t>
  </si>
  <si>
    <t>Implemetacion del circuito integral de desarrollo empresarial en alianza con entidades publicas y/o privadas</t>
  </si>
  <si>
    <t>Socializar la cultura y ecosistema del empredimiento con los emprendedores identificados</t>
  </si>
  <si>
    <t>Secretario de Desarrollo Economico/ Reinaldo Rosado; Shirly</t>
  </si>
  <si>
    <t xml:space="preserve">Socializar la cultura y ecosistema del empredimiento:
Durante este trimestre no se avanzaron actividades relacionadas con este tema, debido a que no han asignado al operador para la elaboración y ejecución del proyecto.  
Identificar emprendedores:
Durante este trimestre no se avanzaron actividades relacionadas con este tema, debido a que no han asignado al operador para la elaboración y ejecución del proyecto.
Gestionar el apoyo financiero de los planes de negocios priorizados:
Durante este trimestre no se avanzaron actividades relacionadas con este tema, debido a que no han asignado al operador para la elaboración y ejecución del proyecto. </t>
  </si>
  <si>
    <r>
      <t>Durante este trimestre se avanzó en la radicación del proyecto de emprendimiento en el banco de proyecto en la oficna asesora de planeación del departamento  - sin embargo por directrices impartidas por parte de la gobernadora se solicitó ajuste de la población a beneficiar, razon por la cual se viene trabajando en la realización de ajustes en el proyecto para su nueva radicacion.  (</t>
    </r>
    <r>
      <rPr>
        <sz val="11"/>
        <color rgb="FFFF0000"/>
        <rFont val="Calibri"/>
        <family val="2"/>
      </rPr>
      <t>Ver oficio radicado</t>
    </r>
    <r>
      <rPr>
        <sz val="11"/>
        <color rgb="FF000000"/>
        <rFont val="Calibri"/>
        <family val="2"/>
      </rPr>
      <t xml:space="preserve">) 
Socializar la cultura y ecosistema del empredimiento:
</t>
    </r>
    <r>
      <rPr>
        <sz val="11"/>
        <color rgb="FF000000"/>
        <rFont val="Calibri"/>
        <family val="2"/>
      </rPr>
      <t xml:space="preserve">Durante este trimestre no se avanzaron actividades relacionadas con este tema, debido a que no han asignado al operador para la elaboración y ejecución del proyecto.  
</t>
    </r>
    <r>
      <rPr>
        <sz val="11"/>
        <color rgb="FF000000"/>
        <rFont val="Calibri"/>
        <family val="2"/>
      </rPr>
      <t xml:space="preserve">Identificar emprendedores:
</t>
    </r>
    <r>
      <rPr>
        <sz val="11"/>
        <color rgb="FF000000"/>
        <rFont val="Calibri"/>
        <family val="2"/>
      </rPr>
      <t xml:space="preserve">Durante este trimestre no se avanzaron actividades relacionadas con este tema, debido a que no han asignado al operador para la elaboración y ejecución del proyecto.  
</t>
    </r>
    <r>
      <rPr>
        <sz val="11"/>
        <color rgb="FF000000"/>
        <rFont val="Calibri"/>
        <family val="2"/>
      </rPr>
      <t xml:space="preserve">Gestionar el apoyo financiero de los planes de negocios priorizados:
</t>
    </r>
    <r>
      <rPr>
        <sz val="11"/>
        <color rgb="FF000000"/>
        <rFont val="Calibri"/>
        <family val="2"/>
      </rPr>
      <t xml:space="preserve">Ya se cuenta con recursos destinados por parte de la Gobernacion equivalente a 623.075000 pesos destinados a la ejecucion de dicho proyecto
</t>
    </r>
  </si>
  <si>
    <r>
      <rPr>
        <sz val="12"/>
        <rFont val="Calibri"/>
        <family val="2"/>
      </rPr>
      <t xml:space="preserve">Se adelantaron ajustes solicitados al proyecto los cuales ya se realizaron y fue inscrito el 1 de agosto de presente al banco de proyecto del Departamento.  (Ver Oficio de radicacion e inscripcion al banco de proyecto) mes de julio.
Se suscribió convenio interadministrativo #030 del 16 de Agosto de 2017, entre la Gobernación del Magdalena y la Universidad del Magdalena, acta de inicio de fecha 26 de agosto 2017, para ejecutar proyecto denominado "DESARROLLO DE UN PROGRAA DE GENERACIÓN DE INGRESOS PARA MADRES CABEZA DE FAMILIA, A TRAVES DE EMPRENDIMIENTOS DEL DEPARTAMENTO MAGDALENA CARIBE", el cual beneficiará a 200 mujeres del departamento.
el día 06 de septiembre de 2017, se llevó a cabo en la sala de juntas de la SDE, del convenio #030, con el ingeniero Carlos Camacho delegado por parte de la Universidad del Magdalena y el equipo de emprendimiento de la secretaria de Desarrollo Economico (Dr. Reinaldo Rosado - Shirley Parra), temas tratados:
1. Conformación del comite de seguimiento y evaluación (se debe presentar mediante oficio y por los suscritos del convenio las personas que serán delegadas para este comite)
2. Plan de Calidad (a cargo del Ingeniero Camacho)
3. Plan de Diseño y Desarrollo del Proyecto (a cargo del ingeniero camacho)
4. Entrega del primer informe ejecutivo donde se evidencie los avances de la 1era fase del proyecto. (a cargo del ing. Camacho)
</t>
    </r>
    <r>
      <rPr>
        <sz val="11"/>
        <color rgb="FF000000"/>
        <rFont val="Calibri"/>
        <family val="2"/>
      </rPr>
      <t xml:space="preserve">
</t>
    </r>
  </si>
  <si>
    <t>Identificar emprendedores con ideas de alto impacto en el Dpto del Magdalena</t>
  </si>
  <si>
    <t>Gestionar el apoyo financiero de los planes de negocios priorizados</t>
  </si>
  <si>
    <t>Empleabilidad y emprendimiento</t>
  </si>
  <si>
    <t>Emprendimiento</t>
  </si>
  <si>
    <t>Red de Emprendimiento</t>
  </si>
  <si>
    <t>Oferta anual de servicios de Red de Emprendimiento operando. SI=1; N0=0</t>
  </si>
  <si>
    <t>Articular actividades de sensibilizacion en mentalidad y cultura emprendedora</t>
  </si>
  <si>
    <t>Promocion de ofertas institucionales</t>
  </si>
  <si>
    <t>Secretario de Desarrollo Economico/ Reinaldo Rosado; Shirly Parra y Luz Adriana Alvarez</t>
  </si>
  <si>
    <r>
      <rPr>
        <b/>
        <sz val="11"/>
        <rFont val="Calibri"/>
        <family val="2"/>
      </rPr>
      <t xml:space="preserve">Promocion de ofertas:
</t>
    </r>
    <r>
      <rPr>
        <sz val="11"/>
        <color rgb="FF000000"/>
        <rFont val="Calibri"/>
        <family val="2"/>
      </rPr>
      <t xml:space="preserve">El dia 27 de marzo se recibio por parte de INNPULSA_MINCIT socializacion de la convocatoria ALDEA a fin de conocer los terminos de referrencia y con ellos impulsar la creacion de una bolsa regionalizada de recursos economicos para el Magdalena. </t>
    </r>
    <r>
      <rPr>
        <sz val="11"/>
        <color rgb="FFFF0000"/>
        <rFont val="Calibri"/>
        <family val="2"/>
      </rPr>
      <t xml:space="preserve">(Ver Invitacion a la convocatoria,)
</t>
    </r>
    <r>
      <rPr>
        <b/>
        <sz val="11"/>
        <rFont val="Calibri"/>
        <family val="2"/>
      </rPr>
      <t xml:space="preserve">Charlas de sensibilizacion:
</t>
    </r>
    <r>
      <rPr>
        <sz val="11"/>
        <color rgb="FF000000"/>
        <rFont val="Calibri"/>
        <family val="2"/>
      </rPr>
      <t>Durante este trimestre no se avanzaron actividades relacionadas con este tema</t>
    </r>
    <r>
      <rPr>
        <b/>
        <sz val="11"/>
        <rFont val="Calibri"/>
        <family val="2"/>
      </rPr>
      <t xml:space="preserve">
Cumplimiento del compromiso de aportar 25 emprendedores planteados en el marco de la red:
</t>
    </r>
    <r>
      <rPr>
        <sz val="11"/>
        <color rgb="FF000000"/>
        <rFont val="Calibri"/>
        <family val="2"/>
      </rPr>
      <t xml:space="preserve">
Este compromiso se evaluará el 31 de Diciembre 2017, sn embargo se reportará los avances posteriores.</t>
    </r>
    <r>
      <rPr>
        <b/>
        <sz val="11"/>
        <rFont val="Calibri"/>
        <family val="2"/>
      </rPr>
      <t xml:space="preserve">
Asistencia a las reuniones mensuales convocadas por la Red:
Ver Acta No 1</t>
    </r>
    <r>
      <rPr>
        <sz val="11"/>
        <color rgb="FF000000"/>
        <rFont val="Calibri"/>
        <family val="2"/>
      </rPr>
      <t>, El día 15 de Febrero 2017 en el auditorio de la Camara de Comercio de Santa Marta, se llevó a cabo la primera reunión de la RREM en el cual participaron 16 miembros  Temas Tratados: Presentación de nuevos actores de la RREM, orden dia: *presentación de los nuevos mienbros de la REEM, *Resumen de trabajo realizado en el 2016, *Presentación de APPS.CO (</t>
    </r>
    <r>
      <rPr>
        <sz val="11"/>
        <color rgb="FFFF0000"/>
        <rFont val="Calibri"/>
        <family val="2"/>
      </rPr>
      <t>Ver listado de asistencias, El acta soporte no esta firmada por los asistentes.  No evidencia soportes de gestion como invitaciones, conviocatorias, entre otros))</t>
    </r>
    <r>
      <rPr>
        <sz val="11"/>
        <color rgb="FF000000"/>
        <rFont val="Calibri"/>
        <family val="2"/>
      </rPr>
      <t xml:space="preserve">
</t>
    </r>
    <r>
      <rPr>
        <b/>
        <sz val="11"/>
        <rFont val="Calibri"/>
        <family val="2"/>
      </rPr>
      <t xml:space="preserve">Ver Acta No 2, </t>
    </r>
    <r>
      <rPr>
        <sz val="11"/>
        <color rgb="FF000000"/>
        <rFont val="Calibri"/>
        <family val="2"/>
      </rPr>
      <t>El día 01 de Marzo 2017 en el salon D-205 Universidad Sergio Arboleda de Santa Marta, se llevó a cabo la segunda reunión de la RREM en el cual participaron 16 miembros  Temas Tratados: *Taller de dinamización de red, *Trabajo de conformación de la MEGA.</t>
    </r>
    <r>
      <rPr>
        <sz val="11"/>
        <color rgb="FFFF0000"/>
        <rFont val="Calibri"/>
        <family val="2"/>
      </rPr>
      <t xml:space="preserve"> (Ver listado de asistencias, El acta soporte no esta firmada por los asistentes.  No evidencia soportes de gestion como invitaciones, conviocatorias, entre otros)</t>
    </r>
    <r>
      <rPr>
        <sz val="11"/>
        <color rgb="FF000000"/>
        <rFont val="Calibri"/>
        <family val="2"/>
      </rPr>
      <t xml:space="preserve">
</t>
    </r>
    <r>
      <rPr>
        <b/>
        <sz val="11"/>
        <rFont val="Calibri"/>
        <family val="2"/>
      </rPr>
      <t xml:space="preserve">Ver Acta No 3, </t>
    </r>
    <r>
      <rPr>
        <sz val="11"/>
        <color rgb="FF000000"/>
        <rFont val="Calibri"/>
        <family val="2"/>
      </rPr>
      <t>El dia</t>
    </r>
    <r>
      <rPr>
        <b/>
        <sz val="11"/>
        <rFont val="Calibri"/>
        <family val="2"/>
      </rPr>
      <t xml:space="preserve"> </t>
    </r>
    <r>
      <rPr>
        <sz val="11"/>
        <color rgb="FF000000"/>
        <rFont val="Calibri"/>
        <family val="2"/>
      </rPr>
      <t xml:space="preserve">4 de Marzo 2017 en el SENA avicola y agropecuario sede Gaira, se llevó a cabo la tercera reunión de la RREM, en el cual participaron 15 miembros, Temas Tratados: *Socialización de la convocatoria ALDEA. </t>
    </r>
    <r>
      <rPr>
        <sz val="11"/>
        <color rgb="FFFF0000"/>
        <rFont val="Calibri"/>
        <family val="2"/>
      </rPr>
      <t>(Ver listado de asistencias, El acta soporte no esta firmada por los asistentes.. No evidencia soportes de gestion como invitaciones, conviocatorias, entre otros))</t>
    </r>
  </si>
  <si>
    <r>
      <t>Promocion de ofertas:
El dia 10 de mayo se envio el link de la convocatoria ALDEA a los tres emprendedores del municipio de Sta Mta; con perfil requerido para postularse. en aras de poder participar en las diferentes convocatorias ofrecidas por el MINCIT_INNPULSA (Ver envio del link) 
Taller de Desarrollo de Competencias Blandas para el programa Emprendelo, convoca Camara de Comercio, durante los dias 22, 23 y 24 de junio 2017
Charlas de sensibilizacion:
Programada para el día 12 de junio municipio de Cienaga dirigidfo a emprendedores del municipio, cuyo proposito fuie sensibilizar sobre el tema de emprendimiento. (Ver invitaciones, agenda u orden del día, listado de asistencia y registros fotográficos y cuestionario desarrollado por los asistentes)
Cumplimiento del compromiso de aportar 25 emprendedores planteados en el marco de la red:
Tomando como referencia el material producto de las charlas de sensibilizacion en el tema de emprendimiento, se construira base de datos de emprendedores identificados, a fin de avanzar en el cumplimiento del compromiso.  Se viene trabajando en la elaboracion de la base de datos.  y para el mes de julio será reportada en el avance respectivo.
Asistencia a las reuniones mensuales convocadas por la Red:
(Ver Acta No 5), El día  25 de Abril 2017, en el auditorio de afundemicromag, se llevó a cabo la quinta reunión de la RREM, en el cual participaron 8 entidades miebros de la misma, Temas tratados: *Presentación del proyecto BID, *Construcción de los indicadores de la MEGA  (Ver acta de Reunion y listado de asistencia)
(Ver Acta No 6),</t>
    </r>
    <r>
      <rPr>
        <b/>
        <sz val="11"/>
        <rFont val="Calibri"/>
        <family val="2"/>
      </rPr>
      <t>RREM</t>
    </r>
    <r>
      <rPr>
        <sz val="11"/>
        <color rgb="FF000000"/>
        <rFont val="Calibri"/>
        <family val="2"/>
      </rPr>
      <t xml:space="preserve"> El día  18 de Mayo 2017, en la Universidad Cooperativa de Colombia, se llevó a cabo la sexta reunión de la RREM, en el cual participaron 7 entidades miebros de la misma, Temas tratados: *Presentación y socialización de los indicadores de la MEGA, *Compromisos para la proxima reunión  (Ver acta de Reunion y listado de asistencia)
(Ver Acta No 7), </t>
    </r>
    <r>
      <rPr>
        <b/>
        <sz val="11"/>
        <rFont val="Calibri"/>
        <family val="2"/>
      </rPr>
      <t xml:space="preserve">RREM </t>
    </r>
    <r>
      <rPr>
        <sz val="11"/>
        <color rgb="FF000000"/>
        <rFont val="Calibri"/>
        <family val="2"/>
      </rPr>
      <t xml:space="preserve">El día 15 de Junio 2017, en la Universidad del Magdalena, se llevó a cabo la cuarta reunión de la RREM en el cual participaron 21 miembros  Temas Tratados: *Construcción de la MEGA a cargo de la funcionaria Dalis Daza (Ver acta de Reunion y listado de asistencia)
(Ver Acta No 2) </t>
    </r>
    <r>
      <rPr>
        <b/>
        <sz val="11"/>
        <rFont val="Calibri"/>
        <family val="2"/>
      </rPr>
      <t>EVENTO</t>
    </r>
    <r>
      <rPr>
        <sz val="11"/>
        <color rgb="FF000000"/>
        <rFont val="Calibri"/>
        <family val="2"/>
      </rPr>
      <t xml:space="preserve"> , El día 09 de Mayo 2017, en el auditorio de la Camara de Comercio de Santa Marta se llevó a cabo reunion extraordinaria para avanzar en el evento que se llevará a cabo el dia 17 de Agosto 2017 "Un Mar de Posibilidades" ((Ver acta de Reunion y listado de asistencia)
(Ver Acta No 3) </t>
    </r>
    <r>
      <rPr>
        <b/>
        <sz val="11"/>
        <rFont val="Calibri"/>
        <family val="2"/>
      </rPr>
      <t>EVENTO</t>
    </r>
    <r>
      <rPr>
        <sz val="11"/>
        <color rgb="FF000000"/>
        <rFont val="Calibri"/>
        <family val="2"/>
      </rPr>
      <t xml:space="preserve"> , El día 06 de Junio 2017, en la Universidad Sergio Arboleda sede tronal salon decanatura, se llevó a cabo reunion extraordinaria para avanzar en el evento que se llevará a cabo el dia 17 de Agosto 2017 "Un Mar de Posibilidades" ((Ver acta de Reunion y listado de asistencia) temas tratados, Diseño del brochure, panelistas, conferencista motivacionales, cambios en el orden final del evento.</t>
    </r>
  </si>
  <si>
    <r>
      <rPr>
        <b/>
        <sz val="11"/>
        <color rgb="FF0000FF"/>
        <rFont val="Calibri"/>
        <family val="2"/>
      </rPr>
      <t>PROMOCIÓN DE OFERTAS:</t>
    </r>
    <r>
      <rPr>
        <sz val="11"/>
        <color rgb="FF0000FF"/>
        <rFont val="Calibri"/>
        <family val="2"/>
      </rPr>
      <t xml:space="preserve">
</t>
    </r>
    <r>
      <rPr>
        <sz val="11"/>
        <color rgb="FF000000"/>
        <rFont val="Calibri"/>
        <family val="2"/>
      </rPr>
      <t xml:space="preserve">
-El 6 de Julio de 2017 a las 8:00 am en las instalaciones de Prosperidad Social, se apoyó mediante participación activa en la invitación para la rendición de cuentas del programa "MI NEGOCIO" liderado por Prosperidad Social en sus propias instalaciones, arrojando como resultado un numero de 1,680 beneficiados, Sta Mta 780 / Ciénaga 400 / Fundación 200 / Pivijay 300 (Ver acta y registro fotografico)
-El 18 de Julio de 2017 a las 10:00 am en las instalaciones de la sala de juntas de la casa de la acogida, se llevó a cabo el apoyo activo de la secretaria de desarrollo económico al tema socializado por la Universidad Sergio Arboleda "Smart Tourism" Turismo Inteligente, convocado y liderado por la Oficina de Turismo, el cual buscaba como resultado cofinanciar el proyecto pero siempre y cuando se ajustara a las necesidades que requiere el departamento. (ver registro fotográfico)
-El 24 de Julio de 2017 a las 11:30 am en la sala de juntas de la secretaria de Desarrollo Económico, se llevó a cabo el apoyo activo, convocado y presidido por la SDE,  para la reactivación de la Comisión Regional de Competitividad del departamento, de la mano con Cámara de Comercio. Convocando los actores que hacen parte de este comité y posterior a esto organizar mesa de trabajo. (Ver listado de asistencia)
-El 10 de Agosto de 2017 a las 2:00 pm, se apoyó mediante participación activa en la invitación para socializar los avances del programa "MI NEGOCIO" liderado por Prosperidad Social en sus propias instalaciones, arrojando como resultado un numero de 1,680 beneficiarios, la cual está compuesta por 5 etapas 1. Preparación 2.Proceso de formación del plan de negocio 3. Aprobación y capacitación del plan de negocio 4. Puesta en marcha y acompañamiento 5. Fortalecimiento. (ver acta y registro fotográfico)
-El día 11 de agosto de 2017 se envió el link de la convocatoria nacional ofertada por iNNpulsa a las alcaldías municipales, umatas y asociaciones, oficina de la Mujer, Equidad y Género Departamental - Convocatoria Nacional de interés para emprendedoras(es) y empresarias(os) que elaboren productos o presten servicios dirigidos al público femenino y que deseen contar con un canal de promoción y venta alterno a través de nuestra Tienda On Line próxima a lanzarse en el mercado colombiano. Categorías disponibles:
1. Moda
2. Bienestar y Belleza
3. Eco
4. Librería
5. Alimentos
6. Espiritualidad
7. Diseño
8. Tech
9. Sexualidad
10. Servicios: Yoga, reiki, empoderamiento empresarial, manejo de públicos, asesoría de imagen, viajes, tarot terapéutico, terapia menstrual, autoconocimiento
IMPORTANTE: Tu oferta debe tener alguna característica diferenciadora y poder comercializarse legalmente en Colombia por medios virtuales. Fajas, cirugías plásticas con fines estéticos y productos y/o servicios relacionados no hacen parte de la convocatoria. (Ver envio del link) https://www.innpulsacolombia.com/es/eventos/convocatoria-nacional-vende-en-nuestra-tienda-line-soymujer
-El día 11 de agosto se direccionó al correo de la secretaría de desarrollo económico la CONVOCATORIA CAPITAL SEMILLA EN EL MARCO DEL PROGRAMA ALDEA ofertada por iNNpulsa para que sea redireccionada a las alcaldías, umatas y asociaciones municipales como promoción de oferta institucional. https://www.innpulsacolombia.com/es/oferta/convocatoria-de-capital-semillla-en-el-marco-del-programa-aldea-ccs-17
-El 16 de Agosto de 2017 en el coliseo del Instituto Liceo Samario se apoyó de manera activa con  la presencia y oferta institucional de la secretaria de Desarrollo Económico, en el evento organizado por Prosperidad Social en la entrega de insumos a los beneficiados del programa "MI NEGOCIO" en la fase de capitalización. (ver registro fotográfico e invitación)
-El 17 de Agosto de 2017 a las 8:00 am en el centro de logística y promoción eco turística del Magdalena del SENA Comercial, se llevó a cabo apoyo institucional a la jornada de "PROMOCIÓN Y DIVULGACIÓN DEL SISTEMA DE GESTIÓN DE SEGURIDAD Y SALUD EN EL TRABAJO PARA LAS MICRO, PEQUEÑAS Y MEDIANAS EMPRESAS" convoca ACOPI (Ver invitación)
-El 17 de Agosto de 2017 en las instalaciones del Club Santa Marta a partir de las 3:00 pm se llevó a cabo evento denominado "MAGDALENA UN MAR DE OPORTUNIDADES" organizado por la Red Regional de Emprendimiento del Magdalena, la cual convocó a 300 emprendedores de la región, con una sensibilización sobre cultura emprendedora de acuerdo a la normatividad Ley  1014 de 2006, y panel de Turismo, Agroindustria y Logística. (Ver registro fotográfico)
-El 13. 14 y 15 de Septiembre de 2017, la gobernación del Magdalena mediante la Secretaría de Desarrollo Económico apoyó y participo del congreso nacional de comerciantes 2017 denominado NEXOS - FENALCO, mediante un stand con la oferta institucional, con ánimo de apoyar el desarrollo empresarial competitivo de la región.  
</t>
    </r>
    <r>
      <rPr>
        <b/>
        <sz val="11"/>
        <color rgb="FF0000FF"/>
        <rFont val="Calibri"/>
        <family val="2"/>
      </rPr>
      <t>CHARLAS DE SENSIBILIZACIÓN:</t>
    </r>
    <r>
      <rPr>
        <sz val="11"/>
        <color rgb="FF000000"/>
        <rFont val="Calibri"/>
        <family val="2"/>
      </rPr>
      <t xml:space="preserve">
-El 5 de julio de 2017 a las 8:30 am - 9:30 am en la SDE se realizó mesa de trabajo para construir estrategias que fortalezcan las charlas de sensibilización que se llevan a cabo en los municipios del magdalena, en la cual participó el mayor Montenegro docente activo de la secretaria de Educación Dptal. en cátedras de emprendimiento en las instituciones educativas de la zona bananera. (ver listado de asistencia y registro fotográfico)
-El día 28 de julio se atendieron los municipios de Retén y Fundación mediante charlas de sensibilización de emprendimiento y empresarismo dirigido a emprendedores con ideas innovadoras y/o diferenciadoras. (Ver invitaciones, agenda u orden del día, listado de asistencia y registros fotográficos y cuestionario desarrollado por los asistentes)
-El día 2 de agosto de la presente anualidad, nos reunimos con la comunidad del barrio San Pablo del distrito de Santa Marta, quienes recibieron charla de sensibilización en emprendimiento y empresarismo dirigido a emprendedores con potencial diferenciador (Ver listado de asistencia y registro fotográfico)
-El 22 de agosto de 2017 a las 10:00 am - 10:45 am en las instalaciones de la SDE, se llevó a cabo mesa de trabajo para construir aliados en temas de emprendimiento con el objeto de apoyar a la RREM, y mas en la visitas municipales en las cuales se dictan las charlas de sensibilización en cultura y mentalidad emprendedora. (ver lista de asistencia) 
-El 26 de agosto de 2017 a las 10:00 - 11:15 am en las instalaciones de la SDE, se llevó a cabo asesoria y orientación personalizada en planes de negocio a una emprededora además ilustrarla de la oferta de la institucional y de la RREM. (Ver listado de asistencia)
-El 8 de Septiembre de 2017 a las 9:00 - 11:00 am en las instalaciones de la SDE se llevó a cabo presentación del proyecto "CHEKUP SOCIAL" por parte de dos emprendedores (Erick Navarro - Cristian Robles) que buscan articularse a la RREM y a la gobernación del magdalena, mediante convocatorias que apunten al desarrollo tecnológico para ejecutar y materializar su modelo negocio. (ver listado de Asistencia y registro fotográfico)
-El dia 29 de septiembre de la actual vigencia se visitó el municipio de la Zona Bananera para llevar a cabo las charlas de sensibilización de emprendimiento y empresarismo dirigido a emprendedores con ideas innovadoras y/o diferenciadoras, pero las condiciones climaticas no permitieron desarrollar con exito la actividad.
</t>
    </r>
    <r>
      <rPr>
        <b/>
        <sz val="11"/>
        <color rgb="FF0000FF"/>
        <rFont val="Calibri"/>
        <family val="2"/>
      </rPr>
      <t>CUMPLIMIENTO DE LOS COMPROMISOS DE APORTAR 25 EMPRENDEDORES PLANTEADOS EN EL MARCO DE LA RED:</t>
    </r>
    <r>
      <rPr>
        <sz val="11"/>
        <color rgb="FF000000"/>
        <rFont val="Calibri"/>
        <family val="2"/>
      </rPr>
      <t xml:space="preserve">
Tomando como referencia el material producto de las charlas de sensibilización en el tema de emprendimiento, se construye base de datos de emprendedores identificados, a fin de avanzar en el cumplimiento del compromiso.  Se trabaja en la actualización de la base de datos permanentemente. Actualmente contamos con 12 emprendedores identificados. (Ver listado de emprendedores identificados)
</t>
    </r>
    <r>
      <rPr>
        <b/>
        <sz val="11"/>
        <color rgb="FF0000FF"/>
        <rFont val="Calibri"/>
        <family val="2"/>
      </rPr>
      <t>ASISTENCIA A LAS REUNIONES MENSUALES CONVOCADAS POR LA RED:</t>
    </r>
    <r>
      <rPr>
        <sz val="11"/>
        <color rgb="FFFF00FF"/>
        <rFont val="Calibri"/>
        <family val="2"/>
      </rPr>
      <t xml:space="preserve">
</t>
    </r>
    <r>
      <rPr>
        <sz val="11"/>
        <color rgb="FF000000"/>
        <rFont val="Calibri"/>
        <family val="2"/>
      </rPr>
      <t xml:space="preserve">
</t>
    </r>
    <r>
      <rPr>
        <b/>
        <sz val="11"/>
        <rFont val="Calibri"/>
        <family val="2"/>
      </rPr>
      <t>(Ver Acta No 8), RREM</t>
    </r>
    <r>
      <rPr>
        <sz val="11"/>
        <color rgb="FF000000"/>
        <rFont val="Calibri"/>
        <family val="2"/>
      </rPr>
      <t xml:space="preserve"> El día 6 de Julio 2017, en la Universidad Sergio Arboleda sede troncal salón decanatura, se llevó a cabo la octava reunión de la RREM en el cual participaron 7 organizaciones miembros  de la red Temas Tratados: *presentación programa CICLON, socialización del reglamento interno (Ver acta de Reunión, listado de asistencia, ppt ciclón)
</t>
    </r>
    <r>
      <rPr>
        <b/>
        <sz val="11"/>
        <rFont val="Calibri"/>
        <family val="2"/>
      </rPr>
      <t>(Ver Acta No 9), RREM</t>
    </r>
    <r>
      <rPr>
        <sz val="11"/>
        <color rgb="FF000000"/>
        <rFont val="Calibri"/>
        <family val="2"/>
      </rPr>
      <t xml:space="preserve"> El día  3 de agosto 2017, en el auditorio de fundemicromag, se llevó a cabo la novena reunión de la RREM, en el cual participaron 8 organizaciones miembros de la misma, Temas tratados: *Presentación de la RRE, *Reglamento interno, *Presentación de un emprendedor  (Ver acta de Reunión y listado de asistencia)
</t>
    </r>
    <r>
      <rPr>
        <b/>
        <sz val="11"/>
        <rFont val="Calibri"/>
        <family val="2"/>
      </rPr>
      <t>(Ver Acta No 10), RREM</t>
    </r>
    <r>
      <rPr>
        <sz val="11"/>
        <color rgb="FF000000"/>
        <rFont val="Calibri"/>
        <family val="2"/>
      </rPr>
      <t xml:space="preserve"> El día  7 de Septiembre 2017, en la sala de juntas de la casa de las monjitas, se llevó a cabo la décima reunión de la RREM, en el cual participaron 8 entidades miembros de la misma, Temas tratados: *Presentación del proyecto BID, *Construcción de los indicadores de la MEGA  (Ver acta de Reunión y listado de asistencia)
</t>
    </r>
    <r>
      <rPr>
        <b/>
        <sz val="11"/>
        <rFont val="Calibri"/>
        <family val="2"/>
      </rPr>
      <t>(Ver Acta No 5) EVENTO</t>
    </r>
    <r>
      <rPr>
        <sz val="11"/>
        <color rgb="FF000000"/>
        <rFont val="Calibri"/>
        <family val="2"/>
      </rPr>
      <t xml:space="preserve">, El día 13 de Julio 2017, en la Universidad Sergio Arboleda sede Troncal salón c202, se llevó a cabo quinta  reunión extraordinaria para avanzar en el evento que se llevará a cabo el dia 17 de Agosto 2017 "Un Mar de Posibilidades" ((Ver acta de reunión y listado de asistencia)
</t>
    </r>
    <r>
      <rPr>
        <b/>
        <sz val="11"/>
        <rFont val="Calibri"/>
        <family val="2"/>
      </rPr>
      <t>(Ver Acta No 6), EVENTO</t>
    </r>
    <r>
      <rPr>
        <sz val="11"/>
        <color rgb="FF000000"/>
        <rFont val="Calibri"/>
        <family val="2"/>
      </rPr>
      <t xml:space="preserve"> El día  27 de Julio 2017, en la Camara de Comercio de Santa Marta, se llevó a cabo la sexta reunión de la sobre la construcción del Evento "Magdalena un Mar de Oportunidades",  (Ver acta de Reunion y listado de asistencia) 
</t>
    </r>
    <r>
      <rPr>
        <b/>
        <sz val="11"/>
        <rFont val="Calibri"/>
        <family val="2"/>
      </rPr>
      <t>(Ver Acta No 7), EVENTO</t>
    </r>
    <r>
      <rPr>
        <sz val="11"/>
        <color rgb="FF000000"/>
        <rFont val="Calibri"/>
        <family val="2"/>
      </rPr>
      <t xml:space="preserve"> El día  14 de agosto 2017, en la Camara de Comercio de Santa Marta CDE, se llevó a cabo la septima reunión de la sobre los detalles del Evento "Magdalena un Mar de Oportunidades",  (Ver acta de Reunion, listado de asistencia y fotos)
</t>
    </r>
  </si>
  <si>
    <r>
      <t xml:space="preserve">1-PROMOCIÓN DE OFERTA INSTITUCIONAL ENCAMINADAS A LA INNOVACIÓN, EMPRENDIMIENTO Y DESARROLLO EMPRESARIAL: 
</t>
    </r>
    <r>
      <rPr>
        <sz val="11"/>
        <color rgb="FF000000"/>
        <rFont val="Calibri"/>
        <family val="2"/>
      </rPr>
      <t xml:space="preserve">*El 4 de octubre de 2017 se apoyó con presencia institucional el evento realizado por la universidad Sergio Arboleda "9na FERIA DE EMPRENDIMIENTO" la gobernación expuso los proyectos de investigación - emprendimiento de los niños de las instituciones educativas de los municipios que participan en el programa CICLON.
*El 9 de Octubre de 2017 se llevó a cabo la promoción del  evento "FORO CIUDAD METROPOLITANA - Integración Para La Competitividad" el cual se realizará en la ciudad de Barranquilla el 22 de Noviembre de 2017, se envió por correo electrónico a las entidades públicas, empresa privada, emprendedores y RREM
*Se dio inició al curso de capacitación por medio del SENA  en  bisutería el día 20 de octubre para fortalecer en emprendimiento a 60 mujeres víctimas del municipio de Fundación, las cuales fueron identificadas mediante charla de sensibilización  que se llevó a cabo el día 28 de julio 2017.
*Está en proceso de gestión final desde el 3 de Octubre 2017 con el SENA curso de inseminación artificial para fortalecimiento empresarial de las asociaciones ganaderas del municipio de Concordia, el cual beneficiará a 90 asociados de la región, dará inicio el día 18 de Noviembre 2017.
*Está en proceso de gestión final desde el 3 de Octubre 2017 con el SENA curso de salud ocupacional para beneficiar a 60 jóvenes del municipio de Fundación, ya fue asignado el orientador que dirigirá los grupos, está por definir la fecha de inicio.
*Apoyo – asistencia evento “SPIN OFF UNIMAGDALENA” Convoca: Universidad del Magdalena -26 y 27 de Octubre 2017. / Se hizo presencia en el Primer Simposio “Spin Off Unimagdalena”, emprendimiento científico universitario para una sociedad más incluyente e innovadora realizada en el Centro de Convenciones del Hotel Zuana Beach Resort. Las Spin off son iniciativas empresariales promovidas por miembros de la comunidad universitaria, que se caracterizan por basar su actividad en la explotación de nuevos procesos, productos o servicios a partir del conocimiento adquirido y los resultados obtenidos en la propia Universidad.
*El día 4 de Noviembre 2017 se participó en el evento de "MUESTRA EMPRESARIAL" organizado por la CUN de 9:00 am a 3:00 pm para participar como evaluador de los emprendimientos expuestos en la feria.  
</t>
    </r>
    <r>
      <rPr>
        <sz val="11"/>
        <color rgb="FF000000"/>
        <rFont val="Calibri"/>
        <family val="2"/>
      </rPr>
      <t xml:space="preserve">
2- CHARLAS DE SENSIBILIZACIÓN:
</t>
    </r>
    <r>
      <rPr>
        <sz val="11"/>
        <color rgb="FF000000"/>
        <rFont val="Calibri"/>
        <family val="2"/>
      </rPr>
      <t xml:space="preserve">*Se tiene programada para el dia 11 de diciembre 2017 charla de sensibilización de emprendimiento en el municipio de Pueblo Viejo 
*Se tiene programada para el dia 18 de diciembre 2017 charla de sensibilización de emprendimiento en el municipio de Algarrobo 
</t>
    </r>
    <r>
      <rPr>
        <sz val="11"/>
        <color rgb="FF000000"/>
        <rFont val="Calibri"/>
        <family val="2"/>
      </rPr>
      <t xml:space="preserve">3- CUMPLIMIENTO DE LOS COMPROMISOS DE APORTAR 25 EMPRENDEDORES PLANTEADOS EN EL MARCO DE LA RED:
</t>
    </r>
    <r>
      <rPr>
        <sz val="11"/>
        <color rgb="FF000000"/>
        <rFont val="Calibri"/>
        <family val="2"/>
      </rPr>
      <t xml:space="preserve">
*Tomando como referencia el material producto de las charlas de sensibilización en el tema de emprendimiento y de aquellos emprendedores que son atentidos en la SDE, se construye base de datos de emprendedores identificados, a fin de avanzar en el cumplimiento del compromiso.  Se trabaja en la actualización de la base de datos permanentemente. Actualmente contamos con 12 emprendedores identificados. (Ver listado de emprendedores identificados)
</t>
    </r>
    <r>
      <rPr>
        <sz val="11"/>
        <color rgb="FF000000"/>
        <rFont val="Calibri"/>
        <family val="2"/>
      </rPr>
      <t xml:space="preserve">4- RED REGIONAL DE EMPRENDIMIENTO DEL MAGDALENA:
</t>
    </r>
    <r>
      <rPr>
        <sz val="11"/>
        <color rgb="FF000000"/>
        <rFont val="Calibri"/>
        <family val="2"/>
      </rPr>
      <t xml:space="preserve">*El día 12 de octubre 2017 en la oficina regional del Ministerio de Comercio, Industria y Turismo se socializó y revisó el presupuesto vigencia 2018, el cual queda pendiente por socializar con los tomadores de decisiones para su  aprobación; socialización y revisión del Plan de Acción vigencia 2018.
</t>
    </r>
  </si>
  <si>
    <t>Charlas de sensibilizacion</t>
  </si>
  <si>
    <t>Secretario de Desarrollo Economico/ Reinaldo Rosado; Shirly Parra y Luz Adrana Alvarez</t>
  </si>
  <si>
    <t>Cumpimiento del compromiso de aportar 25 emprendedores planteados en el marco de la red</t>
  </si>
  <si>
    <t>Asistencia a las reuniones mensuales convocadas por la Red</t>
  </si>
  <si>
    <t>Primera Infancia</t>
  </si>
  <si>
    <t>Infancia</t>
  </si>
  <si>
    <t>Adolescencia</t>
  </si>
  <si>
    <t>Adultos Mayores</t>
  </si>
  <si>
    <t>Ecorregión CGSM</t>
  </si>
  <si>
    <t>Ecorregión SNSM</t>
  </si>
  <si>
    <t>Humedales Centro y Sur</t>
  </si>
  <si>
    <t>LGBTI</t>
  </si>
  <si>
    <t>Zona Marino Costera</t>
  </si>
  <si>
    <t>Con discapacidad</t>
  </si>
  <si>
    <t>En Reinserción</t>
  </si>
  <si>
    <t>Indígenas</t>
  </si>
  <si>
    <t>Afrodescendientes</t>
  </si>
  <si>
    <t>Pueblo ROM</t>
  </si>
  <si>
    <r>
      <t xml:space="preserve">RESA:  
Formulación:  Ya fue formulado el proceso por parte  de la SDE desde el trimesre pasado y se incorporó como soporte dentro del POAI 2018
- </t>
    </r>
    <r>
      <rPr>
        <b/>
        <sz val="11"/>
        <rFont val="Calibri"/>
        <family val="2"/>
      </rPr>
      <t xml:space="preserve">AVANCES MES DE NOVIEMBRE:
</t>
    </r>
    <r>
      <rPr>
        <sz val="11"/>
        <color rgb="FF000000"/>
        <rFont val="Calibri"/>
        <family val="2"/>
      </rPr>
      <t xml:space="preserve">
- Respecto al proyecto RESA, se estableció comunicación con la Oficina de Prosperidad Social, con el fin de solicitar el cumplimiento del compromiso establecido en reunión para articular acciones para el buen desarroll del proyecto, respecto a suministrar Guía metodológica que trabaja RESA para enmarcar los proyectos de RESA y de esta manera avanzar en la radicación del proyecto en el Banco de Proyectos.
Se envió solicitud vía correo electrónico el día 06 de diciembre de 2017, a la Oficina de Prosperidad Social, con el fin de solicitar información contentiva sobre la Guía Metodológica empleada por PS para radicación de proyectos. La intención es incluir en dicha Guía metodológica, el proyecto Fomento de la Seguridad Alimentaria y Nutricional a través de la producción de maíz, mediante la implementación de Alianzas productivas en los municipios de Salamina, Concordia y Aracataca; Proyecto que tiene como finalidad, mejorar el acceso y consumo de los alimentos de las familias mediante la producción de alimentos para el autoconsumo, la promoción de hábitos alimentarios saludables y el uso de alimentos / RESA
ALIANZAS PRODUCTIVAS:
LEGALIZACION:
EVIDENCIA 1
OCTUBRE:
Segun el Ministerio de Agricultura y la FIDUCIA, a la fecha 02 de octubre, los tre (3) proyectos de alianza que apoyan el Subprograma "Generación de Ingresos y Autoconsumo", se encuentra de la forma siguiente: 
1--GANADERIA--Pivijay esta en proceso de creacion de patrimonio autonomo. 
2--GANADERIA--Aracataca esta en proceso de Revisión Juridica. 
3--GANADERIA--Nueva Granada  esta en proceso de Revisión Juridica.
De los perfiles de alianzas que se incribieron durante el 2014 ya le han realizado los incentivos modulares a los siguientes:
 - Banano_Zona Bananera:   $62.621.000
 - Banano_Zona Bananera: $89.800.000
 - Banano _Zona Bananera: $65,040.000
SENTENCIA T606.
Octubre. 
El dia 2 de octubre en las instalaciones de la oficina de regalias de la Gobeernacion del Magdalena se realizo un reunion con representantes de las Asociaciones de Pescadores Artesanales del Parque Natural Nacional Tayrona, representantes de la Dimar, Gobernacion del Magdalena y Secretaria de Desarrollo Economico; con el proposito de socializar y evaluar los criterios de seleccion propuestos por las entidades que hacen parte de la mesa de compensacdion para los pescadores artesanales del PNNT de la sentencia T606 2015. En esta mesa estuvieron presente las siguientes asociaciones, Cooperativa de Barlovento, ASOPEPTAY, APESA, ASOPLAM, COOTRABAHIACON, Comite de Pescadores de la Poza de Mendihuaca y Comite de pescadores de Bahia Gairaca, se socializaron 5 criterios seleccion ante estas Asociaciones, que fueron analizadas y discutidas con sus respectivos representantes .
El dia 10 de octubre de 2017 en las instalaciones de la Policia Nacional Seccional Magdalena, se reunio la mesa de trabajo de apoyo a pescadores artesanales PNNT, con el objetivo de explicar la idea del Proyecto Productivo de Pescadores de la Cooperativa de Barlovento para su socializacion ante las entidades convocadas, para su viabilidad y ajustes.
La propuesta de esta cooperativa fue solicitar 3 embarcaciones pesqueras para 20 personas, 3 furgones de refrigeracion, equipos de ultima tecnologia como ecosondas, Gps.
Esta propuesta fue analizada y discutida ampliamente por parte de las entidades que hacen parte de la esa de trabajo, en la cual se determino apoyar a los pescadores en la formulacion del proyecto.
El dia 17 de octubre se reunio la mesa de apoyo a pescadores artesanales del PNNT sentencia T606 del 2015 con la finalidad de abordar los siguientes puntos 
- Socializacion de la lista de beneficiarios del Plan de compensacion a pescadores artesanales del PNNT, sentencia T 606 del 2015 en este tema se explico el proceso de seleccion en conjunto con las organizaciones de pescadores que fueron convocadas y han formado parte de la mesa de trabajo.
- Exposicion y discusion de aquellas personas que han quedado por fuera del listado de beneficiarios del Plan de Compensacion, se explico ante la mesa los casos de las personas que han presentado reclamaciones verbales por no estar dentro de este listado beneficiarios, para tomar decisiones al respecto y fijar unas pautas para el proceso de estas reclamaciones.
</t>
    </r>
  </si>
  <si>
    <t xml:space="preserve">EVIDENCIA 1  
OCTUBRE:
Segun el Ministerio de Agricultura  y la FIDUCIA, a 02 de octubre,  el estado actual  del Proyecto de Apoyo a Alianzas productivas es el siguiente:      
De los once (11) proyectos de alianza que apoyan el Subprograma: "Fomento a la Produccion de Alimentos a cuatro (4), la FIDUCIA les giró el Incentivo Modular como apoyo del Ministerio de Agricultura:
1-PLATANO--Cienaga se le giraron --$   279.005.000---Total Proyecto  $ 822.846.000.                                   
2-OVINO--Aracataca se le giraron --$ 480.978.000---Total Proyecto  $1.208.941.000.
3-CACAO--Aracataca se le giraron --$485.819.000---Total Proyectos $1.235.853.000. 
4--LIMON--Zona Bananera se le giraron --$766.800.000---Total Proyecto $2.360.252.000. 
DICIEMBRE
 1. CACAO_FUNDACIÓN: $265.873.000
 2. GANADERIA LECHE_PIÑON: 356.983.000
 3. CACAO_FUNDACIÓN: $ 713.756.000
 4. OREGANO_CIENAGA: $638.600.000
Los TRES(3)  proyectos restantes  están es proceso de creación de los respectivos patrimonios autónomos en la FIDUCIA.
 Por otra parte, de los perfiles de alianzas que se incribieron durante el 2014 ya le han realizado los incentivos modulares a los siguientes:
 - Cafe especial_cienaga: $53.177.000
 - Café Especial_ cienaga: $55.477.000
                                                                                                             </t>
  </si>
  <si>
    <t>18.5%</t>
  </si>
  <si>
    <t>Legalización MADR</t>
  </si>
  <si>
    <t>Seguimiento periódico a proyectos</t>
  </si>
  <si>
    <t>Aprobacion de proyectos por CIR</t>
  </si>
  <si>
    <t>Secretario Des Econ.</t>
  </si>
  <si>
    <t>OGA y SDE</t>
  </si>
  <si>
    <t>delegado por SDE a CDA</t>
  </si>
  <si>
    <t xml:space="preserve">Aprobacion por parte de la CIR </t>
  </si>
  <si>
    <t>legalizacion (MADR)</t>
  </si>
  <si>
    <t>seguimiento de los proyectos productivos (SDE)</t>
  </si>
  <si>
    <t>Secretario</t>
  </si>
  <si>
    <t>SDE y CDA</t>
  </si>
  <si>
    <t>Desarrollo del Comité de Seguridad Alimentaria y Nutricional del Magdalena</t>
  </si>
  <si>
    <t>Programar y realizar 4 talleres subregionales de SAN</t>
  </si>
  <si>
    <t xml:space="preserve"> seguimiento a la ejecucion de los proyectos</t>
  </si>
  <si>
    <t xml:space="preserve">Si bien el proyecto planteado inciialmente en el plan de acción no se impulsó durante esta vigencia, si se partico en la gestión y el impulso de los siguientes proyectos:
1.ACUAPONIA EN EL DEPARTAMENTO DEL MAGDALENA
Mejoramiento de la capacidad productiva y fortalecimiento de la generación de ingresos de 100 pequeños productores rurales de peces a través de la implementación de 4 sistemas intensivos de producción de la tilapia roja en tanques en Geo membrana, a través del uso del sistema BIO-FLOC, mediante la generación de energía solar en los municipios de Ariguaní, El Banco, Chibolo y Zona Bananera en el Departamento del Magdalena.
2. ACUAPONIA EN EL DEPARTAMENTO DEL MAGDALENA
proyecto de Acuapinia en los municipios  del Cerro de San Antonio, Aracataca, Cienaga, El Piñon, Fundacion, Remolino, San sebastian de buenavista y sitio Nuevo, por un valor de 850 millones por municipios para un total de 6.800 millones.
3. Convenio de asociación entre el ICA, ADR, Gobernación del Magdalena y ASOHOFRUCOL para la erradicación de HLB.
Con este convenio las entidades involucradas realizaran actividades de vigilancia fitosanitaria, muestreos de árboles y frutos, controles de población del vector Dhiporina citri, a través de trampeo y fumigación;  capacitación a productores en signología, asistencia técnica, manejo integrado de plagas, implementación de Buenas Practicas Agricolas, entre otros aspecto.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</si>
</sst>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_-;\-* #,##0.00\ _€_-;_-* &quot;-&quot;??\ _€_-;_-@_-"/>
    <numFmt numFmtId="165" formatCode="0.0%"/>
    <numFmt numFmtId="166" formatCode="_(* #,##0_);_(* \(#,##0\);_(* &quot;-&quot;??_);_(@_)"/>
    <numFmt numFmtId="167" formatCode="#,##0.0"/>
    <numFmt numFmtId="168" formatCode="_-* #,##0\ _€_-;\-* #,##0\ _€_-;_-* &quot;-&quot;??\ _€_-;_-@_-"/>
    <numFmt numFmtId="169" formatCode="_-[$$-240A]\ * #,##0.00_-;\-[$$-240A]\ * #,##0.00_-;_-[$$-240A]\ * &quot;-&quot;??_-;_-@_-"/>
  </numFmts>
  <fonts count="27" x14ac:knownFonts="1">
    <font>
      <sz val="11"/>
      <color rgb="FF000000"/>
      <name val="Calibri"/>
    </font>
    <font>
      <b/>
      <sz val="11"/>
      <color rgb="FF000000"/>
      <name val="Calibri"/>
      <family val="2"/>
    </font>
    <font>
      <sz val="11"/>
      <name val="Calibri"/>
      <family val="2"/>
    </font>
    <font>
      <b/>
      <i/>
      <sz val="11"/>
      <color rgb="FF000000"/>
      <name val="Calibri"/>
      <family val="2"/>
    </font>
    <font>
      <b/>
      <sz val="12"/>
      <color rgb="FF000000"/>
      <name val="Arial"/>
      <family val="2"/>
    </font>
    <font>
      <i/>
      <sz val="11"/>
      <color rgb="FF000000"/>
      <name val="Calibri"/>
      <family val="2"/>
    </font>
    <font>
      <sz val="11"/>
      <color rgb="FFFF0000"/>
      <name val="Calibri"/>
      <family val="2"/>
    </font>
    <font>
      <sz val="11"/>
      <color rgb="FF000000"/>
      <name val="Arial Narrow"/>
      <family val="2"/>
    </font>
    <font>
      <b/>
      <sz val="11"/>
      <color rgb="FFFF0000"/>
      <name val="Arial Narrow"/>
      <family val="2"/>
    </font>
    <font>
      <sz val="12"/>
      <color rgb="FF000000"/>
      <name val="Arial"/>
      <family val="2"/>
    </font>
    <font>
      <sz val="10"/>
      <color rgb="FF000000"/>
      <name val="Arial"/>
      <family val="2"/>
    </font>
    <font>
      <b/>
      <sz val="11"/>
      <color rgb="FFC00000"/>
      <name val="Calibri"/>
      <family val="2"/>
    </font>
    <font>
      <sz val="11"/>
      <color rgb="FF000000"/>
      <name val="Arial"/>
      <family val="2"/>
    </font>
    <font>
      <b/>
      <sz val="11"/>
      <color rgb="FF000000"/>
      <name val="Arial"/>
      <family val="2"/>
    </font>
    <font>
      <b/>
      <sz val="11"/>
      <color rgb="FF000000"/>
      <name val="Arial Narrow"/>
      <family val="2"/>
    </font>
    <font>
      <sz val="14"/>
      <color rgb="FF000000"/>
      <name val="Arial"/>
      <family val="2"/>
    </font>
    <font>
      <sz val="12"/>
      <name val="Arial"/>
      <family val="2"/>
    </font>
    <font>
      <b/>
      <sz val="12"/>
      <color rgb="FF0000FF"/>
      <name val="Arial"/>
      <family val="2"/>
    </font>
    <font>
      <b/>
      <sz val="11"/>
      <name val="Calibri"/>
      <family val="2"/>
    </font>
    <font>
      <sz val="11"/>
      <color rgb="FFFF9900"/>
      <name val="Calibri"/>
      <family val="2"/>
    </font>
    <font>
      <sz val="12"/>
      <name val="Calibri"/>
      <family val="2"/>
    </font>
    <font>
      <b/>
      <sz val="11"/>
      <color rgb="FF0000FF"/>
      <name val="Calibri"/>
      <family val="2"/>
    </font>
    <font>
      <sz val="11"/>
      <color rgb="FF0000FF"/>
      <name val="Calibri"/>
      <family val="2"/>
    </font>
    <font>
      <sz val="11"/>
      <color rgb="FFFF00FF"/>
      <name val="Calibri"/>
      <family val="2"/>
    </font>
    <font>
      <sz val="11"/>
      <color rgb="FF000000"/>
      <name val="Calibri"/>
      <family val="2"/>
    </font>
    <font>
      <sz val="11"/>
      <color rgb="FF000000"/>
      <name val="Calibri"/>
      <family val="2"/>
    </font>
    <font>
      <sz val="11"/>
      <color rgb="FF000000"/>
      <name val="Calibri"/>
      <family val="2"/>
    </font>
  </fonts>
  <fills count="17">
    <fill>
      <patternFill patternType="none"/>
    </fill>
    <fill>
      <patternFill patternType="gray125"/>
    </fill>
    <fill>
      <patternFill patternType="solid">
        <fgColor rgb="FFFABF8F"/>
        <bgColor rgb="FFFABF8F"/>
      </patternFill>
    </fill>
    <fill>
      <patternFill patternType="solid">
        <fgColor rgb="FFFDE9D9"/>
        <bgColor rgb="FFFDE9D9"/>
      </patternFill>
    </fill>
    <fill>
      <patternFill patternType="solid">
        <fgColor rgb="FFC2D69B"/>
        <bgColor rgb="FFC2D69B"/>
      </patternFill>
    </fill>
    <fill>
      <patternFill patternType="solid">
        <fgColor rgb="FFDAEEF3"/>
        <bgColor rgb="FFDAEEF3"/>
      </patternFill>
    </fill>
    <fill>
      <patternFill patternType="solid">
        <fgColor rgb="FFC6D9F0"/>
        <bgColor rgb="FFC6D9F0"/>
      </patternFill>
    </fill>
    <fill>
      <patternFill patternType="solid">
        <fgColor rgb="FFCCC0D9"/>
        <bgColor rgb="FFCCC0D9"/>
      </patternFill>
    </fill>
    <fill>
      <patternFill patternType="solid">
        <fgColor rgb="FFE5DFEC"/>
        <bgColor rgb="FFE5DFEC"/>
      </patternFill>
    </fill>
    <fill>
      <patternFill patternType="solid">
        <fgColor rgb="FFFFFF00"/>
        <bgColor rgb="FFFFFF00"/>
      </patternFill>
    </fill>
    <fill>
      <patternFill patternType="solid">
        <fgColor rgb="FFC4BD97"/>
        <bgColor rgb="FFC4BD97"/>
      </patternFill>
    </fill>
    <fill>
      <patternFill patternType="solid">
        <fgColor rgb="FFFFFFFF"/>
        <bgColor rgb="FFFFFFFF"/>
      </patternFill>
    </fill>
    <fill>
      <patternFill patternType="solid">
        <fgColor rgb="FFD8D8D8"/>
        <bgColor rgb="FFD8D8D8"/>
      </patternFill>
    </fill>
    <fill>
      <patternFill patternType="solid">
        <fgColor rgb="FFB7E1CD"/>
        <bgColor rgb="FFB7E1CD"/>
      </patternFill>
    </fill>
    <fill>
      <patternFill patternType="solid">
        <fgColor rgb="FFFF0000"/>
        <bgColor rgb="FFFF0000"/>
      </patternFill>
    </fill>
    <fill>
      <patternFill patternType="solid">
        <fgColor theme="0"/>
        <bgColor rgb="FFFF0000"/>
      </patternFill>
    </fill>
    <fill>
      <patternFill patternType="solid">
        <fgColor theme="0"/>
        <bgColor indexed="64"/>
      </patternFill>
    </fill>
  </fills>
  <borders count="31">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s>
  <cellStyleXfs count="3">
    <xf numFmtId="0" fontId="0" fillId="0" borderId="0"/>
    <xf numFmtId="9" fontId="25" fillId="0" borderId="0" applyFont="0" applyFill="0" applyBorder="0" applyAlignment="0" applyProtection="0"/>
    <xf numFmtId="164" fontId="26" fillId="0" borderId="0" applyFont="0" applyFill="0" applyBorder="0" applyAlignment="0" applyProtection="0"/>
  </cellStyleXfs>
  <cellXfs count="245">
    <xf numFmtId="0" fontId="0" fillId="0" borderId="0" xfId="0" applyFont="1" applyAlignment="1"/>
    <xf numFmtId="0" fontId="0" fillId="0" borderId="0" xfId="0" applyFont="1" applyAlignment="1">
      <alignment vertical="center"/>
    </xf>
    <xf numFmtId="0" fontId="0" fillId="0" borderId="0" xfId="0" applyFont="1" applyAlignment="1"/>
    <xf numFmtId="0" fontId="4" fillId="4" borderId="12" xfId="0" applyFont="1" applyFill="1" applyBorder="1" applyAlignment="1">
      <alignment horizontal="center" vertical="center" wrapText="1"/>
    </xf>
    <xf numFmtId="0" fontId="5" fillId="7" borderId="13" xfId="0" applyFont="1" applyFill="1" applyBorder="1" applyAlignment="1">
      <alignment horizontal="left" vertical="center"/>
    </xf>
    <xf numFmtId="0" fontId="1" fillId="5" borderId="12" xfId="0" applyFont="1" applyFill="1" applyBorder="1" applyAlignment="1">
      <alignment horizontal="center" vertical="center"/>
    </xf>
    <xf numFmtId="0" fontId="4" fillId="9" borderId="12"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0" fillId="0" borderId="0" xfId="0" applyFont="1" applyAlignment="1">
      <alignment horizontal="center" vertical="center"/>
    </xf>
    <xf numFmtId="0" fontId="0" fillId="4" borderId="12" xfId="0" applyFont="1" applyFill="1" applyBorder="1" applyAlignment="1">
      <alignment horizontal="center" vertical="center"/>
    </xf>
    <xf numFmtId="0" fontId="0" fillId="0" borderId="12" xfId="0" applyFont="1" applyBorder="1" applyAlignment="1">
      <alignment horizontal="center" vertical="center"/>
    </xf>
    <xf numFmtId="0" fontId="9" fillId="11" borderId="18" xfId="0" applyFont="1" applyFill="1" applyBorder="1" applyAlignment="1">
      <alignment vertical="center" wrapText="1"/>
    </xf>
    <xf numFmtId="0" fontId="9" fillId="0" borderId="7" xfId="0" applyFont="1" applyBorder="1" applyAlignment="1">
      <alignment horizontal="center" vertical="center" wrapText="1"/>
    </xf>
    <xf numFmtId="0" fontId="9" fillId="11" borderId="18" xfId="0" applyFont="1" applyFill="1" applyBorder="1" applyAlignment="1">
      <alignment vertical="center" wrapText="1"/>
    </xf>
    <xf numFmtId="0" fontId="0" fillId="6" borderId="12" xfId="0" applyFont="1" applyFill="1" applyBorder="1" applyAlignment="1">
      <alignment horizontal="center" vertical="center"/>
    </xf>
    <xf numFmtId="0" fontId="9" fillId="0" borderId="12" xfId="0" applyFont="1" applyBorder="1" applyAlignment="1">
      <alignment vertical="center" wrapText="1"/>
    </xf>
    <xf numFmtId="0" fontId="9" fillId="0" borderId="17" xfId="0" applyFont="1" applyBorder="1" applyAlignment="1">
      <alignment vertical="center" wrapText="1"/>
    </xf>
    <xf numFmtId="0" fontId="9" fillId="0" borderId="17" xfId="0" applyFont="1" applyBorder="1" applyAlignment="1">
      <alignment vertical="center" wrapText="1"/>
    </xf>
    <xf numFmtId="0" fontId="0" fillId="7" borderId="12" xfId="0" applyFont="1" applyFill="1" applyBorder="1" applyAlignment="1">
      <alignment horizontal="center" vertical="center"/>
    </xf>
    <xf numFmtId="0" fontId="9" fillId="0" borderId="12" xfId="0" applyFont="1" applyBorder="1" applyAlignment="1">
      <alignment vertical="center" wrapText="1"/>
    </xf>
    <xf numFmtId="0" fontId="3" fillId="0" borderId="0" xfId="0" applyFont="1" applyAlignment="1">
      <alignment vertical="center"/>
    </xf>
    <xf numFmtId="0" fontId="11" fillId="0" borderId="0" xfId="0" applyFont="1" applyAlignment="1">
      <alignment vertical="center"/>
    </xf>
    <xf numFmtId="14" fontId="9" fillId="0" borderId="12" xfId="0" applyNumberFormat="1" applyFont="1" applyBorder="1" applyAlignment="1">
      <alignment vertical="center" wrapText="1"/>
    </xf>
    <xf numFmtId="0" fontId="9" fillId="0" borderId="7" xfId="0" applyFont="1" applyBorder="1" applyAlignment="1">
      <alignment horizontal="center" vertical="center" wrapText="1"/>
    </xf>
    <xf numFmtId="14" fontId="9" fillId="0" borderId="17" xfId="0" applyNumberFormat="1" applyFont="1" applyBorder="1" applyAlignment="1">
      <alignment vertical="center" wrapText="1"/>
    </xf>
    <xf numFmtId="0" fontId="9" fillId="11" borderId="12" xfId="0" applyFont="1" applyFill="1" applyBorder="1" applyAlignment="1">
      <alignmen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15" fontId="9" fillId="0" borderId="17" xfId="0" applyNumberFormat="1" applyFont="1" applyBorder="1" applyAlignment="1">
      <alignment vertical="center" wrapText="1"/>
    </xf>
    <xf numFmtId="0" fontId="9" fillId="0" borderId="12" xfId="0" applyFont="1" applyBorder="1" applyAlignment="1">
      <alignment vertical="top" wrapText="1"/>
    </xf>
    <xf numFmtId="166" fontId="7" fillId="0" borderId="7"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0" fontId="9" fillId="0" borderId="7" xfId="0" applyFont="1" applyBorder="1" applyAlignment="1">
      <alignment horizontal="right" vertical="center" wrapText="1"/>
    </xf>
    <xf numFmtId="0" fontId="9" fillId="0" borderId="7" xfId="0" applyFont="1" applyBorder="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right" vertical="center" wrapText="1"/>
    </xf>
    <xf numFmtId="0" fontId="9" fillId="0" borderId="12" xfId="0" applyFont="1" applyBorder="1" applyAlignment="1">
      <alignment horizontal="right" vertical="center" wrapText="1"/>
    </xf>
    <xf numFmtId="0" fontId="9" fillId="0" borderId="12" xfId="0" applyFont="1" applyBorder="1" applyAlignment="1">
      <alignment horizontal="center" vertical="top" wrapText="1"/>
    </xf>
    <xf numFmtId="14" fontId="9" fillId="0" borderId="12" xfId="0" applyNumberFormat="1" applyFont="1" applyBorder="1" applyAlignment="1">
      <alignment vertical="top" wrapText="1"/>
    </xf>
    <xf numFmtId="0" fontId="9" fillId="11" borderId="0" xfId="0" applyFont="1" applyFill="1" applyAlignment="1">
      <alignment horizontal="left" vertical="top" wrapText="1"/>
    </xf>
    <xf numFmtId="166" fontId="7" fillId="0" borderId="11" xfId="0" applyNumberFormat="1" applyFont="1" applyBorder="1" applyAlignment="1">
      <alignment horizontal="center" vertical="center" wrapText="1"/>
    </xf>
    <xf numFmtId="0" fontId="14" fillId="0" borderId="11" xfId="0" applyFont="1" applyBorder="1" applyAlignment="1">
      <alignment horizontal="left" vertical="top" wrapText="1"/>
    </xf>
    <xf numFmtId="0" fontId="9" fillId="0" borderId="11" xfId="0" applyFont="1" applyBorder="1" applyAlignment="1">
      <alignment horizontal="left" vertical="top" wrapText="1"/>
    </xf>
    <xf numFmtId="0" fontId="7" fillId="0" borderId="11" xfId="0" applyFont="1" applyBorder="1" applyAlignment="1">
      <alignment horizontal="left" vertical="top" wrapText="1"/>
    </xf>
    <xf numFmtId="0" fontId="9" fillId="0" borderId="12" xfId="0" applyFont="1" applyBorder="1" applyAlignment="1">
      <alignment horizontal="left" vertical="center" wrapText="1"/>
    </xf>
    <xf numFmtId="14" fontId="9" fillId="0" borderId="12" xfId="0" applyNumberFormat="1" applyFont="1" applyBorder="1" applyAlignment="1">
      <alignment vertical="center" wrapText="1"/>
    </xf>
    <xf numFmtId="0" fontId="4" fillId="0" borderId="7" xfId="0" applyFont="1" applyBorder="1" applyAlignment="1">
      <alignment horizontal="left" vertical="top" wrapText="1"/>
    </xf>
    <xf numFmtId="0" fontId="4" fillId="0" borderId="11" xfId="0" applyFont="1" applyBorder="1" applyAlignment="1">
      <alignment horizontal="left" vertical="top" wrapText="1"/>
    </xf>
    <xf numFmtId="0" fontId="9" fillId="0" borderId="11" xfId="0" applyFont="1" applyBorder="1" applyAlignment="1">
      <alignment horizontal="right" vertical="center" wrapText="1"/>
    </xf>
    <xf numFmtId="0" fontId="9" fillId="0" borderId="17" xfId="0" applyFont="1" applyBorder="1" applyAlignment="1">
      <alignment horizontal="right" vertical="center" wrapText="1"/>
    </xf>
    <xf numFmtId="0" fontId="9" fillId="0" borderId="0" xfId="0" applyFont="1" applyAlignment="1">
      <alignment wrapText="1"/>
    </xf>
    <xf numFmtId="1" fontId="4" fillId="0" borderId="12" xfId="0" applyNumberFormat="1"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wrapText="1"/>
    </xf>
    <xf numFmtId="0" fontId="10" fillId="0" borderId="0" xfId="0" applyFont="1" applyAlignment="1">
      <alignment vertical="center" wrapText="1"/>
    </xf>
    <xf numFmtId="0" fontId="9" fillId="0" borderId="7" xfId="0" applyFont="1" applyBorder="1" applyAlignment="1">
      <alignment horizontal="center" vertical="center" wrapText="1"/>
    </xf>
    <xf numFmtId="9" fontId="9" fillId="0" borderId="7" xfId="0" applyNumberFormat="1" applyFont="1" applyBorder="1" applyAlignment="1">
      <alignment horizontal="center" vertical="center" wrapText="1"/>
    </xf>
    <xf numFmtId="9" fontId="9" fillId="0" borderId="17" xfId="0" applyNumberFormat="1" applyFont="1" applyBorder="1" applyAlignment="1">
      <alignment vertical="center" wrapText="1"/>
    </xf>
    <xf numFmtId="9" fontId="9" fillId="0" borderId="12" xfId="0" applyNumberFormat="1" applyFont="1" applyBorder="1" applyAlignment="1">
      <alignment vertical="center" wrapText="1"/>
    </xf>
    <xf numFmtId="0" fontId="9" fillId="0" borderId="20" xfId="0" applyFont="1" applyBorder="1" applyAlignment="1">
      <alignment horizontal="center" vertical="center" wrapText="1"/>
    </xf>
    <xf numFmtId="0" fontId="9" fillId="0" borderId="7" xfId="0" applyFont="1" applyBorder="1" applyAlignment="1">
      <alignment vertical="center" wrapText="1"/>
    </xf>
    <xf numFmtId="0" fontId="2" fillId="0" borderId="11" xfId="0" applyFont="1" applyBorder="1" applyAlignment="1"/>
    <xf numFmtId="0" fontId="2" fillId="0" borderId="17" xfId="0" applyFont="1" applyBorder="1" applyAlignment="1"/>
    <xf numFmtId="15" fontId="9" fillId="0" borderId="7" xfId="0" applyNumberFormat="1" applyFont="1" applyBorder="1" applyAlignment="1">
      <alignment vertical="center" wrapText="1"/>
    </xf>
    <xf numFmtId="17" fontId="2" fillId="0" borderId="11" xfId="0" applyNumberFormat="1" applyFont="1" applyBorder="1" applyAlignment="1"/>
    <xf numFmtId="15" fontId="2" fillId="0" borderId="11" xfId="0" applyNumberFormat="1" applyFont="1" applyBorder="1" applyAlignment="1"/>
    <xf numFmtId="15" fontId="2" fillId="0" borderId="17" xfId="0" applyNumberFormat="1" applyFont="1" applyBorder="1" applyAlignment="1"/>
    <xf numFmtId="0" fontId="9" fillId="0" borderId="4" xfId="0" applyFont="1" applyBorder="1" applyAlignment="1">
      <alignment vertical="center" wrapText="1"/>
    </xf>
    <xf numFmtId="0" fontId="9" fillId="0" borderId="14" xfId="0" applyFont="1" applyBorder="1" applyAlignment="1">
      <alignment vertical="center" wrapText="1"/>
    </xf>
    <xf numFmtId="0" fontId="9" fillId="0" borderId="8" xfId="0" applyFont="1" applyBorder="1" applyAlignment="1">
      <alignment vertical="center" wrapText="1"/>
    </xf>
    <xf numFmtId="0" fontId="2" fillId="0" borderId="22" xfId="0" applyFont="1" applyBorder="1" applyAlignment="1"/>
    <xf numFmtId="0" fontId="2" fillId="0" borderId="14" xfId="0" applyFont="1" applyBorder="1" applyAlignment="1"/>
    <xf numFmtId="0" fontId="2" fillId="0" borderId="23" xfId="0" applyFont="1" applyBorder="1" applyAlignment="1"/>
    <xf numFmtId="0" fontId="2" fillId="0" borderId="21" xfId="0" applyFont="1" applyBorder="1" applyAlignment="1"/>
    <xf numFmtId="168" fontId="16" fillId="0" borderId="21" xfId="2" applyNumberFormat="1" applyFont="1" applyBorder="1" applyAlignment="1"/>
    <xf numFmtId="168" fontId="16" fillId="0" borderId="21" xfId="2" applyNumberFormat="1" applyFont="1" applyBorder="1" applyAlignment="1">
      <alignment horizontal="right" vertical="center"/>
    </xf>
    <xf numFmtId="168" fontId="16" fillId="0" borderId="21" xfId="0" applyNumberFormat="1" applyFont="1" applyBorder="1" applyAlignment="1">
      <alignment vertical="center"/>
    </xf>
    <xf numFmtId="3" fontId="9" fillId="0" borderId="7" xfId="0" applyNumberFormat="1" applyFont="1" applyBorder="1" applyAlignment="1">
      <alignment vertical="center" wrapText="1"/>
    </xf>
    <xf numFmtId="3" fontId="2" fillId="0" borderId="21" xfId="0" applyNumberFormat="1" applyFont="1" applyBorder="1" applyAlignment="1"/>
    <xf numFmtId="0" fontId="9" fillId="0" borderId="20" xfId="0" applyFont="1" applyBorder="1" applyAlignment="1">
      <alignment vertical="center" wrapText="1"/>
    </xf>
    <xf numFmtId="0" fontId="9" fillId="0" borderId="18" xfId="0" applyFont="1" applyBorder="1" applyAlignment="1">
      <alignment vertical="center" wrapText="1"/>
    </xf>
    <xf numFmtId="3" fontId="9" fillId="0" borderId="21" xfId="0" applyNumberFormat="1" applyFont="1" applyBorder="1" applyAlignment="1">
      <alignment vertical="center" wrapText="1"/>
    </xf>
    <xf numFmtId="3" fontId="9" fillId="0" borderId="20" xfId="0" applyNumberFormat="1" applyFont="1" applyBorder="1" applyAlignment="1">
      <alignment horizontal="center" vertical="center" wrapText="1"/>
    </xf>
    <xf numFmtId="169" fontId="2" fillId="0" borderId="21" xfId="0" applyNumberFormat="1" applyFont="1" applyBorder="1" applyAlignment="1"/>
    <xf numFmtId="0" fontId="9" fillId="0" borderId="21" xfId="0" applyFont="1" applyBorder="1" applyAlignment="1">
      <alignment vertical="center" wrapText="1"/>
    </xf>
    <xf numFmtId="0" fontId="14" fillId="0" borderId="23" xfId="0" applyFont="1" applyBorder="1" applyAlignment="1">
      <alignment horizontal="left" vertical="top" wrapText="1"/>
    </xf>
    <xf numFmtId="0" fontId="7" fillId="0" borderId="23" xfId="0" applyFont="1" applyBorder="1" applyAlignment="1">
      <alignment horizontal="left" vertical="top" wrapText="1"/>
    </xf>
    <xf numFmtId="0" fontId="9" fillId="0" borderId="9" xfId="0" applyFont="1" applyBorder="1" applyAlignment="1">
      <alignment vertical="center" wrapText="1"/>
    </xf>
    <xf numFmtId="0" fontId="9" fillId="0" borderId="29" xfId="0" applyFont="1" applyBorder="1" applyAlignment="1">
      <alignment vertical="center" wrapText="1"/>
    </xf>
    <xf numFmtId="0" fontId="9" fillId="0" borderId="10" xfId="0" applyFont="1" applyBorder="1" applyAlignment="1">
      <alignment vertical="center" wrapText="1"/>
    </xf>
    <xf numFmtId="9" fontId="9" fillId="0" borderId="21" xfId="0" applyNumberFormat="1" applyFont="1" applyBorder="1" applyAlignment="1">
      <alignment vertical="center" wrapText="1"/>
    </xf>
    <xf numFmtId="1" fontId="9" fillId="0" borderId="8" xfId="0" applyNumberFormat="1" applyFont="1" applyBorder="1" applyAlignment="1">
      <alignment horizontal="center" vertical="center" wrapText="1"/>
    </xf>
    <xf numFmtId="0" fontId="5" fillId="4" borderId="1" xfId="0" applyFont="1" applyFill="1" applyBorder="1" applyAlignment="1">
      <alignment horizontal="left" vertical="center"/>
    </xf>
    <xf numFmtId="0" fontId="2" fillId="0" borderId="2" xfId="0" applyFont="1" applyBorder="1"/>
    <xf numFmtId="0" fontId="2" fillId="0" borderId="3" xfId="0" applyFont="1" applyBorder="1"/>
    <xf numFmtId="0" fontId="5" fillId="6" borderId="1" xfId="0" applyFont="1" applyFill="1" applyBorder="1" applyAlignment="1">
      <alignment horizontal="left" vertical="center"/>
    </xf>
    <xf numFmtId="0" fontId="5" fillId="7" borderId="1" xfId="0" applyFont="1" applyFill="1" applyBorder="1" applyAlignment="1">
      <alignment horizontal="left" vertical="center"/>
    </xf>
    <xf numFmtId="0" fontId="3" fillId="10" borderId="1" xfId="0" applyFont="1" applyFill="1" applyBorder="1" applyAlignment="1">
      <alignment horizontal="center" vertical="center"/>
    </xf>
    <xf numFmtId="0" fontId="6" fillId="6" borderId="1" xfId="0" applyFont="1" applyFill="1" applyBorder="1" applyAlignment="1">
      <alignment horizontal="left" vertical="center"/>
    </xf>
    <xf numFmtId="0" fontId="0" fillId="0" borderId="4" xfId="0" applyFont="1" applyBorder="1" applyAlignment="1">
      <alignment horizontal="left" vertical="center" wrapText="1"/>
    </xf>
    <xf numFmtId="0" fontId="2" fillId="0" borderId="6" xfId="0" applyFont="1" applyBorder="1"/>
    <xf numFmtId="0" fontId="0" fillId="4" borderId="4" xfId="0" applyFont="1" applyFill="1" applyBorder="1" applyAlignment="1">
      <alignment horizontal="left" vertical="center"/>
    </xf>
    <xf numFmtId="0" fontId="2" fillId="0" borderId="5" xfId="0" applyFont="1" applyBorder="1"/>
    <xf numFmtId="0" fontId="0" fillId="6" borderId="4" xfId="0" applyFont="1" applyFill="1" applyBorder="1" applyAlignment="1">
      <alignment horizontal="left" vertical="center" wrapText="1"/>
    </xf>
    <xf numFmtId="0" fontId="0" fillId="4" borderId="4" xfId="0" applyFont="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Font="1" applyAlignment="1"/>
    <xf numFmtId="0" fontId="3" fillId="3" borderId="1" xfId="0" applyFont="1" applyFill="1" applyBorder="1" applyAlignment="1">
      <alignment horizontal="center" vertical="center"/>
    </xf>
    <xf numFmtId="0" fontId="5" fillId="4" borderId="1" xfId="0" applyFont="1" applyFill="1" applyBorder="1" applyAlignment="1">
      <alignment horizontal="left" vertical="center" wrapText="1"/>
    </xf>
    <xf numFmtId="0" fontId="1" fillId="4" borderId="4" xfId="0" applyFont="1" applyFill="1" applyBorder="1" applyAlignment="1">
      <alignment horizontal="center" vertical="center"/>
    </xf>
    <xf numFmtId="0" fontId="1" fillId="7" borderId="4" xfId="0" applyFont="1" applyFill="1" applyBorder="1" applyAlignment="1">
      <alignment horizontal="center" vertical="center"/>
    </xf>
    <xf numFmtId="0" fontId="1" fillId="6" borderId="4" xfId="0" applyFont="1" applyFill="1" applyBorder="1" applyAlignment="1">
      <alignment horizontal="center" vertical="center"/>
    </xf>
    <xf numFmtId="0" fontId="6" fillId="4" borderId="1" xfId="0" applyFont="1" applyFill="1" applyBorder="1" applyAlignment="1">
      <alignment horizontal="left" vertical="center"/>
    </xf>
    <xf numFmtId="0" fontId="6" fillId="7" borderId="1" xfId="0" applyFont="1" applyFill="1" applyBorder="1" applyAlignment="1">
      <alignment horizontal="left" vertical="center"/>
    </xf>
    <xf numFmtId="0" fontId="5" fillId="0" borderId="0" xfId="0" applyFont="1" applyAlignment="1">
      <alignment horizontal="left" vertical="center"/>
    </xf>
    <xf numFmtId="0" fontId="0" fillId="6" borderId="4" xfId="0" applyFont="1" applyFill="1" applyBorder="1" applyAlignment="1">
      <alignment horizontal="left" vertical="center"/>
    </xf>
    <xf numFmtId="0" fontId="1" fillId="5" borderId="4" xfId="0" applyFont="1" applyFill="1" applyBorder="1" applyAlignment="1">
      <alignment horizontal="center" vertical="center"/>
    </xf>
    <xf numFmtId="0" fontId="0" fillId="7" borderId="4" xfId="0" applyFont="1" applyFill="1" applyBorder="1" applyAlignment="1">
      <alignment horizontal="left" vertical="center" wrapText="1"/>
    </xf>
    <xf numFmtId="0" fontId="0" fillId="0" borderId="0" xfId="0" applyFont="1" applyAlignment="1">
      <alignment horizontal="left" vertical="center"/>
    </xf>
    <xf numFmtId="0" fontId="3" fillId="12" borderId="4" xfId="0" applyFont="1" applyFill="1" applyBorder="1" applyAlignment="1">
      <alignment horizontal="center" vertical="center"/>
    </xf>
    <xf numFmtId="0" fontId="11" fillId="0" borderId="0" xfId="0" applyFont="1" applyAlignment="1">
      <alignment horizontal="left" vertical="center"/>
    </xf>
    <xf numFmtId="0" fontId="0" fillId="7" borderId="4" xfId="0" applyFont="1" applyFill="1" applyBorder="1" applyAlignment="1">
      <alignment horizontal="left" vertical="center"/>
    </xf>
    <xf numFmtId="169" fontId="9" fillId="0" borderId="30" xfId="0" applyNumberFormat="1" applyFont="1" applyBorder="1" applyAlignment="1">
      <alignment horizontal="center" vertical="center" wrapText="1"/>
    </xf>
    <xf numFmtId="169" fontId="9" fillId="0" borderId="20" xfId="0" applyNumberFormat="1" applyFont="1" applyBorder="1" applyAlignment="1">
      <alignment horizontal="center" vertical="center" wrapText="1"/>
    </xf>
    <xf numFmtId="169" fontId="9" fillId="0" borderId="18" xfId="0" applyNumberFormat="1" applyFont="1" applyBorder="1" applyAlignment="1">
      <alignment horizontal="center" vertical="center" wrapText="1"/>
    </xf>
    <xf numFmtId="168" fontId="9" fillId="11" borderId="26" xfId="2" applyNumberFormat="1" applyFont="1" applyFill="1" applyBorder="1" applyAlignment="1">
      <alignment horizontal="right" vertical="center" wrapText="1"/>
    </xf>
    <xf numFmtId="168" fontId="9" fillId="11" borderId="27" xfId="2" applyNumberFormat="1" applyFont="1" applyFill="1" applyBorder="1" applyAlignment="1">
      <alignment horizontal="right" vertical="center" wrapText="1"/>
    </xf>
    <xf numFmtId="168" fontId="16" fillId="0" borderId="21" xfId="2" applyNumberFormat="1" applyFont="1" applyBorder="1" applyAlignment="1">
      <alignment horizontal="center"/>
    </xf>
    <xf numFmtId="168" fontId="16" fillId="0" borderId="26" xfId="2" applyNumberFormat="1" applyFont="1" applyBorder="1" applyAlignment="1">
      <alignment horizontal="right" vertical="center"/>
    </xf>
    <xf numFmtId="168" fontId="16" fillId="0" borderId="28" xfId="2" applyNumberFormat="1" applyFont="1" applyBorder="1" applyAlignment="1">
      <alignment horizontal="right" vertical="center"/>
    </xf>
    <xf numFmtId="168" fontId="16" fillId="0" borderId="27" xfId="2" applyNumberFormat="1" applyFont="1" applyBorder="1" applyAlignment="1">
      <alignment horizontal="right" vertical="center"/>
    </xf>
    <xf numFmtId="0" fontId="9" fillId="0" borderId="7"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8" xfId="0" applyFont="1" applyBorder="1" applyAlignment="1">
      <alignment horizontal="center" vertical="center" wrapText="1"/>
    </xf>
    <xf numFmtId="9" fontId="9" fillId="0" borderId="7" xfId="0" applyNumberFormat="1"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18" xfId="0" applyNumberFormat="1" applyFont="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11" xfId="0" applyFont="1" applyBorder="1"/>
    <xf numFmtId="0" fontId="2" fillId="0" borderId="17" xfId="0" applyFont="1" applyBorder="1"/>
    <xf numFmtId="0" fontId="4" fillId="9"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9" borderId="4" xfId="0" applyFont="1" applyFill="1" applyBorder="1" applyAlignment="1">
      <alignment horizontal="center" vertical="center" wrapText="1"/>
    </xf>
    <xf numFmtId="1" fontId="7" fillId="0" borderId="11" xfId="0" applyNumberFormat="1" applyFont="1" applyBorder="1" applyAlignment="1">
      <alignment horizontal="center" vertical="center"/>
    </xf>
    <xf numFmtId="0" fontId="8" fillId="0" borderId="11" xfId="0" applyFont="1" applyBorder="1" applyAlignment="1">
      <alignment horizontal="center" vertical="center" wrapText="1"/>
    </xf>
    <xf numFmtId="0" fontId="7" fillId="0" borderId="11" xfId="0" applyFont="1" applyBorder="1" applyAlignment="1">
      <alignment horizontal="center" vertical="center" wrapText="1"/>
    </xf>
    <xf numFmtId="0" fontId="4" fillId="5" borderId="4" xfId="0" applyFont="1" applyFill="1" applyBorder="1" applyAlignment="1">
      <alignment horizontal="center" vertical="center" wrapText="1"/>
    </xf>
    <xf numFmtId="4" fontId="9" fillId="0" borderId="7" xfId="0" applyNumberFormat="1" applyFont="1" applyBorder="1" applyAlignment="1">
      <alignment horizontal="center" vertical="center" wrapText="1"/>
    </xf>
    <xf numFmtId="3" fontId="9" fillId="0" borderId="7" xfId="0" applyNumberFormat="1" applyFont="1" applyBorder="1" applyAlignment="1">
      <alignment horizontal="center" vertical="center" wrapText="1"/>
    </xf>
    <xf numFmtId="168" fontId="16" fillId="0" borderId="21" xfId="2" applyNumberFormat="1" applyFont="1" applyBorder="1" applyAlignment="1">
      <alignment horizontal="center" vertical="center"/>
    </xf>
    <xf numFmtId="0" fontId="7" fillId="0" borderId="7" xfId="0" applyFont="1" applyBorder="1" applyAlignment="1">
      <alignment horizontal="center" vertical="center" wrapText="1"/>
    </xf>
    <xf numFmtId="0" fontId="7" fillId="0" borderId="7" xfId="0" applyFont="1" applyBorder="1" applyAlignment="1">
      <alignment horizontal="center" vertical="top" wrapText="1"/>
    </xf>
    <xf numFmtId="166" fontId="7" fillId="0" borderId="7" xfId="0" applyNumberFormat="1" applyFont="1" applyBorder="1" applyAlignment="1">
      <alignment horizontal="center" vertical="center" wrapText="1"/>
    </xf>
    <xf numFmtId="10" fontId="7" fillId="0" borderId="7" xfId="0" applyNumberFormat="1" applyFont="1" applyBorder="1" applyAlignment="1">
      <alignment horizontal="center" vertical="center" wrapText="1"/>
    </xf>
    <xf numFmtId="165" fontId="7" fillId="0" borderId="11"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65" fontId="7" fillId="0" borderId="7" xfId="0" applyNumberFormat="1" applyFont="1" applyBorder="1" applyAlignment="1">
      <alignment horizontal="center" vertical="center" wrapText="1"/>
    </xf>
    <xf numFmtId="0" fontId="9" fillId="0" borderId="7" xfId="0" applyFont="1" applyBorder="1" applyAlignment="1">
      <alignment vertical="center" wrapText="1"/>
    </xf>
    <xf numFmtId="0" fontId="7" fillId="0" borderId="10" xfId="0" applyFont="1" applyBorder="1" applyAlignment="1">
      <alignment horizontal="left" vertical="top" wrapText="1"/>
    </xf>
    <xf numFmtId="0" fontId="2" fillId="0" borderId="23" xfId="0" applyFont="1" applyBorder="1"/>
    <xf numFmtId="0" fontId="2" fillId="0" borderId="16" xfId="0" applyFont="1" applyBorder="1"/>
    <xf numFmtId="2" fontId="9" fillId="0" borderId="7" xfId="0" applyNumberFormat="1" applyFont="1" applyBorder="1" applyAlignment="1">
      <alignment horizontal="center" vertical="center" wrapText="1"/>
    </xf>
    <xf numFmtId="2" fontId="2" fillId="0" borderId="11" xfId="0" applyNumberFormat="1" applyFont="1" applyBorder="1"/>
    <xf numFmtId="10" fontId="9" fillId="0" borderId="7" xfId="0" applyNumberFormat="1" applyFont="1" applyBorder="1" applyAlignment="1">
      <alignment horizontal="center" vertical="center" wrapText="1"/>
    </xf>
    <xf numFmtId="0" fontId="12" fillId="0" borderId="7" xfId="0" applyFont="1" applyBorder="1" applyAlignment="1">
      <alignment horizontal="left" vertical="top" wrapText="1"/>
    </xf>
    <xf numFmtId="3" fontId="9" fillId="0" borderId="21" xfId="0" applyNumberFormat="1" applyFont="1" applyBorder="1" applyAlignment="1">
      <alignment horizontal="center" vertical="center" wrapText="1"/>
    </xf>
    <xf numFmtId="3" fontId="16" fillId="0" borderId="21" xfId="0" applyNumberFormat="1" applyFont="1" applyBorder="1" applyAlignment="1">
      <alignment horizontal="right" vertical="center"/>
    </xf>
    <xf numFmtId="0" fontId="4" fillId="8" borderId="4"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9" fillId="0" borderId="11" xfId="0" applyFont="1" applyBorder="1" applyAlignment="1">
      <alignment horizontal="center" vertical="center" wrapText="1"/>
    </xf>
    <xf numFmtId="2" fontId="9" fillId="0" borderId="11" xfId="0" applyNumberFormat="1" applyFont="1" applyBorder="1" applyAlignment="1">
      <alignment horizontal="center" vertical="center" wrapText="1"/>
    </xf>
    <xf numFmtId="2" fontId="2" fillId="0" borderId="17" xfId="0" applyNumberFormat="1" applyFont="1" applyBorder="1"/>
    <xf numFmtId="10" fontId="9" fillId="0" borderId="11" xfId="0" applyNumberFormat="1" applyFont="1" applyBorder="1" applyAlignment="1">
      <alignment horizontal="center" vertical="center" wrapText="1"/>
    </xf>
    <xf numFmtId="0" fontId="4" fillId="8"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2" fillId="0" borderId="14" xfId="0" applyFont="1" applyBorder="1"/>
    <xf numFmtId="0" fontId="2" fillId="0" borderId="15" xfId="0" applyFont="1" applyBorder="1"/>
    <xf numFmtId="9" fontId="9" fillId="0" borderId="11" xfId="0" applyNumberFormat="1" applyFont="1" applyBorder="1" applyAlignment="1">
      <alignment horizontal="center" vertical="center" wrapText="1"/>
    </xf>
    <xf numFmtId="0" fontId="10" fillId="0" borderId="7" xfId="0" applyFont="1" applyBorder="1" applyAlignment="1">
      <alignment horizontal="left" vertical="top" wrapText="1"/>
    </xf>
    <xf numFmtId="0" fontId="10" fillId="0" borderId="11" xfId="0" applyFont="1" applyBorder="1" applyAlignment="1">
      <alignment horizontal="left" vertical="top" wrapText="1"/>
    </xf>
    <xf numFmtId="3" fontId="9" fillId="0" borderId="11" xfId="0" applyNumberFormat="1" applyFont="1" applyBorder="1" applyAlignment="1">
      <alignment horizontal="center" vertical="center" wrapText="1"/>
    </xf>
    <xf numFmtId="3" fontId="2" fillId="0" borderId="11" xfId="0" applyNumberFormat="1" applyFont="1" applyBorder="1"/>
    <xf numFmtId="3" fontId="2" fillId="0" borderId="20" xfId="0" applyNumberFormat="1" applyFont="1" applyBorder="1"/>
    <xf numFmtId="0" fontId="7" fillId="0" borderId="11" xfId="0" applyFont="1" applyBorder="1" applyAlignment="1">
      <alignment horizontal="left" vertical="top" wrapText="1"/>
    </xf>
    <xf numFmtId="0" fontId="7" fillId="0" borderId="7" xfId="0" applyFont="1" applyBorder="1" applyAlignment="1">
      <alignment horizontal="left" vertical="top" wrapText="1"/>
    </xf>
    <xf numFmtId="0" fontId="9" fillId="0" borderId="7" xfId="0" applyFont="1" applyBorder="1" applyAlignment="1">
      <alignment horizontal="left" vertical="center" wrapText="1"/>
    </xf>
    <xf numFmtId="0" fontId="13" fillId="11" borderId="7" xfId="0" applyFont="1" applyFill="1" applyBorder="1" applyAlignment="1">
      <alignment horizontal="left" vertical="top" wrapText="1"/>
    </xf>
    <xf numFmtId="0" fontId="0" fillId="13" borderId="7" xfId="0" applyFont="1" applyFill="1" applyBorder="1" applyAlignment="1">
      <alignment horizontal="left" vertical="top" wrapText="1"/>
    </xf>
    <xf numFmtId="0" fontId="9" fillId="0" borderId="7" xfId="0" applyFont="1" applyBorder="1" applyAlignment="1">
      <alignment horizontal="justify" vertical="top" wrapText="1"/>
    </xf>
    <xf numFmtId="0" fontId="9" fillId="0" borderId="20" xfId="0" applyFont="1" applyBorder="1" applyAlignment="1">
      <alignment horizontal="justify" vertical="top" wrapText="1"/>
    </xf>
    <xf numFmtId="0" fontId="9" fillId="0" borderId="18" xfId="0" applyFont="1" applyBorder="1" applyAlignment="1">
      <alignment horizontal="justify" vertical="top" wrapText="1"/>
    </xf>
    <xf numFmtId="0" fontId="16" fillId="0" borderId="7" xfId="0" applyFont="1" applyBorder="1" applyAlignment="1">
      <alignment vertical="top" wrapText="1"/>
    </xf>
    <xf numFmtId="0" fontId="17" fillId="11" borderId="0" xfId="0" applyFont="1" applyFill="1" applyAlignment="1">
      <alignment horizontal="left"/>
    </xf>
    <xf numFmtId="0" fontId="9" fillId="0" borderId="7" xfId="0" applyFont="1" applyBorder="1" applyAlignment="1">
      <alignment horizontal="left" vertical="top" wrapText="1"/>
    </xf>
    <xf numFmtId="0" fontId="2" fillId="0" borderId="20" xfId="0" applyFont="1" applyBorder="1"/>
    <xf numFmtId="0" fontId="13" fillId="0" borderId="7" xfId="0" applyFont="1" applyBorder="1" applyAlignment="1">
      <alignment horizontal="left" vertical="top" wrapText="1"/>
    </xf>
    <xf numFmtId="0" fontId="15" fillId="0" borderId="7" xfId="0" applyFont="1" applyBorder="1" applyAlignment="1">
      <alignment vertical="top" wrapText="1"/>
    </xf>
    <xf numFmtId="0" fontId="24" fillId="0" borderId="7" xfId="0" applyFont="1" applyBorder="1" applyAlignment="1">
      <alignment horizontal="left" vertical="top" wrapText="1"/>
    </xf>
    <xf numFmtId="0" fontId="2" fillId="0" borderId="20" xfId="0" applyFont="1" applyBorder="1" applyAlignment="1">
      <alignment horizontal="justify" vertical="top" wrapText="1"/>
    </xf>
    <xf numFmtId="0" fontId="2" fillId="0" borderId="18" xfId="0" applyFont="1" applyBorder="1" applyAlignment="1">
      <alignment horizontal="justify" vertical="top" wrapText="1"/>
    </xf>
    <xf numFmtId="9" fontId="12" fillId="0" borderId="7" xfId="1" applyFont="1" applyBorder="1" applyAlignment="1">
      <alignment horizontal="center" vertical="center" wrapText="1"/>
    </xf>
    <xf numFmtId="9" fontId="2" fillId="0" borderId="11" xfId="1" applyFont="1" applyBorder="1"/>
    <xf numFmtId="0" fontId="9" fillId="0" borderId="8" xfId="0" applyFont="1" applyBorder="1" applyAlignment="1">
      <alignment horizontal="center" vertical="center" wrapText="1"/>
    </xf>
    <xf numFmtId="0" fontId="2" fillId="0" borderId="22" xfId="0" applyFont="1" applyBorder="1"/>
    <xf numFmtId="1" fontId="9" fillId="0" borderId="7" xfId="0" applyNumberFormat="1" applyFont="1" applyBorder="1" applyAlignment="1">
      <alignment horizontal="center" vertical="center" wrapText="1"/>
    </xf>
    <xf numFmtId="0" fontId="9" fillId="0" borderId="7" xfId="0" applyFont="1" applyBorder="1" applyAlignment="1">
      <alignment horizontal="right" vertical="center" wrapText="1"/>
    </xf>
    <xf numFmtId="0" fontId="9" fillId="0" borderId="7" xfId="0" applyFont="1" applyBorder="1" applyAlignment="1">
      <alignment horizontal="center" vertical="top" wrapText="1"/>
    </xf>
    <xf numFmtId="166" fontId="7" fillId="0" borderId="7" xfId="0" applyNumberFormat="1" applyFont="1" applyBorder="1" applyAlignment="1">
      <alignment horizontal="center" vertical="top" wrapText="1"/>
    </xf>
    <xf numFmtId="14" fontId="9" fillId="0" borderId="7" xfId="0" applyNumberFormat="1" applyFont="1" applyBorder="1" applyAlignment="1">
      <alignment horizontal="center" vertical="center" wrapText="1"/>
    </xf>
    <xf numFmtId="1" fontId="9" fillId="0" borderId="20" xfId="0" applyNumberFormat="1" applyFont="1" applyBorder="1" applyAlignment="1">
      <alignment horizontal="center" vertical="center" wrapText="1"/>
    </xf>
    <xf numFmtId="3" fontId="9" fillId="0" borderId="21" xfId="0" applyNumberFormat="1" applyFont="1" applyBorder="1" applyAlignment="1">
      <alignment horizontal="right" vertical="center" wrapText="1"/>
    </xf>
    <xf numFmtId="168" fontId="9" fillId="0" borderId="21" xfId="2" applyNumberFormat="1" applyFont="1" applyBorder="1" applyAlignment="1">
      <alignment horizontal="center" vertical="center" wrapText="1"/>
    </xf>
    <xf numFmtId="168" fontId="9" fillId="0" borderId="26" xfId="2" applyNumberFormat="1" applyFont="1" applyBorder="1" applyAlignment="1">
      <alignment horizontal="right" vertical="center" wrapText="1"/>
    </xf>
    <xf numFmtId="168" fontId="9" fillId="0" borderId="27" xfId="2" applyNumberFormat="1" applyFont="1" applyBorder="1" applyAlignment="1">
      <alignment horizontal="right" vertical="center" wrapText="1"/>
    </xf>
    <xf numFmtId="0" fontId="9" fillId="1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8" fillId="0" borderId="7" xfId="0" applyFont="1" applyBorder="1" applyAlignment="1">
      <alignment horizontal="center" vertical="center" wrapText="1"/>
    </xf>
    <xf numFmtId="1" fontId="7" fillId="0" borderId="7" xfId="0" applyNumberFormat="1" applyFont="1" applyBorder="1" applyAlignment="1">
      <alignment horizontal="center" vertical="center"/>
    </xf>
    <xf numFmtId="0" fontId="9" fillId="0" borderId="8" xfId="0" applyFont="1" applyBorder="1" applyAlignment="1">
      <alignment horizontal="left" vertical="center" wrapText="1"/>
    </xf>
    <xf numFmtId="3" fontId="9" fillId="0" borderId="8" xfId="0" applyNumberFormat="1" applyFont="1" applyBorder="1" applyAlignment="1">
      <alignment horizontal="center" vertical="center" wrapText="1"/>
    </xf>
    <xf numFmtId="3" fontId="9" fillId="0" borderId="22" xfId="0" applyNumberFormat="1" applyFont="1" applyBorder="1" applyAlignment="1">
      <alignment horizontal="center" vertical="center" wrapText="1"/>
    </xf>
    <xf numFmtId="3" fontId="9" fillId="0" borderId="26" xfId="0" applyNumberFormat="1" applyFont="1" applyBorder="1" applyAlignment="1">
      <alignment horizontal="center" vertical="center" wrapText="1"/>
    </xf>
    <xf numFmtId="3" fontId="9" fillId="0" borderId="27" xfId="0" applyNumberFormat="1" applyFont="1" applyBorder="1" applyAlignment="1">
      <alignment horizontal="center" vertical="center" wrapText="1"/>
    </xf>
    <xf numFmtId="3" fontId="9" fillId="0" borderId="24"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30"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28" xfId="0" applyNumberFormat="1" applyFont="1" applyBorder="1" applyAlignment="1">
      <alignment horizontal="center" vertical="center" wrapText="1"/>
    </xf>
    <xf numFmtId="4" fontId="9" fillId="11" borderId="19" xfId="0" applyNumberFormat="1" applyFont="1" applyFill="1" applyBorder="1" applyAlignment="1">
      <alignment horizontal="center" vertical="center" wrapText="1"/>
    </xf>
    <xf numFmtId="3" fontId="9" fillId="11" borderId="19" xfId="0" applyNumberFormat="1" applyFont="1" applyFill="1" applyBorder="1" applyAlignment="1">
      <alignment horizontal="center" vertical="center" wrapText="1"/>
    </xf>
    <xf numFmtId="1" fontId="9" fillId="0" borderId="11" xfId="0" applyNumberFormat="1" applyFont="1" applyBorder="1" applyAlignment="1">
      <alignment horizontal="center" vertical="center" wrapText="1"/>
    </xf>
    <xf numFmtId="10" fontId="9" fillId="0" borderId="10" xfId="0" applyNumberFormat="1" applyFont="1" applyBorder="1" applyAlignment="1">
      <alignment horizontal="center" vertical="center" wrapText="1"/>
    </xf>
    <xf numFmtId="0" fontId="9" fillId="11" borderId="7" xfId="0" applyFont="1" applyFill="1" applyBorder="1" applyAlignment="1">
      <alignment horizontal="left" vertical="center" wrapText="1"/>
    </xf>
    <xf numFmtId="0" fontId="2" fillId="0" borderId="13" xfId="0" applyFont="1" applyBorder="1"/>
    <xf numFmtId="15" fontId="9" fillId="0" borderId="7" xfId="0" applyNumberFormat="1" applyFont="1" applyBorder="1" applyAlignment="1">
      <alignment horizontal="center" vertical="center" wrapText="1"/>
    </xf>
    <xf numFmtId="0" fontId="9" fillId="15" borderId="7" xfId="0" applyFont="1" applyFill="1" applyBorder="1" applyAlignment="1">
      <alignment horizontal="left" vertical="center" wrapText="1"/>
    </xf>
    <xf numFmtId="0" fontId="2" fillId="16" borderId="17" xfId="0" applyFont="1" applyFill="1" applyBorder="1"/>
    <xf numFmtId="0" fontId="12" fillId="0" borderId="7" xfId="0" applyFont="1" applyBorder="1" applyAlignment="1">
      <alignment horizontal="center" vertical="center" wrapText="1"/>
    </xf>
    <xf numFmtId="167" fontId="9" fillId="0" borderId="7" xfId="0" applyNumberFormat="1" applyFont="1" applyBorder="1" applyAlignment="1">
      <alignment horizontal="center"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cellXfs>
  <cellStyles count="3">
    <cellStyle name="Millares" xfId="2" builtinId="3"/>
    <cellStyle name="Normal" xfId="0" builtinId="0"/>
    <cellStyle name="Porcentaje" xfId="1" builtinId="5"/>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373380</xdr:colOff>
      <xdr:row>8</xdr:row>
      <xdr:rowOff>1066800</xdr:rowOff>
    </xdr:to>
    <xdr:sp macro="" textlink="">
      <xdr:nvSpPr>
        <xdr:cNvPr id="1031" name="Rectangle 7"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373380</xdr:colOff>
      <xdr:row>8</xdr:row>
      <xdr:rowOff>1066800</xdr:rowOff>
    </xdr:to>
    <xdr:sp macro="" textlink="">
      <xdr:nvSpPr>
        <xdr:cNvPr id="2" name="Rectangle 7"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581025</xdr:colOff>
      <xdr:row>8</xdr:row>
      <xdr:rowOff>1057275</xdr:rowOff>
    </xdr:to>
    <xdr:sp macro="" textlink="">
      <xdr:nvSpPr>
        <xdr:cNvPr id="3" name="AutoShape 7"/>
        <xdr:cNvSpPr>
          <a:spLocks noChangeArrowheads="1"/>
        </xdr:cNvSpPr>
      </xdr:nvSpPr>
      <xdr:spPr bwMode="auto">
        <a:xfrm>
          <a:off x="0" y="0"/>
          <a:ext cx="7829550"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581025</xdr:colOff>
      <xdr:row>8</xdr:row>
      <xdr:rowOff>1057275</xdr:rowOff>
    </xdr:to>
    <xdr:sp macro="" textlink="">
      <xdr:nvSpPr>
        <xdr:cNvPr id="4" name="AutoShape 7"/>
        <xdr:cNvSpPr>
          <a:spLocks noChangeArrowheads="1"/>
        </xdr:cNvSpPr>
      </xdr:nvSpPr>
      <xdr:spPr bwMode="auto">
        <a:xfrm>
          <a:off x="0" y="0"/>
          <a:ext cx="7829550"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581025</xdr:colOff>
      <xdr:row>8</xdr:row>
      <xdr:rowOff>1057275</xdr:rowOff>
    </xdr:to>
    <xdr:sp macro="" textlink="">
      <xdr:nvSpPr>
        <xdr:cNvPr id="5" name="AutoShape 7"/>
        <xdr:cNvSpPr>
          <a:spLocks noChangeArrowheads="1"/>
        </xdr:cNvSpPr>
      </xdr:nvSpPr>
      <xdr:spPr bwMode="auto">
        <a:xfrm>
          <a:off x="0" y="0"/>
          <a:ext cx="7829550" cy="79248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581025</xdr:colOff>
      <xdr:row>8</xdr:row>
      <xdr:rowOff>1057275</xdr:rowOff>
    </xdr:to>
    <xdr:sp macro="" textlink="">
      <xdr:nvSpPr>
        <xdr:cNvPr id="6" name="AutoShape 7"/>
        <xdr:cNvSpPr>
          <a:spLocks noChangeArrowheads="1"/>
        </xdr:cNvSpPr>
      </xdr:nvSpPr>
      <xdr:spPr bwMode="auto">
        <a:xfrm>
          <a:off x="0" y="0"/>
          <a:ext cx="7829550" cy="328612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4" sqref="A4:L4"/>
    </sheetView>
  </sheetViews>
  <sheetFormatPr baseColWidth="10" defaultColWidth="14.42578125" defaultRowHeight="15" customHeight="1" x14ac:dyDescent="0.25"/>
  <cols>
    <col min="1" max="1" width="12.85546875" customWidth="1"/>
    <col min="2" max="2" width="13.7109375" customWidth="1"/>
    <col min="3" max="3" width="13.85546875" customWidth="1"/>
    <col min="4" max="4" width="13.7109375" customWidth="1"/>
    <col min="5" max="12" width="12.85546875" customWidth="1"/>
    <col min="13" max="21" width="10" customWidth="1"/>
    <col min="22" max="26" width="12.5703125" customWidth="1"/>
  </cols>
  <sheetData>
    <row r="1" spans="1:26" x14ac:dyDescent="0.25">
      <c r="A1" s="105" t="s">
        <v>0</v>
      </c>
      <c r="B1" s="93"/>
      <c r="C1" s="93"/>
      <c r="D1" s="93"/>
      <c r="E1" s="93"/>
      <c r="F1" s="93"/>
      <c r="G1" s="93"/>
      <c r="H1" s="93"/>
      <c r="I1" s="93"/>
      <c r="J1" s="93"/>
      <c r="K1" s="93"/>
      <c r="L1" s="94"/>
      <c r="M1" s="1"/>
      <c r="N1" s="2"/>
      <c r="O1" s="2"/>
      <c r="P1" s="2"/>
      <c r="Q1" s="2"/>
      <c r="R1" s="2"/>
      <c r="S1" s="2"/>
      <c r="T1" s="2"/>
      <c r="U1" s="2"/>
      <c r="V1" s="2"/>
      <c r="W1" s="2"/>
      <c r="X1" s="2"/>
      <c r="Y1" s="2"/>
      <c r="Z1" s="2"/>
    </row>
    <row r="2" spans="1:26" x14ac:dyDescent="0.25">
      <c r="A2" s="1"/>
      <c r="B2" s="1"/>
      <c r="C2" s="1"/>
      <c r="D2" s="1"/>
      <c r="E2" s="1"/>
      <c r="F2" s="1"/>
      <c r="G2" s="1"/>
      <c r="H2" s="1"/>
      <c r="I2" s="1"/>
      <c r="J2" s="1"/>
      <c r="K2" s="1"/>
      <c r="L2" s="1"/>
      <c r="M2" s="1"/>
      <c r="N2" s="2"/>
      <c r="O2" s="2"/>
      <c r="P2" s="2"/>
      <c r="Q2" s="2"/>
      <c r="R2" s="2"/>
      <c r="S2" s="2"/>
      <c r="T2" s="2"/>
      <c r="U2" s="2"/>
      <c r="V2" s="2"/>
      <c r="W2" s="2"/>
      <c r="X2" s="2"/>
      <c r="Y2" s="2"/>
      <c r="Z2" s="2"/>
    </row>
    <row r="3" spans="1:26" x14ac:dyDescent="0.25">
      <c r="A3" s="108" t="s">
        <v>1</v>
      </c>
      <c r="B3" s="93"/>
      <c r="C3" s="93"/>
      <c r="D3" s="93"/>
      <c r="E3" s="93"/>
      <c r="F3" s="93"/>
      <c r="G3" s="93"/>
      <c r="H3" s="93"/>
      <c r="I3" s="93"/>
      <c r="J3" s="93"/>
      <c r="K3" s="93"/>
      <c r="L3" s="94"/>
      <c r="M3" s="1"/>
      <c r="N3" s="2"/>
      <c r="O3" s="2"/>
      <c r="P3" s="2"/>
      <c r="Q3" s="2"/>
      <c r="R3" s="2"/>
      <c r="S3" s="2"/>
      <c r="T3" s="2"/>
      <c r="U3" s="2"/>
      <c r="V3" s="2"/>
      <c r="W3" s="2"/>
      <c r="X3" s="2"/>
      <c r="Y3" s="2"/>
      <c r="Z3" s="2"/>
    </row>
    <row r="4" spans="1:26" ht="40.5" customHeight="1" x14ac:dyDescent="0.25">
      <c r="A4" s="106" t="s">
        <v>2</v>
      </c>
      <c r="B4" s="107"/>
      <c r="C4" s="107"/>
      <c r="D4" s="107"/>
      <c r="E4" s="107"/>
      <c r="F4" s="107"/>
      <c r="G4" s="107"/>
      <c r="H4" s="107"/>
      <c r="I4" s="107"/>
      <c r="J4" s="107"/>
      <c r="K4" s="107"/>
      <c r="L4" s="107"/>
      <c r="M4" s="1"/>
      <c r="N4" s="2"/>
      <c r="O4" s="2"/>
      <c r="P4" s="2"/>
      <c r="Q4" s="2"/>
      <c r="R4" s="2"/>
      <c r="S4" s="2"/>
      <c r="T4" s="2"/>
      <c r="U4" s="2"/>
      <c r="V4" s="2"/>
      <c r="W4" s="2"/>
      <c r="X4" s="2"/>
      <c r="Y4" s="2"/>
      <c r="Z4" s="2"/>
    </row>
    <row r="5" spans="1:26" x14ac:dyDescent="0.25">
      <c r="A5" s="1"/>
      <c r="B5" s="1"/>
      <c r="C5" s="1"/>
      <c r="D5" s="1"/>
      <c r="E5" s="1"/>
      <c r="F5" s="1"/>
      <c r="G5" s="1"/>
      <c r="H5" s="1"/>
      <c r="I5" s="1"/>
      <c r="J5" s="1"/>
      <c r="K5" s="1"/>
      <c r="L5" s="1"/>
      <c r="M5" s="1"/>
      <c r="N5" s="2"/>
      <c r="O5" s="2"/>
      <c r="P5" s="2"/>
      <c r="Q5" s="2"/>
      <c r="R5" s="2"/>
      <c r="S5" s="2"/>
      <c r="T5" s="2"/>
      <c r="U5" s="2"/>
      <c r="V5" s="2"/>
      <c r="W5" s="2"/>
      <c r="X5" s="2"/>
      <c r="Y5" s="2"/>
      <c r="Z5" s="2"/>
    </row>
    <row r="6" spans="1:26" x14ac:dyDescent="0.25">
      <c r="A6" s="108" t="s">
        <v>4</v>
      </c>
      <c r="B6" s="93"/>
      <c r="C6" s="93"/>
      <c r="D6" s="93"/>
      <c r="E6" s="93"/>
      <c r="F6" s="93"/>
      <c r="G6" s="93"/>
      <c r="H6" s="93"/>
      <c r="I6" s="93"/>
      <c r="J6" s="93"/>
      <c r="K6" s="93"/>
      <c r="L6" s="94"/>
      <c r="M6" s="1"/>
      <c r="N6" s="2"/>
      <c r="O6" s="2"/>
      <c r="P6" s="2"/>
      <c r="Q6" s="2"/>
      <c r="R6" s="2"/>
      <c r="S6" s="2"/>
      <c r="T6" s="2"/>
      <c r="U6" s="2"/>
      <c r="V6" s="2"/>
      <c r="W6" s="2"/>
      <c r="X6" s="2"/>
      <c r="Y6" s="2"/>
      <c r="Z6" s="2"/>
    </row>
    <row r="7" spans="1:26" ht="75" customHeight="1" x14ac:dyDescent="0.25">
      <c r="A7" s="106" t="s">
        <v>5</v>
      </c>
      <c r="B7" s="107"/>
      <c r="C7" s="107"/>
      <c r="D7" s="107"/>
      <c r="E7" s="107"/>
      <c r="F7" s="107"/>
      <c r="G7" s="107"/>
      <c r="H7" s="107"/>
      <c r="I7" s="107"/>
      <c r="J7" s="107"/>
      <c r="K7" s="107"/>
      <c r="L7" s="107"/>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08" t="s">
        <v>6</v>
      </c>
      <c r="B9" s="93"/>
      <c r="C9" s="93"/>
      <c r="D9" s="93"/>
      <c r="E9" s="93"/>
      <c r="F9" s="93"/>
      <c r="G9" s="93"/>
      <c r="H9" s="93"/>
      <c r="I9" s="93"/>
      <c r="J9" s="93"/>
      <c r="K9" s="93"/>
      <c r="L9" s="94"/>
      <c r="M9" s="1"/>
      <c r="N9" s="2"/>
      <c r="O9" s="2"/>
      <c r="P9" s="2"/>
      <c r="Q9" s="2"/>
      <c r="R9" s="2"/>
      <c r="S9" s="2"/>
      <c r="T9" s="2"/>
      <c r="U9" s="2"/>
      <c r="V9" s="2"/>
      <c r="W9" s="2"/>
      <c r="X9" s="2"/>
      <c r="Y9" s="2"/>
      <c r="Z9" s="2"/>
    </row>
    <row r="10" spans="1:26" ht="59.25" customHeight="1" x14ac:dyDescent="0.25">
      <c r="A10" s="106" t="s">
        <v>7</v>
      </c>
      <c r="B10" s="107"/>
      <c r="C10" s="107"/>
      <c r="D10" s="107"/>
      <c r="E10" s="107"/>
      <c r="F10" s="107"/>
      <c r="G10" s="107"/>
      <c r="H10" s="107"/>
      <c r="I10" s="107"/>
      <c r="J10" s="107"/>
      <c r="K10" s="107"/>
      <c r="L10" s="107"/>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08" t="s">
        <v>8</v>
      </c>
      <c r="B12" s="93"/>
      <c r="C12" s="93"/>
      <c r="D12" s="93"/>
      <c r="E12" s="93"/>
      <c r="F12" s="93"/>
      <c r="G12" s="93"/>
      <c r="H12" s="93"/>
      <c r="I12" s="93"/>
      <c r="J12" s="93"/>
      <c r="K12" s="93"/>
      <c r="L12" s="94"/>
      <c r="M12" s="1"/>
      <c r="N12" s="2"/>
      <c r="O12" s="2"/>
      <c r="P12" s="2"/>
      <c r="Q12" s="2"/>
      <c r="R12" s="2"/>
      <c r="S12" s="2"/>
      <c r="T12" s="2"/>
      <c r="U12" s="2"/>
      <c r="V12" s="2"/>
      <c r="W12" s="2"/>
      <c r="X12" s="2"/>
      <c r="Y12" s="2"/>
      <c r="Z12" s="2"/>
    </row>
    <row r="13" spans="1:26" ht="45" customHeight="1" x14ac:dyDescent="0.25">
      <c r="A13" s="106" t="s">
        <v>9</v>
      </c>
      <c r="B13" s="107"/>
      <c r="C13" s="107"/>
      <c r="D13" s="107"/>
      <c r="E13" s="107"/>
      <c r="F13" s="107"/>
      <c r="G13" s="107"/>
      <c r="H13" s="107"/>
      <c r="I13" s="107"/>
      <c r="J13" s="107"/>
      <c r="K13" s="107"/>
      <c r="L13" s="107"/>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10" t="s">
        <v>10</v>
      </c>
      <c r="B15" s="102"/>
      <c r="C15" s="102"/>
      <c r="D15" s="100"/>
      <c r="E15" s="112" t="s">
        <v>12</v>
      </c>
      <c r="F15" s="102"/>
      <c r="G15" s="102"/>
      <c r="H15" s="100"/>
      <c r="I15" s="111" t="s">
        <v>14</v>
      </c>
      <c r="J15" s="102"/>
      <c r="K15" s="102"/>
      <c r="L15" s="100"/>
      <c r="M15" s="1"/>
      <c r="N15" s="2"/>
      <c r="O15" s="2"/>
      <c r="P15" s="2"/>
      <c r="Q15" s="2"/>
      <c r="R15" s="2"/>
      <c r="S15" s="2"/>
      <c r="T15" s="2"/>
      <c r="U15" s="2"/>
      <c r="V15" s="2"/>
      <c r="W15" s="2"/>
      <c r="X15" s="2"/>
      <c r="Y15" s="2"/>
      <c r="Z15" s="2"/>
    </row>
    <row r="16" spans="1:26" x14ac:dyDescent="0.25">
      <c r="A16" s="92" t="s">
        <v>15</v>
      </c>
      <c r="B16" s="93"/>
      <c r="C16" s="93"/>
      <c r="D16" s="94"/>
      <c r="E16" s="95" t="s">
        <v>16</v>
      </c>
      <c r="F16" s="93"/>
      <c r="G16" s="93"/>
      <c r="H16" s="94"/>
      <c r="I16" s="96" t="s">
        <v>18</v>
      </c>
      <c r="J16" s="93"/>
      <c r="K16" s="93"/>
      <c r="L16" s="94"/>
      <c r="M16" s="1"/>
      <c r="N16" s="2"/>
      <c r="O16" s="2"/>
      <c r="P16" s="2"/>
      <c r="Q16" s="2"/>
      <c r="R16" s="2"/>
      <c r="S16" s="2"/>
      <c r="T16" s="2"/>
      <c r="U16" s="2"/>
      <c r="V16" s="2"/>
      <c r="W16" s="2"/>
      <c r="X16" s="2"/>
      <c r="Y16" s="2"/>
      <c r="Z16" s="2"/>
    </row>
    <row r="17" spans="1:26" x14ac:dyDescent="0.25">
      <c r="A17" s="92" t="s">
        <v>35</v>
      </c>
      <c r="B17" s="93"/>
      <c r="C17" s="93"/>
      <c r="D17" s="94"/>
      <c r="E17" s="95" t="s">
        <v>36</v>
      </c>
      <c r="F17" s="93"/>
      <c r="G17" s="93"/>
      <c r="H17" s="94"/>
      <c r="I17" s="96" t="s">
        <v>37</v>
      </c>
      <c r="J17" s="93"/>
      <c r="K17" s="93"/>
      <c r="L17" s="94"/>
      <c r="M17" s="1"/>
      <c r="N17" s="2"/>
      <c r="O17" s="2"/>
      <c r="P17" s="2"/>
      <c r="Q17" s="2"/>
      <c r="R17" s="2"/>
      <c r="S17" s="2"/>
      <c r="T17" s="2"/>
      <c r="U17" s="2"/>
      <c r="V17" s="2"/>
      <c r="W17" s="2"/>
      <c r="X17" s="2"/>
      <c r="Y17" s="2"/>
      <c r="Z17" s="2"/>
    </row>
    <row r="18" spans="1:26" x14ac:dyDescent="0.25">
      <c r="A18" s="92" t="s">
        <v>38</v>
      </c>
      <c r="B18" s="93"/>
      <c r="C18" s="93"/>
      <c r="D18" s="94"/>
      <c r="E18" s="95" t="s">
        <v>41</v>
      </c>
      <c r="F18" s="93"/>
      <c r="G18" s="93"/>
      <c r="H18" s="94"/>
      <c r="I18" s="96" t="s">
        <v>42</v>
      </c>
      <c r="J18" s="93"/>
      <c r="K18" s="93"/>
      <c r="L18" s="94"/>
      <c r="M18" s="1"/>
      <c r="N18" s="2"/>
      <c r="O18" s="2"/>
      <c r="P18" s="2"/>
      <c r="Q18" s="2"/>
      <c r="R18" s="2"/>
      <c r="S18" s="2"/>
      <c r="T18" s="2"/>
      <c r="U18" s="2"/>
      <c r="V18" s="2"/>
      <c r="W18" s="2"/>
      <c r="X18" s="2"/>
      <c r="Y18" s="2"/>
      <c r="Z18" s="2"/>
    </row>
    <row r="19" spans="1:26" x14ac:dyDescent="0.25">
      <c r="A19" s="92" t="s">
        <v>43</v>
      </c>
      <c r="B19" s="93"/>
      <c r="C19" s="93"/>
      <c r="D19" s="94"/>
      <c r="E19" s="95"/>
      <c r="F19" s="93"/>
      <c r="G19" s="93"/>
      <c r="H19" s="94"/>
      <c r="I19" s="96" t="s">
        <v>44</v>
      </c>
      <c r="J19" s="93"/>
      <c r="K19" s="93"/>
      <c r="L19" s="94"/>
      <c r="M19" s="1"/>
      <c r="N19" s="2"/>
      <c r="O19" s="2"/>
      <c r="P19" s="2"/>
      <c r="Q19" s="2"/>
      <c r="R19" s="2"/>
      <c r="S19" s="2"/>
      <c r="T19" s="2"/>
      <c r="U19" s="2"/>
      <c r="V19" s="2"/>
      <c r="W19" s="2"/>
      <c r="X19" s="2"/>
      <c r="Y19" s="2"/>
      <c r="Z19" s="2"/>
    </row>
    <row r="20" spans="1:26" x14ac:dyDescent="0.25">
      <c r="A20" s="92" t="s">
        <v>46</v>
      </c>
      <c r="B20" s="93"/>
      <c r="C20" s="93"/>
      <c r="D20" s="94"/>
      <c r="E20" s="95"/>
      <c r="F20" s="93"/>
      <c r="G20" s="93"/>
      <c r="H20" s="94"/>
      <c r="I20" s="96" t="s">
        <v>51</v>
      </c>
      <c r="J20" s="93"/>
      <c r="K20" s="93"/>
      <c r="L20" s="94"/>
      <c r="M20" s="1"/>
      <c r="N20" s="2"/>
      <c r="O20" s="2"/>
      <c r="P20" s="2"/>
      <c r="Q20" s="2"/>
      <c r="R20" s="2"/>
      <c r="S20" s="2"/>
      <c r="T20" s="2"/>
      <c r="U20" s="2"/>
      <c r="V20" s="2"/>
      <c r="W20" s="2"/>
      <c r="X20" s="2"/>
      <c r="Y20" s="2"/>
      <c r="Z20" s="2"/>
    </row>
    <row r="21" spans="1:26" x14ac:dyDescent="0.25">
      <c r="A21" s="92" t="s">
        <v>56</v>
      </c>
      <c r="B21" s="93"/>
      <c r="C21" s="93"/>
      <c r="D21" s="94"/>
      <c r="E21" s="95"/>
      <c r="F21" s="93"/>
      <c r="G21" s="93"/>
      <c r="H21" s="94"/>
      <c r="I21" s="4" t="s">
        <v>57</v>
      </c>
      <c r="J21" s="4"/>
      <c r="K21" s="4"/>
      <c r="L21" s="4"/>
      <c r="M21" s="1"/>
      <c r="N21" s="2"/>
      <c r="O21" s="2"/>
      <c r="P21" s="2"/>
      <c r="Q21" s="2"/>
      <c r="R21" s="2"/>
      <c r="S21" s="2"/>
      <c r="T21" s="2"/>
      <c r="U21" s="2"/>
      <c r="V21" s="2"/>
      <c r="W21" s="2"/>
      <c r="X21" s="2"/>
      <c r="Y21" s="2"/>
      <c r="Z21" s="2"/>
    </row>
    <row r="22" spans="1:26" x14ac:dyDescent="0.25">
      <c r="A22" s="109" t="s">
        <v>60</v>
      </c>
      <c r="B22" s="93"/>
      <c r="C22" s="93"/>
      <c r="D22" s="94"/>
      <c r="E22" s="95"/>
      <c r="F22" s="93"/>
      <c r="G22" s="93"/>
      <c r="H22" s="94"/>
      <c r="I22" s="96" t="s">
        <v>61</v>
      </c>
      <c r="J22" s="93"/>
      <c r="K22" s="93"/>
      <c r="L22" s="94"/>
      <c r="M22" s="1"/>
      <c r="N22" s="2"/>
      <c r="O22" s="2"/>
      <c r="P22" s="2"/>
      <c r="Q22" s="2"/>
      <c r="R22" s="2"/>
      <c r="S22" s="2"/>
      <c r="T22" s="2"/>
      <c r="U22" s="2"/>
      <c r="V22" s="2"/>
      <c r="W22" s="2"/>
      <c r="X22" s="2"/>
      <c r="Y22" s="2"/>
      <c r="Z22" s="2"/>
    </row>
    <row r="23" spans="1:26" x14ac:dyDescent="0.25">
      <c r="A23" s="92"/>
      <c r="B23" s="93"/>
      <c r="C23" s="93"/>
      <c r="D23" s="94"/>
      <c r="E23" s="95"/>
      <c r="F23" s="93"/>
      <c r="G23" s="93"/>
      <c r="H23" s="94"/>
      <c r="I23" s="96" t="s">
        <v>62</v>
      </c>
      <c r="J23" s="93"/>
      <c r="K23" s="93"/>
      <c r="L23" s="94"/>
      <c r="M23" s="1"/>
      <c r="N23" s="2"/>
      <c r="O23" s="2"/>
      <c r="P23" s="2"/>
      <c r="Q23" s="2"/>
      <c r="R23" s="2"/>
      <c r="S23" s="2"/>
      <c r="T23" s="2"/>
      <c r="U23" s="2"/>
      <c r="V23" s="2"/>
      <c r="W23" s="2"/>
      <c r="X23" s="2"/>
      <c r="Y23" s="2"/>
      <c r="Z23" s="2"/>
    </row>
    <row r="24" spans="1:26" x14ac:dyDescent="0.25">
      <c r="A24" s="113" t="s">
        <v>63</v>
      </c>
      <c r="B24" s="93"/>
      <c r="C24" s="93"/>
      <c r="D24" s="94"/>
      <c r="E24" s="98" t="s">
        <v>64</v>
      </c>
      <c r="F24" s="93"/>
      <c r="G24" s="93"/>
      <c r="H24" s="94"/>
      <c r="I24" s="114" t="s">
        <v>64</v>
      </c>
      <c r="J24" s="93"/>
      <c r="K24" s="93"/>
      <c r="L24" s="94"/>
      <c r="M24" s="1"/>
      <c r="N24" s="2"/>
      <c r="O24" s="2"/>
      <c r="P24" s="2"/>
      <c r="Q24" s="2"/>
      <c r="R24" s="2"/>
      <c r="S24" s="2"/>
      <c r="T24" s="2"/>
      <c r="U24" s="2"/>
      <c r="V24" s="2"/>
      <c r="W24" s="2"/>
      <c r="X24" s="2"/>
      <c r="Y24" s="2"/>
      <c r="Z24" s="2"/>
    </row>
    <row r="25" spans="1:26" x14ac:dyDescent="0.25">
      <c r="A25" s="115"/>
      <c r="B25" s="107"/>
      <c r="C25" s="107"/>
      <c r="D25" s="107"/>
      <c r="E25" s="1"/>
      <c r="F25" s="1"/>
      <c r="G25" s="1"/>
      <c r="H25" s="1"/>
      <c r="I25" s="1"/>
      <c r="J25" s="1"/>
      <c r="K25" s="1"/>
      <c r="L25" s="1"/>
      <c r="M25" s="1"/>
      <c r="N25" s="2"/>
      <c r="O25" s="2"/>
      <c r="P25" s="2"/>
      <c r="Q25" s="2"/>
      <c r="R25" s="2"/>
      <c r="S25" s="2"/>
      <c r="T25" s="2"/>
      <c r="U25" s="2"/>
      <c r="V25" s="2"/>
      <c r="W25" s="2"/>
      <c r="X25" s="2"/>
      <c r="Y25" s="2"/>
      <c r="Z25" s="2"/>
    </row>
    <row r="26" spans="1:26" x14ac:dyDescent="0.25">
      <c r="A26" s="97" t="s">
        <v>65</v>
      </c>
      <c r="B26" s="93"/>
      <c r="C26" s="93"/>
      <c r="D26" s="93"/>
      <c r="E26" s="93"/>
      <c r="F26" s="93"/>
      <c r="G26" s="93"/>
      <c r="H26" s="93"/>
      <c r="I26" s="93"/>
      <c r="J26" s="93"/>
      <c r="K26" s="93"/>
      <c r="L26" s="94"/>
      <c r="M26" s="1"/>
      <c r="N26" s="2"/>
      <c r="O26" s="2"/>
      <c r="P26" s="2"/>
      <c r="Q26" s="2"/>
      <c r="R26" s="2"/>
      <c r="S26" s="2"/>
      <c r="T26" s="2"/>
      <c r="U26" s="2"/>
      <c r="V26" s="2"/>
      <c r="W26" s="2"/>
      <c r="X26" s="2"/>
      <c r="Y26" s="2"/>
      <c r="Z26" s="2"/>
    </row>
    <row r="27" spans="1:26"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x14ac:dyDescent="0.25">
      <c r="A28" s="5" t="s">
        <v>66</v>
      </c>
      <c r="B28" s="117" t="s">
        <v>69</v>
      </c>
      <c r="C28" s="102"/>
      <c r="D28" s="100"/>
      <c r="E28" s="5" t="s">
        <v>74</v>
      </c>
      <c r="F28" s="117" t="s">
        <v>75</v>
      </c>
      <c r="G28" s="102"/>
      <c r="H28" s="102"/>
      <c r="I28" s="102"/>
      <c r="J28" s="100"/>
      <c r="K28" s="117" t="s">
        <v>76</v>
      </c>
      <c r="L28" s="100"/>
      <c r="M28" s="8"/>
      <c r="N28" s="2"/>
      <c r="O28" s="2"/>
      <c r="P28" s="2"/>
      <c r="Q28" s="2"/>
      <c r="R28" s="2"/>
      <c r="S28" s="2"/>
      <c r="T28" s="2"/>
      <c r="U28" s="2"/>
      <c r="V28" s="2"/>
      <c r="W28" s="2"/>
      <c r="X28" s="2"/>
      <c r="Y28" s="2"/>
      <c r="Z28" s="2"/>
    </row>
    <row r="29" spans="1:26" x14ac:dyDescent="0.25">
      <c r="A29" s="9" t="s">
        <v>79</v>
      </c>
      <c r="B29" s="101" t="s">
        <v>84</v>
      </c>
      <c r="C29" s="102"/>
      <c r="D29" s="100"/>
      <c r="E29" s="10" t="s">
        <v>86</v>
      </c>
      <c r="F29" s="99"/>
      <c r="G29" s="102"/>
      <c r="H29" s="102"/>
      <c r="I29" s="102"/>
      <c r="J29" s="100"/>
      <c r="K29" s="99"/>
      <c r="L29" s="100"/>
      <c r="M29" s="1"/>
      <c r="N29" s="2"/>
      <c r="O29" s="2"/>
      <c r="P29" s="2"/>
      <c r="Q29" s="2"/>
      <c r="R29" s="2"/>
      <c r="S29" s="2"/>
      <c r="T29" s="2"/>
      <c r="U29" s="2"/>
      <c r="V29" s="2"/>
      <c r="W29" s="2"/>
      <c r="X29" s="2"/>
      <c r="Y29" s="2"/>
      <c r="Z29" s="2"/>
    </row>
    <row r="30" spans="1:26" x14ac:dyDescent="0.25">
      <c r="A30" s="9" t="s">
        <v>87</v>
      </c>
      <c r="B30" s="101" t="s">
        <v>88</v>
      </c>
      <c r="C30" s="102"/>
      <c r="D30" s="100"/>
      <c r="E30" s="10" t="s">
        <v>86</v>
      </c>
      <c r="F30" s="99"/>
      <c r="G30" s="102"/>
      <c r="H30" s="102"/>
      <c r="I30" s="102"/>
      <c r="J30" s="100"/>
      <c r="K30" s="99"/>
      <c r="L30" s="100"/>
      <c r="M30" s="1"/>
      <c r="N30" s="2"/>
      <c r="O30" s="2"/>
      <c r="P30" s="2"/>
      <c r="Q30" s="2"/>
      <c r="R30" s="2"/>
      <c r="S30" s="2"/>
      <c r="T30" s="2"/>
      <c r="U30" s="2"/>
      <c r="V30" s="2"/>
      <c r="W30" s="2"/>
      <c r="X30" s="2"/>
      <c r="Y30" s="2"/>
      <c r="Z30" s="2"/>
    </row>
    <row r="31" spans="1:26" x14ac:dyDescent="0.25">
      <c r="A31" s="9" t="s">
        <v>89</v>
      </c>
      <c r="B31" s="101" t="s">
        <v>90</v>
      </c>
      <c r="C31" s="102"/>
      <c r="D31" s="100"/>
      <c r="E31" s="10" t="s">
        <v>86</v>
      </c>
      <c r="F31" s="99"/>
      <c r="G31" s="102"/>
      <c r="H31" s="102"/>
      <c r="I31" s="102"/>
      <c r="J31" s="100"/>
      <c r="K31" s="99"/>
      <c r="L31" s="100"/>
      <c r="M31" s="1"/>
      <c r="N31" s="2"/>
      <c r="O31" s="2"/>
      <c r="P31" s="2"/>
      <c r="Q31" s="2"/>
      <c r="R31" s="2"/>
      <c r="S31" s="2"/>
      <c r="T31" s="2"/>
      <c r="U31" s="2"/>
      <c r="V31" s="2"/>
      <c r="W31" s="2"/>
      <c r="X31" s="2"/>
      <c r="Y31" s="2"/>
      <c r="Z31" s="2"/>
    </row>
    <row r="32" spans="1:26" x14ac:dyDescent="0.25">
      <c r="A32" s="9" t="s">
        <v>93</v>
      </c>
      <c r="B32" s="101" t="s">
        <v>94</v>
      </c>
      <c r="C32" s="102"/>
      <c r="D32" s="100"/>
      <c r="E32" s="10" t="s">
        <v>86</v>
      </c>
      <c r="F32" s="99"/>
      <c r="G32" s="102"/>
      <c r="H32" s="102"/>
      <c r="I32" s="102"/>
      <c r="J32" s="100"/>
      <c r="K32" s="99"/>
      <c r="L32" s="100"/>
      <c r="M32" s="1"/>
      <c r="N32" s="2"/>
      <c r="O32" s="2"/>
      <c r="P32" s="2"/>
      <c r="Q32" s="2"/>
      <c r="R32" s="2"/>
      <c r="S32" s="2"/>
      <c r="T32" s="2"/>
      <c r="U32" s="2"/>
      <c r="V32" s="2"/>
      <c r="W32" s="2"/>
      <c r="X32" s="2"/>
      <c r="Y32" s="2"/>
      <c r="Z32" s="2"/>
    </row>
    <row r="33" spans="1:26" x14ac:dyDescent="0.25">
      <c r="A33" s="9" t="s">
        <v>95</v>
      </c>
      <c r="B33" s="101" t="s">
        <v>96</v>
      </c>
      <c r="C33" s="102"/>
      <c r="D33" s="100"/>
      <c r="E33" s="10" t="s">
        <v>86</v>
      </c>
      <c r="F33" s="99"/>
      <c r="G33" s="102"/>
      <c r="H33" s="102"/>
      <c r="I33" s="102"/>
      <c r="J33" s="100"/>
      <c r="K33" s="99"/>
      <c r="L33" s="100"/>
      <c r="M33" s="1"/>
      <c r="N33" s="2"/>
      <c r="O33" s="2"/>
      <c r="P33" s="2"/>
      <c r="Q33" s="2"/>
      <c r="R33" s="2"/>
      <c r="S33" s="2"/>
      <c r="T33" s="2"/>
      <c r="U33" s="2"/>
      <c r="V33" s="2"/>
      <c r="W33" s="2"/>
      <c r="X33" s="2"/>
      <c r="Y33" s="2"/>
      <c r="Z33" s="2"/>
    </row>
    <row r="34" spans="1:26" x14ac:dyDescent="0.25">
      <c r="A34" s="9" t="s">
        <v>100</v>
      </c>
      <c r="B34" s="101" t="s">
        <v>23</v>
      </c>
      <c r="C34" s="102"/>
      <c r="D34" s="100"/>
      <c r="E34" s="10" t="s">
        <v>86</v>
      </c>
      <c r="F34" s="99"/>
      <c r="G34" s="102"/>
      <c r="H34" s="102"/>
      <c r="I34" s="102"/>
      <c r="J34" s="100"/>
      <c r="K34" s="99"/>
      <c r="L34" s="100"/>
      <c r="M34" s="1"/>
      <c r="N34" s="2"/>
      <c r="O34" s="2"/>
      <c r="P34" s="2"/>
      <c r="Q34" s="2"/>
      <c r="R34" s="2"/>
      <c r="S34" s="2"/>
      <c r="T34" s="2"/>
      <c r="U34" s="2"/>
      <c r="V34" s="2"/>
      <c r="W34" s="2"/>
      <c r="X34" s="2"/>
      <c r="Y34" s="2"/>
      <c r="Z34" s="2"/>
    </row>
    <row r="35" spans="1:26" x14ac:dyDescent="0.25">
      <c r="A35" s="9" t="s">
        <v>102</v>
      </c>
      <c r="B35" s="101" t="s">
        <v>24</v>
      </c>
      <c r="C35" s="102"/>
      <c r="D35" s="100"/>
      <c r="E35" s="10" t="s">
        <v>86</v>
      </c>
      <c r="F35" s="99"/>
      <c r="G35" s="102"/>
      <c r="H35" s="102"/>
      <c r="I35" s="102"/>
      <c r="J35" s="100"/>
      <c r="K35" s="99"/>
      <c r="L35" s="100"/>
      <c r="M35" s="1"/>
      <c r="N35" s="2"/>
      <c r="O35" s="2"/>
      <c r="P35" s="2"/>
      <c r="Q35" s="2"/>
      <c r="R35" s="2"/>
      <c r="S35" s="2"/>
      <c r="T35" s="2"/>
      <c r="U35" s="2"/>
      <c r="V35" s="2"/>
      <c r="W35" s="2"/>
      <c r="X35" s="2"/>
      <c r="Y35" s="2"/>
      <c r="Z35" s="2"/>
    </row>
    <row r="36" spans="1:26" x14ac:dyDescent="0.25">
      <c r="A36" s="9" t="s">
        <v>103</v>
      </c>
      <c r="B36" s="101" t="s">
        <v>25</v>
      </c>
      <c r="C36" s="102"/>
      <c r="D36" s="100"/>
      <c r="E36" s="10" t="s">
        <v>86</v>
      </c>
      <c r="F36" s="99"/>
      <c r="G36" s="102"/>
      <c r="H36" s="102"/>
      <c r="I36" s="102"/>
      <c r="J36" s="100"/>
      <c r="K36" s="99"/>
      <c r="L36" s="100"/>
      <c r="M36" s="1"/>
      <c r="N36" s="2"/>
      <c r="O36" s="2"/>
      <c r="P36" s="2"/>
      <c r="Q36" s="2"/>
      <c r="R36" s="2"/>
      <c r="S36" s="2"/>
      <c r="T36" s="2"/>
      <c r="U36" s="2"/>
      <c r="V36" s="2"/>
      <c r="W36" s="2"/>
      <c r="X36" s="2"/>
      <c r="Y36" s="2"/>
      <c r="Z36" s="2"/>
    </row>
    <row r="37" spans="1:26" x14ac:dyDescent="0.25">
      <c r="A37" s="9" t="s">
        <v>105</v>
      </c>
      <c r="B37" s="101" t="s">
        <v>106</v>
      </c>
      <c r="C37" s="102"/>
      <c r="D37" s="100"/>
      <c r="E37" s="10" t="s">
        <v>86</v>
      </c>
      <c r="F37" s="99"/>
      <c r="G37" s="102"/>
      <c r="H37" s="102"/>
      <c r="I37" s="102"/>
      <c r="J37" s="100"/>
      <c r="K37" s="99"/>
      <c r="L37" s="100"/>
      <c r="M37" s="1"/>
      <c r="N37" s="2"/>
      <c r="O37" s="2"/>
      <c r="P37" s="2"/>
      <c r="Q37" s="2"/>
      <c r="R37" s="2"/>
      <c r="S37" s="2"/>
      <c r="T37" s="2"/>
      <c r="U37" s="2"/>
      <c r="V37" s="2"/>
      <c r="W37" s="2"/>
      <c r="X37" s="2"/>
      <c r="Y37" s="2"/>
      <c r="Z37" s="2"/>
    </row>
    <row r="38" spans="1:26" x14ac:dyDescent="0.25">
      <c r="A38" s="9" t="s">
        <v>109</v>
      </c>
      <c r="B38" s="101" t="s">
        <v>110</v>
      </c>
      <c r="C38" s="102"/>
      <c r="D38" s="100"/>
      <c r="E38" s="10" t="s">
        <v>86</v>
      </c>
      <c r="F38" s="99"/>
      <c r="G38" s="102"/>
      <c r="H38" s="102"/>
      <c r="I38" s="102"/>
      <c r="J38" s="100"/>
      <c r="K38" s="99"/>
      <c r="L38" s="100"/>
      <c r="M38" s="1"/>
      <c r="N38" s="2"/>
      <c r="O38" s="2"/>
      <c r="P38" s="2"/>
      <c r="Q38" s="2"/>
      <c r="R38" s="2"/>
      <c r="S38" s="2"/>
      <c r="T38" s="2"/>
      <c r="U38" s="2"/>
      <c r="V38" s="2"/>
      <c r="W38" s="2"/>
      <c r="X38" s="2"/>
      <c r="Y38" s="2"/>
      <c r="Z38" s="2"/>
    </row>
    <row r="39" spans="1:26" x14ac:dyDescent="0.25">
      <c r="A39" s="9" t="s">
        <v>111</v>
      </c>
      <c r="B39" s="101" t="s">
        <v>112</v>
      </c>
      <c r="C39" s="102"/>
      <c r="D39" s="100"/>
      <c r="E39" s="10" t="s">
        <v>86</v>
      </c>
      <c r="F39" s="99"/>
      <c r="G39" s="102"/>
      <c r="H39" s="102"/>
      <c r="I39" s="102"/>
      <c r="J39" s="100"/>
      <c r="K39" s="99"/>
      <c r="L39" s="100"/>
      <c r="M39" s="1"/>
      <c r="N39" s="2"/>
      <c r="O39" s="2"/>
      <c r="P39" s="2"/>
      <c r="Q39" s="2"/>
      <c r="R39" s="2"/>
      <c r="S39" s="2"/>
      <c r="T39" s="2"/>
      <c r="U39" s="2"/>
      <c r="V39" s="2"/>
      <c r="W39" s="2"/>
      <c r="X39" s="2"/>
      <c r="Y39" s="2"/>
      <c r="Z39" s="2"/>
    </row>
    <row r="40" spans="1:26" x14ac:dyDescent="0.25">
      <c r="A40" s="9" t="s">
        <v>113</v>
      </c>
      <c r="B40" s="101" t="s">
        <v>114</v>
      </c>
      <c r="C40" s="102"/>
      <c r="D40" s="100"/>
      <c r="E40" s="10" t="s">
        <v>86</v>
      </c>
      <c r="F40" s="99"/>
      <c r="G40" s="102"/>
      <c r="H40" s="102"/>
      <c r="I40" s="102"/>
      <c r="J40" s="100"/>
      <c r="K40" s="99"/>
      <c r="L40" s="100"/>
      <c r="M40" s="1"/>
      <c r="N40" s="2"/>
      <c r="O40" s="2"/>
      <c r="P40" s="2"/>
      <c r="Q40" s="2"/>
      <c r="R40" s="2"/>
      <c r="S40" s="2"/>
      <c r="T40" s="2"/>
      <c r="U40" s="2"/>
      <c r="V40" s="2"/>
      <c r="W40" s="2"/>
      <c r="X40" s="2"/>
      <c r="Y40" s="2"/>
      <c r="Z40" s="2"/>
    </row>
    <row r="41" spans="1:26" ht="30" customHeight="1" x14ac:dyDescent="0.25">
      <c r="A41" s="9" t="s">
        <v>115</v>
      </c>
      <c r="B41" s="101" t="s">
        <v>116</v>
      </c>
      <c r="C41" s="102"/>
      <c r="D41" s="100"/>
      <c r="E41" s="9" t="s">
        <v>117</v>
      </c>
      <c r="F41" s="104" t="s">
        <v>118</v>
      </c>
      <c r="G41" s="102"/>
      <c r="H41" s="102"/>
      <c r="I41" s="102"/>
      <c r="J41" s="100"/>
      <c r="K41" s="104" t="s">
        <v>119</v>
      </c>
      <c r="L41" s="100"/>
      <c r="M41" s="1"/>
      <c r="N41" s="2"/>
      <c r="O41" s="2"/>
      <c r="P41" s="2"/>
      <c r="Q41" s="2"/>
      <c r="R41" s="2"/>
      <c r="S41" s="2"/>
      <c r="T41" s="2"/>
      <c r="U41" s="2"/>
      <c r="V41" s="2"/>
      <c r="W41" s="2"/>
      <c r="X41" s="2"/>
      <c r="Y41" s="2"/>
      <c r="Z41" s="2"/>
    </row>
    <row r="42" spans="1:26" ht="30" customHeight="1" x14ac:dyDescent="0.25">
      <c r="A42" s="9" t="s">
        <v>120</v>
      </c>
      <c r="B42" s="101" t="s">
        <v>121</v>
      </c>
      <c r="C42" s="102"/>
      <c r="D42" s="100"/>
      <c r="E42" s="9" t="s">
        <v>117</v>
      </c>
      <c r="F42" s="104" t="s">
        <v>122</v>
      </c>
      <c r="G42" s="102"/>
      <c r="H42" s="102"/>
      <c r="I42" s="102"/>
      <c r="J42" s="100"/>
      <c r="K42" s="104" t="s">
        <v>119</v>
      </c>
      <c r="L42" s="100"/>
      <c r="M42" s="1"/>
      <c r="N42" s="2"/>
      <c r="O42" s="2"/>
      <c r="P42" s="2"/>
      <c r="Q42" s="2"/>
      <c r="R42" s="2"/>
      <c r="S42" s="2"/>
      <c r="T42" s="2"/>
      <c r="U42" s="2"/>
      <c r="V42" s="2"/>
      <c r="W42" s="2"/>
      <c r="X42" s="2"/>
      <c r="Y42" s="2"/>
      <c r="Z42" s="2"/>
    </row>
    <row r="43" spans="1:26" ht="62.25" customHeight="1" x14ac:dyDescent="0.25">
      <c r="A43" s="9" t="s">
        <v>123</v>
      </c>
      <c r="B43" s="101" t="s">
        <v>124</v>
      </c>
      <c r="C43" s="102"/>
      <c r="D43" s="100"/>
      <c r="E43" s="9" t="s">
        <v>117</v>
      </c>
      <c r="F43" s="104" t="s">
        <v>125</v>
      </c>
      <c r="G43" s="102"/>
      <c r="H43" s="102"/>
      <c r="I43" s="102"/>
      <c r="J43" s="100"/>
      <c r="K43" s="104" t="s">
        <v>119</v>
      </c>
      <c r="L43" s="100"/>
      <c r="M43" s="1"/>
      <c r="N43" s="2"/>
      <c r="O43" s="2"/>
      <c r="P43" s="2"/>
      <c r="Q43" s="2"/>
      <c r="R43" s="2"/>
      <c r="S43" s="2"/>
      <c r="T43" s="2"/>
      <c r="U43" s="2"/>
      <c r="V43" s="2"/>
      <c r="W43" s="2"/>
      <c r="X43" s="2"/>
      <c r="Y43" s="2"/>
      <c r="Z43" s="2"/>
    </row>
    <row r="44" spans="1:26" ht="30" customHeight="1" x14ac:dyDescent="0.25">
      <c r="A44" s="9" t="s">
        <v>126</v>
      </c>
      <c r="B44" s="101" t="s">
        <v>127</v>
      </c>
      <c r="C44" s="102"/>
      <c r="D44" s="100"/>
      <c r="E44" s="9" t="s">
        <v>117</v>
      </c>
      <c r="F44" s="104" t="s">
        <v>128</v>
      </c>
      <c r="G44" s="102"/>
      <c r="H44" s="102"/>
      <c r="I44" s="102"/>
      <c r="J44" s="100"/>
      <c r="K44" s="104" t="s">
        <v>119</v>
      </c>
      <c r="L44" s="100"/>
      <c r="M44" s="1"/>
      <c r="N44" s="2"/>
      <c r="O44" s="2"/>
      <c r="P44" s="2"/>
      <c r="Q44" s="2"/>
      <c r="R44" s="2"/>
      <c r="S44" s="2"/>
      <c r="T44" s="2"/>
      <c r="U44" s="2"/>
      <c r="V44" s="2"/>
      <c r="W44" s="2"/>
      <c r="X44" s="2"/>
      <c r="Y44" s="2"/>
      <c r="Z44" s="2"/>
    </row>
    <row r="45" spans="1:26" x14ac:dyDescent="0.25">
      <c r="A45" s="9" t="s">
        <v>129</v>
      </c>
      <c r="B45" s="101" t="s">
        <v>130</v>
      </c>
      <c r="C45" s="102"/>
      <c r="D45" s="100"/>
      <c r="E45" s="10" t="s">
        <v>86</v>
      </c>
      <c r="F45" s="99"/>
      <c r="G45" s="102"/>
      <c r="H45" s="102"/>
      <c r="I45" s="102"/>
      <c r="J45" s="100"/>
      <c r="K45" s="99"/>
      <c r="L45" s="100"/>
      <c r="M45" s="1"/>
      <c r="N45" s="2"/>
      <c r="O45" s="2"/>
      <c r="P45" s="2"/>
      <c r="Q45" s="2"/>
      <c r="R45" s="2"/>
      <c r="S45" s="2"/>
      <c r="T45" s="2"/>
      <c r="U45" s="2"/>
      <c r="V45" s="2"/>
      <c r="W45" s="2"/>
      <c r="X45" s="2"/>
      <c r="Y45" s="2"/>
      <c r="Z45" s="2"/>
    </row>
    <row r="46" spans="1:26" x14ac:dyDescent="0.25">
      <c r="A46" s="9" t="s">
        <v>131</v>
      </c>
      <c r="B46" s="101" t="s">
        <v>132</v>
      </c>
      <c r="C46" s="102"/>
      <c r="D46" s="100"/>
      <c r="E46" s="10" t="s">
        <v>86</v>
      </c>
      <c r="F46" s="99"/>
      <c r="G46" s="102"/>
      <c r="H46" s="102"/>
      <c r="I46" s="102"/>
      <c r="J46" s="100"/>
      <c r="K46" s="99"/>
      <c r="L46" s="100"/>
      <c r="M46" s="1"/>
      <c r="N46" s="2"/>
      <c r="O46" s="2"/>
      <c r="P46" s="2"/>
      <c r="Q46" s="2"/>
      <c r="R46" s="2"/>
      <c r="S46" s="2"/>
      <c r="T46" s="2"/>
      <c r="U46" s="2"/>
      <c r="V46" s="2"/>
      <c r="W46" s="2"/>
      <c r="X46" s="2"/>
      <c r="Y46" s="2"/>
      <c r="Z46" s="2"/>
    </row>
    <row r="47" spans="1:26" x14ac:dyDescent="0.25">
      <c r="A47" s="9" t="s">
        <v>133</v>
      </c>
      <c r="B47" s="101" t="s">
        <v>134</v>
      </c>
      <c r="C47" s="102"/>
      <c r="D47" s="100"/>
      <c r="E47" s="10" t="s">
        <v>86</v>
      </c>
      <c r="F47" s="99"/>
      <c r="G47" s="102"/>
      <c r="H47" s="102"/>
      <c r="I47" s="102"/>
      <c r="J47" s="100"/>
      <c r="K47" s="99"/>
      <c r="L47" s="100"/>
      <c r="M47" s="1"/>
      <c r="N47" s="2"/>
      <c r="O47" s="2"/>
      <c r="P47" s="2"/>
      <c r="Q47" s="2"/>
      <c r="R47" s="2"/>
      <c r="S47" s="2"/>
      <c r="T47" s="2"/>
      <c r="U47" s="2"/>
      <c r="V47" s="2"/>
      <c r="W47" s="2"/>
      <c r="X47" s="2"/>
      <c r="Y47" s="2"/>
      <c r="Z47" s="2"/>
    </row>
    <row r="48" spans="1:26" ht="46.5" customHeight="1" x14ac:dyDescent="0.25">
      <c r="A48" s="14" t="s">
        <v>135</v>
      </c>
      <c r="B48" s="116" t="s">
        <v>137</v>
      </c>
      <c r="C48" s="102"/>
      <c r="D48" s="100"/>
      <c r="E48" s="14" t="s">
        <v>117</v>
      </c>
      <c r="F48" s="103" t="s">
        <v>138</v>
      </c>
      <c r="G48" s="102"/>
      <c r="H48" s="102"/>
      <c r="I48" s="102"/>
      <c r="J48" s="100"/>
      <c r="K48" s="103" t="s">
        <v>119</v>
      </c>
      <c r="L48" s="100"/>
      <c r="M48" s="1"/>
      <c r="N48" s="2"/>
      <c r="O48" s="2"/>
      <c r="P48" s="2"/>
      <c r="Q48" s="2"/>
      <c r="R48" s="2"/>
      <c r="S48" s="2"/>
      <c r="T48" s="2"/>
      <c r="U48" s="2"/>
      <c r="V48" s="2"/>
      <c r="W48" s="2"/>
      <c r="X48" s="2"/>
      <c r="Y48" s="2"/>
      <c r="Z48" s="2"/>
    </row>
    <row r="49" spans="1:26" ht="30.75" customHeight="1" x14ac:dyDescent="0.25">
      <c r="A49" s="14" t="s">
        <v>139</v>
      </c>
      <c r="B49" s="116" t="s">
        <v>140</v>
      </c>
      <c r="C49" s="102"/>
      <c r="D49" s="100"/>
      <c r="E49" s="14" t="s">
        <v>117</v>
      </c>
      <c r="F49" s="103" t="s">
        <v>141</v>
      </c>
      <c r="G49" s="102"/>
      <c r="H49" s="102"/>
      <c r="I49" s="102"/>
      <c r="J49" s="100"/>
      <c r="K49" s="103" t="s">
        <v>119</v>
      </c>
      <c r="L49" s="100"/>
      <c r="M49" s="1"/>
      <c r="N49" s="2"/>
      <c r="O49" s="2"/>
      <c r="P49" s="2"/>
      <c r="Q49" s="2"/>
      <c r="R49" s="2"/>
      <c r="S49" s="2"/>
      <c r="T49" s="2"/>
      <c r="U49" s="2"/>
      <c r="V49" s="2"/>
      <c r="W49" s="2"/>
      <c r="X49" s="2"/>
      <c r="Y49" s="2"/>
      <c r="Z49" s="2"/>
    </row>
    <row r="50" spans="1:26" ht="47.25" customHeight="1" x14ac:dyDescent="0.25">
      <c r="A50" s="14" t="s">
        <v>142</v>
      </c>
      <c r="B50" s="116" t="s">
        <v>143</v>
      </c>
      <c r="C50" s="102"/>
      <c r="D50" s="100"/>
      <c r="E50" s="14" t="s">
        <v>117</v>
      </c>
      <c r="F50" s="103" t="s">
        <v>144</v>
      </c>
      <c r="G50" s="102"/>
      <c r="H50" s="102"/>
      <c r="I50" s="102"/>
      <c r="J50" s="100"/>
      <c r="K50" s="103" t="s">
        <v>119</v>
      </c>
      <c r="L50" s="100"/>
      <c r="M50" s="1"/>
      <c r="N50" s="2"/>
      <c r="O50" s="2"/>
      <c r="P50" s="2"/>
      <c r="Q50" s="2"/>
      <c r="R50" s="2"/>
      <c r="S50" s="2"/>
      <c r="T50" s="2"/>
      <c r="U50" s="2"/>
      <c r="V50" s="2"/>
      <c r="W50" s="2"/>
      <c r="X50" s="2"/>
      <c r="Y50" s="2"/>
      <c r="Z50" s="2"/>
    </row>
    <row r="51" spans="1:26" ht="31.5" customHeight="1" x14ac:dyDescent="0.25">
      <c r="A51" s="14" t="s">
        <v>145</v>
      </c>
      <c r="B51" s="116" t="s">
        <v>146</v>
      </c>
      <c r="C51" s="102"/>
      <c r="D51" s="100"/>
      <c r="E51" s="14" t="s">
        <v>117</v>
      </c>
      <c r="F51" s="103" t="s">
        <v>147</v>
      </c>
      <c r="G51" s="102"/>
      <c r="H51" s="102"/>
      <c r="I51" s="102"/>
      <c r="J51" s="100"/>
      <c r="K51" s="103" t="s">
        <v>119</v>
      </c>
      <c r="L51" s="100"/>
      <c r="M51" s="1"/>
      <c r="N51" s="2"/>
      <c r="O51" s="2"/>
      <c r="P51" s="2"/>
      <c r="Q51" s="2"/>
      <c r="R51" s="2"/>
      <c r="S51" s="2"/>
      <c r="T51" s="2"/>
      <c r="U51" s="2"/>
      <c r="V51" s="2"/>
      <c r="W51" s="2"/>
      <c r="X51" s="2"/>
      <c r="Y51" s="2"/>
      <c r="Z51" s="2"/>
    </row>
    <row r="52" spans="1:26" x14ac:dyDescent="0.25">
      <c r="A52" s="14" t="s">
        <v>148</v>
      </c>
      <c r="B52" s="116" t="s">
        <v>36</v>
      </c>
      <c r="C52" s="102"/>
      <c r="D52" s="100"/>
      <c r="E52" s="10" t="s">
        <v>86</v>
      </c>
      <c r="F52" s="99"/>
      <c r="G52" s="102"/>
      <c r="H52" s="102"/>
      <c r="I52" s="102"/>
      <c r="J52" s="100"/>
      <c r="K52" s="99"/>
      <c r="L52" s="100"/>
      <c r="M52" s="1"/>
      <c r="N52" s="2"/>
      <c r="O52" s="2"/>
      <c r="P52" s="2"/>
      <c r="Q52" s="2"/>
      <c r="R52" s="2"/>
      <c r="S52" s="2"/>
      <c r="T52" s="2"/>
      <c r="U52" s="2"/>
      <c r="V52" s="2"/>
      <c r="W52" s="2"/>
      <c r="X52" s="2"/>
      <c r="Y52" s="2"/>
      <c r="Z52" s="2"/>
    </row>
    <row r="53" spans="1:26" ht="45.75" customHeight="1" x14ac:dyDescent="0.25">
      <c r="A53" s="14" t="s">
        <v>149</v>
      </c>
      <c r="B53" s="116" t="s">
        <v>150</v>
      </c>
      <c r="C53" s="102"/>
      <c r="D53" s="100"/>
      <c r="E53" s="14" t="s">
        <v>117</v>
      </c>
      <c r="F53" s="103" t="s">
        <v>151</v>
      </c>
      <c r="G53" s="102"/>
      <c r="H53" s="102"/>
      <c r="I53" s="102"/>
      <c r="J53" s="100"/>
      <c r="K53" s="103" t="s">
        <v>119</v>
      </c>
      <c r="L53" s="100"/>
      <c r="M53" s="1"/>
      <c r="N53" s="2"/>
      <c r="O53" s="2"/>
      <c r="P53" s="2"/>
      <c r="Q53" s="2"/>
      <c r="R53" s="2"/>
      <c r="S53" s="2"/>
      <c r="T53" s="2"/>
      <c r="U53" s="2"/>
      <c r="V53" s="2"/>
      <c r="W53" s="2"/>
      <c r="X53" s="2"/>
      <c r="Y53" s="2"/>
      <c r="Z53" s="2"/>
    </row>
    <row r="54" spans="1:26" ht="45.75" customHeight="1" x14ac:dyDescent="0.25">
      <c r="A54" s="14" t="s">
        <v>152</v>
      </c>
      <c r="B54" s="116" t="s">
        <v>153</v>
      </c>
      <c r="C54" s="102"/>
      <c r="D54" s="100"/>
      <c r="E54" s="14" t="s">
        <v>117</v>
      </c>
      <c r="F54" s="103" t="s">
        <v>155</v>
      </c>
      <c r="G54" s="102"/>
      <c r="H54" s="102"/>
      <c r="I54" s="102"/>
      <c r="J54" s="100"/>
      <c r="K54" s="103" t="s">
        <v>119</v>
      </c>
      <c r="L54" s="100"/>
      <c r="M54" s="1"/>
      <c r="N54" s="2"/>
      <c r="O54" s="2"/>
      <c r="P54" s="2"/>
      <c r="Q54" s="2"/>
      <c r="R54" s="2"/>
      <c r="S54" s="2"/>
      <c r="T54" s="2"/>
      <c r="U54" s="2"/>
      <c r="V54" s="2"/>
      <c r="W54" s="2"/>
      <c r="X54" s="2"/>
      <c r="Y54" s="2"/>
      <c r="Z54" s="2"/>
    </row>
    <row r="55" spans="1:26" ht="45.75" customHeight="1" x14ac:dyDescent="0.25">
      <c r="A55" s="14" t="s">
        <v>156</v>
      </c>
      <c r="B55" s="116" t="s">
        <v>157</v>
      </c>
      <c r="C55" s="102"/>
      <c r="D55" s="100"/>
      <c r="E55" s="14" t="s">
        <v>117</v>
      </c>
      <c r="F55" s="103" t="s">
        <v>159</v>
      </c>
      <c r="G55" s="102"/>
      <c r="H55" s="102"/>
      <c r="I55" s="102"/>
      <c r="J55" s="100"/>
      <c r="K55" s="103" t="s">
        <v>119</v>
      </c>
      <c r="L55" s="100"/>
      <c r="M55" s="1"/>
      <c r="N55" s="2"/>
      <c r="O55" s="2"/>
      <c r="P55" s="2"/>
      <c r="Q55" s="2"/>
      <c r="R55" s="2"/>
      <c r="S55" s="2"/>
      <c r="T55" s="2"/>
      <c r="U55" s="2"/>
      <c r="V55" s="2"/>
      <c r="W55" s="2"/>
      <c r="X55" s="2"/>
      <c r="Y55" s="2"/>
      <c r="Z55" s="2"/>
    </row>
    <row r="56" spans="1:26" ht="45" customHeight="1" x14ac:dyDescent="0.25">
      <c r="A56" s="14" t="s">
        <v>160</v>
      </c>
      <c r="B56" s="116" t="s">
        <v>161</v>
      </c>
      <c r="C56" s="102"/>
      <c r="D56" s="100"/>
      <c r="E56" s="14" t="s">
        <v>117</v>
      </c>
      <c r="F56" s="103" t="s">
        <v>163</v>
      </c>
      <c r="G56" s="102"/>
      <c r="H56" s="102"/>
      <c r="I56" s="102"/>
      <c r="J56" s="100"/>
      <c r="K56" s="103" t="s">
        <v>119</v>
      </c>
      <c r="L56" s="100"/>
      <c r="M56" s="1"/>
      <c r="N56" s="2"/>
      <c r="O56" s="2"/>
      <c r="P56" s="2"/>
      <c r="Q56" s="2"/>
      <c r="R56" s="2"/>
      <c r="S56" s="2"/>
      <c r="T56" s="2"/>
      <c r="U56" s="2"/>
      <c r="V56" s="2"/>
      <c r="W56" s="2"/>
      <c r="X56" s="2"/>
      <c r="Y56" s="2"/>
      <c r="Z56" s="2"/>
    </row>
    <row r="57" spans="1:26" ht="46.5" customHeight="1" x14ac:dyDescent="0.25">
      <c r="A57" s="18" t="s">
        <v>164</v>
      </c>
      <c r="B57" s="122" t="s">
        <v>165</v>
      </c>
      <c r="C57" s="102"/>
      <c r="D57" s="100"/>
      <c r="E57" s="18" t="s">
        <v>117</v>
      </c>
      <c r="F57" s="118" t="s">
        <v>167</v>
      </c>
      <c r="G57" s="102"/>
      <c r="H57" s="102"/>
      <c r="I57" s="102"/>
      <c r="J57" s="100"/>
      <c r="K57" s="118" t="s">
        <v>168</v>
      </c>
      <c r="L57" s="100"/>
      <c r="M57" s="1"/>
      <c r="N57" s="2"/>
      <c r="O57" s="2"/>
      <c r="P57" s="2"/>
      <c r="Q57" s="2"/>
      <c r="R57" s="2"/>
      <c r="S57" s="2"/>
      <c r="T57" s="2"/>
      <c r="U57" s="2"/>
      <c r="V57" s="2"/>
      <c r="W57" s="2"/>
      <c r="X57" s="2"/>
      <c r="Y57" s="2"/>
      <c r="Z57" s="2"/>
    </row>
    <row r="58" spans="1:26" ht="45.75" customHeight="1" x14ac:dyDescent="0.25">
      <c r="A58" s="18" t="s">
        <v>169</v>
      </c>
      <c r="B58" s="122" t="s">
        <v>170</v>
      </c>
      <c r="C58" s="102"/>
      <c r="D58" s="100"/>
      <c r="E58" s="18" t="s">
        <v>117</v>
      </c>
      <c r="F58" s="118" t="s">
        <v>171</v>
      </c>
      <c r="G58" s="102"/>
      <c r="H58" s="102"/>
      <c r="I58" s="102"/>
      <c r="J58" s="100"/>
      <c r="K58" s="118" t="s">
        <v>168</v>
      </c>
      <c r="L58" s="100"/>
      <c r="M58" s="1"/>
      <c r="N58" s="2"/>
      <c r="O58" s="2"/>
      <c r="P58" s="2"/>
      <c r="Q58" s="2"/>
      <c r="R58" s="2"/>
      <c r="S58" s="2"/>
      <c r="T58" s="2"/>
      <c r="U58" s="2"/>
      <c r="V58" s="2"/>
      <c r="W58" s="2"/>
      <c r="X58" s="2"/>
      <c r="Y58" s="2"/>
      <c r="Z58" s="2"/>
    </row>
    <row r="59" spans="1:26" ht="29.25" customHeight="1" x14ac:dyDescent="0.25">
      <c r="A59" s="18" t="s">
        <v>173</v>
      </c>
      <c r="B59" s="122" t="s">
        <v>116</v>
      </c>
      <c r="C59" s="102"/>
      <c r="D59" s="100"/>
      <c r="E59" s="18" t="s">
        <v>117</v>
      </c>
      <c r="F59" s="118" t="s">
        <v>174</v>
      </c>
      <c r="G59" s="102"/>
      <c r="H59" s="102"/>
      <c r="I59" s="102"/>
      <c r="J59" s="100"/>
      <c r="K59" s="118" t="s">
        <v>168</v>
      </c>
      <c r="L59" s="100"/>
      <c r="M59" s="1"/>
      <c r="N59" s="2"/>
      <c r="O59" s="2"/>
      <c r="P59" s="2"/>
      <c r="Q59" s="2"/>
      <c r="R59" s="2"/>
      <c r="S59" s="2"/>
      <c r="T59" s="2"/>
      <c r="U59" s="2"/>
      <c r="V59" s="2"/>
      <c r="W59" s="2"/>
      <c r="X59" s="2"/>
      <c r="Y59" s="2"/>
      <c r="Z59" s="2"/>
    </row>
    <row r="60" spans="1:26" ht="63.75" customHeight="1" x14ac:dyDescent="0.25">
      <c r="A60" s="18" t="s">
        <v>175</v>
      </c>
      <c r="B60" s="122" t="s">
        <v>176</v>
      </c>
      <c r="C60" s="102"/>
      <c r="D60" s="100"/>
      <c r="E60" s="18" t="s">
        <v>117</v>
      </c>
      <c r="F60" s="118" t="s">
        <v>177</v>
      </c>
      <c r="G60" s="102"/>
      <c r="H60" s="102"/>
      <c r="I60" s="102"/>
      <c r="J60" s="100"/>
      <c r="K60" s="118" t="s">
        <v>168</v>
      </c>
      <c r="L60" s="100"/>
      <c r="M60" s="1"/>
      <c r="N60" s="2"/>
      <c r="O60" s="2"/>
      <c r="P60" s="2"/>
      <c r="Q60" s="2"/>
      <c r="R60" s="2"/>
      <c r="S60" s="2"/>
      <c r="T60" s="2"/>
      <c r="U60" s="2"/>
      <c r="V60" s="2"/>
      <c r="W60" s="2"/>
      <c r="X60" s="2"/>
      <c r="Y60" s="2"/>
      <c r="Z60" s="2"/>
    </row>
    <row r="61" spans="1:26" ht="30.75" customHeight="1" x14ac:dyDescent="0.25">
      <c r="A61" s="18" t="s">
        <v>178</v>
      </c>
      <c r="B61" s="122" t="s">
        <v>124</v>
      </c>
      <c r="C61" s="102"/>
      <c r="D61" s="100"/>
      <c r="E61" s="18" t="s">
        <v>117</v>
      </c>
      <c r="F61" s="118" t="s">
        <v>180</v>
      </c>
      <c r="G61" s="102"/>
      <c r="H61" s="102"/>
      <c r="I61" s="102"/>
      <c r="J61" s="100"/>
      <c r="K61" s="118" t="s">
        <v>168</v>
      </c>
      <c r="L61" s="100"/>
      <c r="M61" s="1"/>
      <c r="N61" s="2"/>
      <c r="O61" s="2"/>
      <c r="P61" s="2"/>
      <c r="Q61" s="2"/>
      <c r="R61" s="2"/>
      <c r="S61" s="2"/>
      <c r="T61" s="2"/>
      <c r="U61" s="2"/>
      <c r="V61" s="2"/>
      <c r="W61" s="2"/>
      <c r="X61" s="2"/>
      <c r="Y61" s="2"/>
      <c r="Z61" s="2"/>
    </row>
    <row r="62" spans="1:26" ht="60.75" customHeight="1" x14ac:dyDescent="0.25">
      <c r="A62" s="18" t="s">
        <v>181</v>
      </c>
      <c r="B62" s="122" t="s">
        <v>182</v>
      </c>
      <c r="C62" s="102"/>
      <c r="D62" s="100"/>
      <c r="E62" s="18" t="s">
        <v>117</v>
      </c>
      <c r="F62" s="118" t="s">
        <v>183</v>
      </c>
      <c r="G62" s="102"/>
      <c r="H62" s="102"/>
      <c r="I62" s="102"/>
      <c r="J62" s="100"/>
      <c r="K62" s="118" t="s">
        <v>168</v>
      </c>
      <c r="L62" s="100"/>
      <c r="M62" s="1"/>
      <c r="N62" s="2"/>
      <c r="O62" s="2"/>
      <c r="P62" s="2"/>
      <c r="Q62" s="2"/>
      <c r="R62" s="2"/>
      <c r="S62" s="2"/>
      <c r="T62" s="2"/>
      <c r="U62" s="2"/>
      <c r="V62" s="2"/>
      <c r="W62" s="2"/>
      <c r="X62" s="2"/>
      <c r="Y62" s="2"/>
      <c r="Z62" s="2"/>
    </row>
    <row r="63" spans="1:26" ht="45" customHeight="1" x14ac:dyDescent="0.25">
      <c r="A63" s="18" t="s">
        <v>184</v>
      </c>
      <c r="B63" s="122" t="s">
        <v>185</v>
      </c>
      <c r="C63" s="102"/>
      <c r="D63" s="100"/>
      <c r="E63" s="18" t="s">
        <v>117</v>
      </c>
      <c r="F63" s="118" t="s">
        <v>186</v>
      </c>
      <c r="G63" s="102"/>
      <c r="H63" s="102"/>
      <c r="I63" s="102"/>
      <c r="J63" s="100"/>
      <c r="K63" s="118" t="s">
        <v>168</v>
      </c>
      <c r="L63" s="100"/>
      <c r="M63" s="1"/>
      <c r="N63" s="2"/>
      <c r="O63" s="2"/>
      <c r="P63" s="2"/>
      <c r="Q63" s="2"/>
      <c r="R63" s="2"/>
      <c r="S63" s="2"/>
      <c r="T63" s="2"/>
      <c r="U63" s="2"/>
      <c r="V63" s="2"/>
      <c r="W63" s="2"/>
      <c r="X63" s="2"/>
      <c r="Y63" s="2"/>
      <c r="Z63" s="2"/>
    </row>
    <row r="64" spans="1:26" ht="62.25" customHeight="1" x14ac:dyDescent="0.25">
      <c r="A64" s="18" t="s">
        <v>187</v>
      </c>
      <c r="B64" s="122" t="s">
        <v>188</v>
      </c>
      <c r="C64" s="102"/>
      <c r="D64" s="100"/>
      <c r="E64" s="18" t="s">
        <v>117</v>
      </c>
      <c r="F64" s="118" t="s">
        <v>189</v>
      </c>
      <c r="G64" s="102"/>
      <c r="H64" s="102"/>
      <c r="I64" s="102"/>
      <c r="J64" s="100"/>
      <c r="K64" s="118" t="s">
        <v>190</v>
      </c>
      <c r="L64" s="100"/>
      <c r="M64" s="1"/>
      <c r="N64" s="2"/>
      <c r="O64" s="2"/>
      <c r="P64" s="2"/>
      <c r="Q64" s="2"/>
      <c r="R64" s="2"/>
      <c r="S64" s="2"/>
      <c r="T64" s="2"/>
      <c r="U64" s="2"/>
      <c r="V64" s="2"/>
      <c r="W64" s="2"/>
      <c r="X64" s="2"/>
      <c r="Y64" s="2"/>
      <c r="Z64" s="2"/>
    </row>
    <row r="65" spans="1:26" x14ac:dyDescent="0.25">
      <c r="A65" s="18" t="s">
        <v>191</v>
      </c>
      <c r="B65" s="122" t="s">
        <v>192</v>
      </c>
      <c r="C65" s="102"/>
      <c r="D65" s="100"/>
      <c r="E65" s="18" t="s">
        <v>117</v>
      </c>
      <c r="F65" s="118"/>
      <c r="G65" s="102"/>
      <c r="H65" s="102"/>
      <c r="I65" s="102"/>
      <c r="J65" s="100"/>
      <c r="K65" s="118"/>
      <c r="L65" s="100"/>
      <c r="M65" s="1"/>
      <c r="N65" s="2"/>
      <c r="O65" s="2"/>
      <c r="P65" s="2"/>
      <c r="Q65" s="2"/>
      <c r="R65" s="2"/>
      <c r="S65" s="2"/>
      <c r="T65" s="2"/>
      <c r="U65" s="2"/>
      <c r="V65" s="2"/>
      <c r="W65" s="2"/>
      <c r="X65" s="2"/>
      <c r="Y65" s="2"/>
      <c r="Z65" s="2"/>
    </row>
    <row r="66" spans="1:26" ht="45.75" customHeight="1" x14ac:dyDescent="0.25">
      <c r="A66" s="18" t="s">
        <v>193</v>
      </c>
      <c r="B66" s="122" t="s">
        <v>194</v>
      </c>
      <c r="C66" s="102"/>
      <c r="D66" s="100"/>
      <c r="E66" s="18" t="s">
        <v>117</v>
      </c>
      <c r="F66" s="118" t="s">
        <v>195</v>
      </c>
      <c r="G66" s="102"/>
      <c r="H66" s="102"/>
      <c r="I66" s="102"/>
      <c r="J66" s="100"/>
      <c r="K66" s="118" t="s">
        <v>196</v>
      </c>
      <c r="L66" s="100"/>
      <c r="M66" s="1"/>
      <c r="N66" s="2"/>
      <c r="O66" s="2"/>
      <c r="P66" s="2"/>
      <c r="Q66" s="2"/>
      <c r="R66" s="2"/>
      <c r="S66" s="2"/>
      <c r="T66" s="2"/>
      <c r="U66" s="2"/>
      <c r="V66" s="2"/>
      <c r="W66" s="2"/>
      <c r="X66" s="2"/>
      <c r="Y66" s="2"/>
      <c r="Z66" s="2"/>
    </row>
    <row r="67" spans="1:26" ht="46.5" customHeight="1" x14ac:dyDescent="0.25">
      <c r="A67" s="18" t="s">
        <v>198</v>
      </c>
      <c r="B67" s="122" t="s">
        <v>199</v>
      </c>
      <c r="C67" s="102"/>
      <c r="D67" s="100"/>
      <c r="E67" s="18" t="s">
        <v>117</v>
      </c>
      <c r="F67" s="118" t="s">
        <v>195</v>
      </c>
      <c r="G67" s="102"/>
      <c r="H67" s="102"/>
      <c r="I67" s="102"/>
      <c r="J67" s="100"/>
      <c r="K67" s="118" t="s">
        <v>196</v>
      </c>
      <c r="L67" s="100"/>
      <c r="M67" s="1"/>
      <c r="N67" s="2"/>
      <c r="O67" s="2"/>
      <c r="P67" s="2"/>
      <c r="Q67" s="2"/>
      <c r="R67" s="2"/>
      <c r="S67" s="2"/>
      <c r="T67" s="2"/>
      <c r="U67" s="2"/>
      <c r="V67" s="2"/>
      <c r="W67" s="2"/>
      <c r="X67" s="2"/>
      <c r="Y67" s="2"/>
      <c r="Z67" s="2"/>
    </row>
    <row r="68" spans="1:26" ht="46.5" customHeight="1" x14ac:dyDescent="0.25">
      <c r="A68" s="18" t="s">
        <v>201</v>
      </c>
      <c r="B68" s="122" t="s">
        <v>202</v>
      </c>
      <c r="C68" s="102"/>
      <c r="D68" s="100"/>
      <c r="E68" s="18" t="s">
        <v>117</v>
      </c>
      <c r="F68" s="118" t="s">
        <v>195</v>
      </c>
      <c r="G68" s="102"/>
      <c r="H68" s="102"/>
      <c r="I68" s="102"/>
      <c r="J68" s="100"/>
      <c r="K68" s="118" t="s">
        <v>196</v>
      </c>
      <c r="L68" s="100"/>
      <c r="M68" s="1"/>
      <c r="N68" s="2"/>
      <c r="O68" s="2"/>
      <c r="P68" s="2"/>
      <c r="Q68" s="2"/>
      <c r="R68" s="2"/>
      <c r="S68" s="2"/>
      <c r="T68" s="2"/>
      <c r="U68" s="2"/>
      <c r="V68" s="2"/>
      <c r="W68" s="2"/>
      <c r="X68" s="2"/>
      <c r="Y68" s="2"/>
      <c r="Z68" s="2"/>
    </row>
    <row r="69" spans="1:26" ht="46.5" customHeight="1" x14ac:dyDescent="0.25">
      <c r="A69" s="18" t="s">
        <v>204</v>
      </c>
      <c r="B69" s="122" t="s">
        <v>205</v>
      </c>
      <c r="C69" s="102"/>
      <c r="D69" s="100"/>
      <c r="E69" s="18" t="s">
        <v>117</v>
      </c>
      <c r="F69" s="118" t="s">
        <v>195</v>
      </c>
      <c r="G69" s="102"/>
      <c r="H69" s="102"/>
      <c r="I69" s="102"/>
      <c r="J69" s="100"/>
      <c r="K69" s="118" t="s">
        <v>196</v>
      </c>
      <c r="L69" s="100"/>
      <c r="M69" s="1"/>
      <c r="N69" s="2"/>
      <c r="O69" s="2"/>
      <c r="P69" s="2"/>
      <c r="Q69" s="2"/>
      <c r="R69" s="2"/>
      <c r="S69" s="2"/>
      <c r="T69" s="2"/>
      <c r="U69" s="2"/>
      <c r="V69" s="2"/>
      <c r="W69" s="2"/>
      <c r="X69" s="2"/>
      <c r="Y69" s="2"/>
      <c r="Z69" s="2"/>
    </row>
    <row r="70" spans="1:26" x14ac:dyDescent="0.25">
      <c r="A70" s="1"/>
      <c r="B70" s="1"/>
      <c r="C70" s="1"/>
      <c r="D70" s="1"/>
      <c r="E70" s="1"/>
      <c r="F70" s="1"/>
      <c r="G70" s="1"/>
      <c r="H70" s="1"/>
      <c r="I70" s="1"/>
      <c r="J70" s="1"/>
      <c r="K70" s="1"/>
      <c r="L70" s="1"/>
      <c r="M70" s="1"/>
      <c r="N70" s="2"/>
      <c r="O70" s="2"/>
      <c r="P70" s="2"/>
      <c r="Q70" s="2"/>
      <c r="R70" s="2"/>
      <c r="S70" s="2"/>
      <c r="T70" s="2"/>
      <c r="U70" s="2"/>
      <c r="V70" s="2"/>
      <c r="W70" s="2"/>
      <c r="X70" s="2"/>
      <c r="Y70" s="2"/>
      <c r="Z70" s="2"/>
    </row>
    <row r="71" spans="1:26" x14ac:dyDescent="0.25">
      <c r="A71" s="120" t="s">
        <v>207</v>
      </c>
      <c r="B71" s="102"/>
      <c r="C71" s="102"/>
      <c r="D71" s="102"/>
      <c r="E71" s="102"/>
      <c r="F71" s="102"/>
      <c r="G71" s="102"/>
      <c r="H71" s="102"/>
      <c r="I71" s="102"/>
      <c r="J71" s="102"/>
      <c r="K71" s="102"/>
      <c r="L71" s="100"/>
      <c r="M71" s="1"/>
      <c r="N71" s="2"/>
      <c r="O71" s="2"/>
      <c r="P71" s="2"/>
      <c r="Q71" s="2"/>
      <c r="R71" s="2"/>
      <c r="S71" s="2"/>
      <c r="T71" s="2"/>
      <c r="U71" s="2"/>
      <c r="V71" s="2"/>
      <c r="W71" s="2"/>
      <c r="X71" s="2"/>
      <c r="Y71" s="2"/>
      <c r="Z71" s="2"/>
    </row>
    <row r="72" spans="1:26" x14ac:dyDescent="0.25">
      <c r="A72" s="1"/>
      <c r="B72" s="1"/>
      <c r="C72" s="1"/>
      <c r="D72" s="1"/>
      <c r="E72" s="1"/>
      <c r="F72" s="1"/>
      <c r="G72" s="1"/>
      <c r="H72" s="1"/>
      <c r="I72" s="1"/>
      <c r="J72" s="1"/>
      <c r="K72" s="1"/>
      <c r="L72" s="1"/>
      <c r="M72" s="1"/>
      <c r="N72" s="2"/>
      <c r="O72" s="2"/>
      <c r="P72" s="2"/>
      <c r="Q72" s="2"/>
      <c r="R72" s="2"/>
      <c r="S72" s="2"/>
      <c r="T72" s="2"/>
      <c r="U72" s="2"/>
      <c r="V72" s="2"/>
      <c r="W72" s="2"/>
      <c r="X72" s="2"/>
      <c r="Y72" s="2"/>
      <c r="Z72" s="2"/>
    </row>
    <row r="73" spans="1:26" x14ac:dyDescent="0.25">
      <c r="A73" s="20" t="s">
        <v>209</v>
      </c>
      <c r="B73" s="1"/>
      <c r="C73" s="1"/>
      <c r="D73" s="1"/>
      <c r="E73" s="1"/>
      <c r="F73" s="1"/>
      <c r="G73" s="1"/>
      <c r="H73" s="1"/>
      <c r="I73" s="1"/>
      <c r="J73" s="1"/>
      <c r="K73" s="1"/>
      <c r="L73" s="1"/>
      <c r="M73" s="1"/>
      <c r="N73" s="2"/>
      <c r="O73" s="2"/>
      <c r="P73" s="2"/>
      <c r="Q73" s="2"/>
      <c r="R73" s="2"/>
      <c r="S73" s="2"/>
      <c r="T73" s="2"/>
      <c r="U73" s="2"/>
      <c r="V73" s="2"/>
      <c r="W73" s="2"/>
      <c r="X73" s="2"/>
      <c r="Y73" s="2"/>
      <c r="Z73" s="2"/>
    </row>
    <row r="74" spans="1:26" x14ac:dyDescent="0.25">
      <c r="A74" s="21" t="s">
        <v>210</v>
      </c>
      <c r="B74" s="119" t="s">
        <v>212</v>
      </c>
      <c r="C74" s="107"/>
      <c r="D74" s="107"/>
      <c r="E74" s="107"/>
      <c r="F74" s="107"/>
      <c r="G74" s="107"/>
      <c r="H74" s="107"/>
      <c r="I74" s="107"/>
      <c r="J74" s="107"/>
      <c r="K74" s="107"/>
      <c r="L74" s="107"/>
      <c r="M74" s="1"/>
      <c r="N74" s="2"/>
      <c r="O74" s="2"/>
      <c r="P74" s="2"/>
      <c r="Q74" s="2"/>
      <c r="R74" s="2"/>
      <c r="S74" s="2"/>
      <c r="T74" s="2"/>
      <c r="U74" s="2"/>
      <c r="V74" s="2"/>
      <c r="W74" s="2"/>
      <c r="X74" s="2"/>
      <c r="Y74" s="2"/>
      <c r="Z74" s="2"/>
    </row>
    <row r="75" spans="1:26" x14ac:dyDescent="0.25">
      <c r="A75" s="21" t="s">
        <v>214</v>
      </c>
      <c r="B75" s="119" t="s">
        <v>215</v>
      </c>
      <c r="C75" s="107"/>
      <c r="D75" s="107"/>
      <c r="E75" s="107"/>
      <c r="F75" s="107"/>
      <c r="G75" s="107"/>
      <c r="H75" s="107"/>
      <c r="I75" s="107"/>
      <c r="J75" s="107"/>
      <c r="K75" s="107"/>
      <c r="L75" s="107"/>
      <c r="M75" s="1"/>
      <c r="N75" s="2"/>
      <c r="O75" s="2"/>
      <c r="P75" s="2"/>
      <c r="Q75" s="2"/>
      <c r="R75" s="2"/>
      <c r="S75" s="2"/>
      <c r="T75" s="2"/>
      <c r="U75" s="2"/>
      <c r="V75" s="2"/>
      <c r="W75" s="2"/>
      <c r="X75" s="2"/>
      <c r="Y75" s="2"/>
      <c r="Z75" s="2"/>
    </row>
    <row r="76" spans="1:26" x14ac:dyDescent="0.25">
      <c r="A76" s="21" t="s">
        <v>216</v>
      </c>
      <c r="B76" s="119" t="s">
        <v>217</v>
      </c>
      <c r="C76" s="107"/>
      <c r="D76" s="107"/>
      <c r="E76" s="107"/>
      <c r="F76" s="107"/>
      <c r="G76" s="107"/>
      <c r="H76" s="107"/>
      <c r="I76" s="107"/>
      <c r="J76" s="107"/>
      <c r="K76" s="107"/>
      <c r="L76" s="107"/>
      <c r="M76" s="1"/>
      <c r="N76" s="2"/>
      <c r="O76" s="2"/>
      <c r="P76" s="2"/>
      <c r="Q76" s="2"/>
      <c r="R76" s="2"/>
      <c r="S76" s="2"/>
      <c r="T76" s="2"/>
      <c r="U76" s="2"/>
      <c r="V76" s="2"/>
      <c r="W76" s="2"/>
      <c r="X76" s="2"/>
      <c r="Y76" s="2"/>
      <c r="Z76" s="2"/>
    </row>
    <row r="77" spans="1:26" x14ac:dyDescent="0.25">
      <c r="A77" s="21" t="s">
        <v>218</v>
      </c>
      <c r="B77" s="119" t="s">
        <v>219</v>
      </c>
      <c r="C77" s="107"/>
      <c r="D77" s="107"/>
      <c r="E77" s="107"/>
      <c r="F77" s="107"/>
      <c r="G77" s="107"/>
      <c r="H77" s="107"/>
      <c r="I77" s="107"/>
      <c r="J77" s="107"/>
      <c r="K77" s="107"/>
      <c r="L77" s="107"/>
      <c r="M77" s="1"/>
      <c r="N77" s="2"/>
      <c r="O77" s="2"/>
      <c r="P77" s="2"/>
      <c r="Q77" s="2"/>
      <c r="R77" s="2"/>
      <c r="S77" s="2"/>
      <c r="T77" s="2"/>
      <c r="U77" s="2"/>
      <c r="V77" s="2"/>
      <c r="W77" s="2"/>
      <c r="X77" s="2"/>
      <c r="Y77" s="2"/>
      <c r="Z77" s="2"/>
    </row>
    <row r="78" spans="1:26" x14ac:dyDescent="0.25">
      <c r="A78" s="21" t="s">
        <v>220</v>
      </c>
      <c r="B78" s="119" t="s">
        <v>221</v>
      </c>
      <c r="C78" s="107"/>
      <c r="D78" s="107"/>
      <c r="E78" s="107"/>
      <c r="F78" s="107"/>
      <c r="G78" s="107"/>
      <c r="H78" s="107"/>
      <c r="I78" s="107"/>
      <c r="J78" s="107"/>
      <c r="K78" s="107"/>
      <c r="L78" s="107"/>
      <c r="M78" s="1"/>
      <c r="N78" s="2"/>
      <c r="O78" s="2"/>
      <c r="P78" s="2"/>
      <c r="Q78" s="2"/>
      <c r="R78" s="2"/>
      <c r="S78" s="2"/>
      <c r="T78" s="2"/>
      <c r="U78" s="2"/>
      <c r="V78" s="2"/>
      <c r="W78" s="2"/>
      <c r="X78" s="2"/>
      <c r="Y78" s="2"/>
      <c r="Z78" s="2"/>
    </row>
    <row r="79" spans="1:26" x14ac:dyDescent="0.25">
      <c r="A79" s="1"/>
      <c r="B79" s="1"/>
      <c r="C79" s="1"/>
      <c r="D79" s="1"/>
      <c r="E79" s="1"/>
      <c r="F79" s="1"/>
      <c r="G79" s="1"/>
      <c r="H79" s="1"/>
      <c r="I79" s="1"/>
      <c r="J79" s="1"/>
      <c r="K79" s="1"/>
      <c r="L79" s="1"/>
      <c r="M79" s="1"/>
      <c r="N79" s="2"/>
      <c r="O79" s="2"/>
      <c r="P79" s="2"/>
      <c r="Q79" s="2"/>
      <c r="R79" s="2"/>
      <c r="S79" s="2"/>
      <c r="T79" s="2"/>
      <c r="U79" s="2"/>
      <c r="V79" s="2"/>
      <c r="W79" s="2"/>
      <c r="X79" s="2"/>
      <c r="Y79" s="2"/>
      <c r="Z79" s="2"/>
    </row>
    <row r="80" spans="1:26" x14ac:dyDescent="0.25">
      <c r="A80" s="20" t="s">
        <v>222</v>
      </c>
      <c r="B80" s="1"/>
      <c r="C80" s="1"/>
      <c r="D80" s="1"/>
      <c r="E80" s="1"/>
      <c r="F80" s="1"/>
      <c r="G80" s="1"/>
      <c r="H80" s="1"/>
      <c r="I80" s="1"/>
      <c r="J80" s="1"/>
      <c r="K80" s="1"/>
      <c r="L80" s="1"/>
      <c r="M80" s="1"/>
      <c r="N80" s="2"/>
      <c r="O80" s="2"/>
      <c r="P80" s="2"/>
      <c r="Q80" s="2"/>
      <c r="R80" s="2"/>
      <c r="S80" s="2"/>
      <c r="T80" s="2"/>
      <c r="U80" s="2"/>
      <c r="V80" s="2"/>
      <c r="W80" s="2"/>
      <c r="X80" s="2"/>
      <c r="Y80" s="2"/>
      <c r="Z80" s="2"/>
    </row>
    <row r="81" spans="1:26" ht="30" customHeight="1" x14ac:dyDescent="0.25">
      <c r="A81" s="121" t="s">
        <v>223</v>
      </c>
      <c r="B81" s="107"/>
      <c r="C81" s="106" t="s">
        <v>224</v>
      </c>
      <c r="D81" s="107"/>
      <c r="E81" s="107"/>
      <c r="F81" s="107"/>
      <c r="G81" s="107"/>
      <c r="H81" s="107"/>
      <c r="I81" s="107"/>
      <c r="J81" s="107"/>
      <c r="K81" s="107"/>
      <c r="L81" s="107"/>
      <c r="M81" s="1"/>
      <c r="N81" s="2"/>
      <c r="O81" s="2"/>
      <c r="P81" s="2"/>
      <c r="Q81" s="2"/>
      <c r="R81" s="2"/>
      <c r="S81" s="2"/>
      <c r="T81" s="2"/>
      <c r="U81" s="2"/>
      <c r="V81" s="2"/>
      <c r="W81" s="2"/>
      <c r="X81" s="2"/>
      <c r="Y81" s="2"/>
      <c r="Z81" s="2"/>
    </row>
    <row r="82" spans="1:26" x14ac:dyDescent="0.25">
      <c r="A82" s="121" t="s">
        <v>225</v>
      </c>
      <c r="B82" s="107"/>
      <c r="C82" s="119" t="s">
        <v>226</v>
      </c>
      <c r="D82" s="107"/>
      <c r="E82" s="107"/>
      <c r="F82" s="107"/>
      <c r="G82" s="107"/>
      <c r="H82" s="107"/>
      <c r="I82" s="107"/>
      <c r="J82" s="107"/>
      <c r="K82" s="107"/>
      <c r="L82" s="107"/>
      <c r="M82" s="1"/>
      <c r="N82" s="2"/>
      <c r="O82" s="2"/>
      <c r="P82" s="2"/>
      <c r="Q82" s="2"/>
      <c r="R82" s="2"/>
      <c r="S82" s="2"/>
      <c r="T82" s="2"/>
      <c r="U82" s="2"/>
      <c r="V82" s="2"/>
      <c r="W82" s="2"/>
      <c r="X82" s="2"/>
      <c r="Y82" s="2"/>
      <c r="Z82" s="2"/>
    </row>
    <row r="83" spans="1:26" x14ac:dyDescent="0.25">
      <c r="A83" s="121" t="s">
        <v>227</v>
      </c>
      <c r="B83" s="107"/>
      <c r="C83" s="119" t="s">
        <v>228</v>
      </c>
      <c r="D83" s="107"/>
      <c r="E83" s="107"/>
      <c r="F83" s="107"/>
      <c r="G83" s="107"/>
      <c r="H83" s="107"/>
      <c r="I83" s="107"/>
      <c r="J83" s="107"/>
      <c r="K83" s="107"/>
      <c r="L83" s="107"/>
      <c r="M83" s="1"/>
      <c r="N83" s="2"/>
      <c r="O83" s="2"/>
      <c r="P83" s="2"/>
      <c r="Q83" s="2"/>
      <c r="R83" s="2"/>
      <c r="S83" s="2"/>
      <c r="T83" s="2"/>
      <c r="U83" s="2"/>
      <c r="V83" s="2"/>
      <c r="W83" s="2"/>
      <c r="X83" s="2"/>
      <c r="Y83" s="2"/>
      <c r="Z83" s="2"/>
    </row>
    <row r="84" spans="1:26" x14ac:dyDescent="0.25">
      <c r="A84" s="121" t="s">
        <v>229</v>
      </c>
      <c r="B84" s="107"/>
      <c r="C84" s="119" t="s">
        <v>230</v>
      </c>
      <c r="D84" s="107"/>
      <c r="E84" s="107"/>
      <c r="F84" s="107"/>
      <c r="G84" s="107"/>
      <c r="H84" s="107"/>
      <c r="I84" s="107"/>
      <c r="J84" s="107"/>
      <c r="K84" s="107"/>
      <c r="L84" s="107"/>
      <c r="M84" s="1"/>
      <c r="N84" s="2"/>
      <c r="O84" s="2"/>
      <c r="P84" s="2"/>
      <c r="Q84" s="2"/>
      <c r="R84" s="2"/>
      <c r="S84" s="2"/>
      <c r="T84" s="2"/>
      <c r="U84" s="2"/>
      <c r="V84" s="2"/>
      <c r="W84" s="2"/>
      <c r="X84" s="2"/>
      <c r="Y84" s="2"/>
      <c r="Z84" s="2"/>
    </row>
    <row r="85" spans="1:26" x14ac:dyDescent="0.25">
      <c r="A85" s="1"/>
      <c r="B85" s="1"/>
      <c r="C85" s="1"/>
      <c r="D85" s="1"/>
      <c r="E85" s="1"/>
      <c r="F85" s="1"/>
      <c r="G85" s="1"/>
      <c r="H85" s="1"/>
      <c r="I85" s="1"/>
      <c r="J85" s="1"/>
      <c r="K85" s="1"/>
      <c r="L85" s="1"/>
      <c r="M85" s="1"/>
      <c r="N85" s="2"/>
      <c r="O85" s="2"/>
      <c r="P85" s="2"/>
      <c r="Q85" s="2"/>
      <c r="R85" s="2"/>
      <c r="S85" s="2"/>
      <c r="T85" s="2"/>
      <c r="U85" s="2"/>
      <c r="V85" s="2"/>
      <c r="W85" s="2"/>
      <c r="X85" s="2"/>
      <c r="Y85" s="2"/>
      <c r="Z85" s="2"/>
    </row>
    <row r="86" spans="1:26" x14ac:dyDescent="0.25">
      <c r="A86" s="20" t="s">
        <v>231</v>
      </c>
      <c r="B86" s="1"/>
      <c r="C86" s="1"/>
      <c r="D86" s="1"/>
      <c r="E86" s="1"/>
      <c r="F86" s="1"/>
      <c r="G86" s="1"/>
      <c r="H86" s="1"/>
      <c r="I86" s="1"/>
      <c r="J86" s="1"/>
      <c r="K86" s="1"/>
      <c r="L86" s="1"/>
      <c r="M86" s="1"/>
      <c r="N86" s="2"/>
      <c r="O86" s="2"/>
      <c r="P86" s="2"/>
      <c r="Q86" s="2"/>
      <c r="R86" s="2"/>
      <c r="S86" s="2"/>
      <c r="T86" s="2"/>
      <c r="U86" s="2"/>
      <c r="V86" s="2"/>
      <c r="W86" s="2"/>
      <c r="X86" s="2"/>
      <c r="Y86" s="2"/>
      <c r="Z86" s="2"/>
    </row>
    <row r="87" spans="1:26" x14ac:dyDescent="0.25">
      <c r="A87" s="21" t="s">
        <v>232</v>
      </c>
      <c r="B87" s="119" t="s">
        <v>233</v>
      </c>
      <c r="C87" s="107"/>
      <c r="D87" s="107"/>
      <c r="E87" s="107"/>
      <c r="F87" s="107"/>
      <c r="G87" s="107"/>
      <c r="H87" s="107"/>
      <c r="I87" s="107"/>
      <c r="J87" s="107"/>
      <c r="K87" s="107"/>
      <c r="L87" s="107"/>
      <c r="M87" s="1"/>
      <c r="N87" s="2"/>
      <c r="O87" s="2"/>
      <c r="P87" s="2"/>
      <c r="Q87" s="2"/>
      <c r="R87" s="2"/>
      <c r="S87" s="2"/>
      <c r="T87" s="2"/>
      <c r="U87" s="2"/>
      <c r="V87" s="2"/>
      <c r="W87" s="2"/>
      <c r="X87" s="2"/>
      <c r="Y87" s="2"/>
      <c r="Z87" s="2"/>
    </row>
    <row r="88" spans="1:26" x14ac:dyDescent="0.25">
      <c r="A88" s="21" t="s">
        <v>234</v>
      </c>
      <c r="B88" s="119" t="s">
        <v>235</v>
      </c>
      <c r="C88" s="107"/>
      <c r="D88" s="107"/>
      <c r="E88" s="107"/>
      <c r="F88" s="107"/>
      <c r="G88" s="107"/>
      <c r="H88" s="107"/>
      <c r="I88" s="107"/>
      <c r="J88" s="107"/>
      <c r="K88" s="107"/>
      <c r="L88" s="107"/>
      <c r="M88" s="1"/>
      <c r="N88" s="2"/>
      <c r="O88" s="2"/>
      <c r="P88" s="2"/>
      <c r="Q88" s="2"/>
      <c r="R88" s="2"/>
      <c r="S88" s="2"/>
      <c r="T88" s="2"/>
      <c r="U88" s="2"/>
      <c r="V88" s="2"/>
      <c r="W88" s="2"/>
      <c r="X88" s="2"/>
      <c r="Y88" s="2"/>
      <c r="Z88" s="2"/>
    </row>
    <row r="89" spans="1:26" x14ac:dyDescent="0.25">
      <c r="A89" s="1"/>
      <c r="B89" s="1"/>
      <c r="C89" s="1"/>
      <c r="D89" s="1"/>
      <c r="E89" s="1"/>
      <c r="F89" s="1"/>
      <c r="G89" s="1"/>
      <c r="H89" s="1"/>
      <c r="I89" s="1"/>
      <c r="J89" s="1"/>
      <c r="K89" s="1"/>
      <c r="L89" s="1"/>
      <c r="M89" s="1"/>
      <c r="N89" s="2"/>
      <c r="O89" s="2"/>
      <c r="P89" s="2"/>
      <c r="Q89" s="2"/>
      <c r="R89" s="2"/>
      <c r="S89" s="2"/>
      <c r="T89" s="2"/>
      <c r="U89" s="2"/>
      <c r="V89" s="2"/>
      <c r="W89" s="2"/>
      <c r="X89" s="2"/>
      <c r="Y89" s="2"/>
      <c r="Z89" s="2"/>
    </row>
    <row r="90" spans="1:26"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2">
    <mergeCell ref="B68:D68"/>
    <mergeCell ref="B67:D67"/>
    <mergeCell ref="B66:D66"/>
    <mergeCell ref="B65:D65"/>
    <mergeCell ref="B63:D63"/>
    <mergeCell ref="B50:D50"/>
    <mergeCell ref="B49:D49"/>
    <mergeCell ref="B54:D54"/>
    <mergeCell ref="B55:D55"/>
    <mergeCell ref="B62:D62"/>
    <mergeCell ref="B44:D44"/>
    <mergeCell ref="B47:D47"/>
    <mergeCell ref="B48:D48"/>
    <mergeCell ref="B46:D46"/>
    <mergeCell ref="B45:D45"/>
    <mergeCell ref="B52:D52"/>
    <mergeCell ref="B51:D51"/>
    <mergeCell ref="B61:D61"/>
    <mergeCell ref="B60:D60"/>
    <mergeCell ref="B59:D59"/>
    <mergeCell ref="B58:D58"/>
    <mergeCell ref="B57:D57"/>
    <mergeCell ref="B56:D56"/>
    <mergeCell ref="B88:L88"/>
    <mergeCell ref="B77:L77"/>
    <mergeCell ref="B76:L76"/>
    <mergeCell ref="B78:L78"/>
    <mergeCell ref="B74:L74"/>
    <mergeCell ref="B75:L75"/>
    <mergeCell ref="A71:L71"/>
    <mergeCell ref="F68:J68"/>
    <mergeCell ref="F64:J64"/>
    <mergeCell ref="F66:J66"/>
    <mergeCell ref="F67:J67"/>
    <mergeCell ref="F65:J65"/>
    <mergeCell ref="K65:L65"/>
    <mergeCell ref="C81:L81"/>
    <mergeCell ref="A81:B81"/>
    <mergeCell ref="A82:B82"/>
    <mergeCell ref="C82:L82"/>
    <mergeCell ref="A83:B83"/>
    <mergeCell ref="A84:B84"/>
    <mergeCell ref="C84:L84"/>
    <mergeCell ref="C83:L83"/>
    <mergeCell ref="B87:L87"/>
    <mergeCell ref="B64:D64"/>
    <mergeCell ref="B69:D69"/>
    <mergeCell ref="K69:L69"/>
    <mergeCell ref="K68:L68"/>
    <mergeCell ref="F57:J57"/>
    <mergeCell ref="F58:J58"/>
    <mergeCell ref="F62:J62"/>
    <mergeCell ref="K62:L62"/>
    <mergeCell ref="K59:L59"/>
    <mergeCell ref="F59:J59"/>
    <mergeCell ref="K57:L57"/>
    <mergeCell ref="K58:L58"/>
    <mergeCell ref="K60:L60"/>
    <mergeCell ref="F61:J61"/>
    <mergeCell ref="F60:J60"/>
    <mergeCell ref="K61:L61"/>
    <mergeCell ref="F69:J69"/>
    <mergeCell ref="F63:J63"/>
    <mergeCell ref="K63:L63"/>
    <mergeCell ref="K64:L64"/>
    <mergeCell ref="K66:L66"/>
    <mergeCell ref="K67:L67"/>
    <mergeCell ref="F56:J56"/>
    <mergeCell ref="F29:J29"/>
    <mergeCell ref="F28:J28"/>
    <mergeCell ref="B29:D29"/>
    <mergeCell ref="B28:D28"/>
    <mergeCell ref="K28:L28"/>
    <mergeCell ref="K29:L29"/>
    <mergeCell ref="F30:J30"/>
    <mergeCell ref="B30:D30"/>
    <mergeCell ref="K49:L49"/>
    <mergeCell ref="K48:L48"/>
    <mergeCell ref="K40:L40"/>
    <mergeCell ref="K39:L39"/>
    <mergeCell ref="K38:L38"/>
    <mergeCell ref="K45:L45"/>
    <mergeCell ref="K44:L44"/>
    <mergeCell ref="K41:L41"/>
    <mergeCell ref="K47:L47"/>
    <mergeCell ref="K46:L46"/>
    <mergeCell ref="K50:L50"/>
    <mergeCell ref="K51:L51"/>
    <mergeCell ref="K52:L52"/>
    <mergeCell ref="F47:J47"/>
    <mergeCell ref="F49:J49"/>
    <mergeCell ref="E16:H16"/>
    <mergeCell ref="A24:D24"/>
    <mergeCell ref="I24:L24"/>
    <mergeCell ref="A25:D25"/>
    <mergeCell ref="E17:H17"/>
    <mergeCell ref="E23:H23"/>
    <mergeCell ref="A23:D23"/>
    <mergeCell ref="K54:L54"/>
    <mergeCell ref="K56:L56"/>
    <mergeCell ref="K55:L55"/>
    <mergeCell ref="B53:D53"/>
    <mergeCell ref="B37:D37"/>
    <mergeCell ref="B39:D39"/>
    <mergeCell ref="B41:D41"/>
    <mergeCell ref="B40:D40"/>
    <mergeCell ref="B38:D38"/>
    <mergeCell ref="B42:D42"/>
    <mergeCell ref="B43:D43"/>
    <mergeCell ref="F53:J53"/>
    <mergeCell ref="K53:L53"/>
    <mergeCell ref="F45:J45"/>
    <mergeCell ref="F44:J44"/>
    <mergeCell ref="F54:J54"/>
    <mergeCell ref="F55:J55"/>
    <mergeCell ref="A1:L1"/>
    <mergeCell ref="A10:L10"/>
    <mergeCell ref="A9:L9"/>
    <mergeCell ref="A7:L7"/>
    <mergeCell ref="A19:D19"/>
    <mergeCell ref="E19:H19"/>
    <mergeCell ref="E21:H21"/>
    <mergeCell ref="E22:H22"/>
    <mergeCell ref="A21:D21"/>
    <mergeCell ref="A22:D22"/>
    <mergeCell ref="I17:L17"/>
    <mergeCell ref="A15:D15"/>
    <mergeCell ref="I15:L15"/>
    <mergeCell ref="E15:H15"/>
    <mergeCell ref="A12:L12"/>
    <mergeCell ref="A13:L13"/>
    <mergeCell ref="A16:D16"/>
    <mergeCell ref="A6:L6"/>
    <mergeCell ref="A4:L4"/>
    <mergeCell ref="A3:L3"/>
    <mergeCell ref="E20:H20"/>
    <mergeCell ref="A20:D20"/>
    <mergeCell ref="A17:D17"/>
    <mergeCell ref="I16:L16"/>
    <mergeCell ref="F48:J48"/>
    <mergeCell ref="F51:J51"/>
    <mergeCell ref="F50:J50"/>
    <mergeCell ref="F52:J52"/>
    <mergeCell ref="F46:J46"/>
    <mergeCell ref="F43:J43"/>
    <mergeCell ref="F39:J39"/>
    <mergeCell ref="F34:J34"/>
    <mergeCell ref="K34:L34"/>
    <mergeCell ref="K37:L37"/>
    <mergeCell ref="K35:L35"/>
    <mergeCell ref="K36:L36"/>
    <mergeCell ref="F37:J37"/>
    <mergeCell ref="F35:J35"/>
    <mergeCell ref="F36:J36"/>
    <mergeCell ref="F38:J38"/>
    <mergeCell ref="K43:L43"/>
    <mergeCell ref="F42:J42"/>
    <mergeCell ref="K42:L42"/>
    <mergeCell ref="F41:J41"/>
    <mergeCell ref="F40:J40"/>
    <mergeCell ref="K31:L31"/>
    <mergeCell ref="K30:L30"/>
    <mergeCell ref="B35:D35"/>
    <mergeCell ref="B36:D36"/>
    <mergeCell ref="B32:D32"/>
    <mergeCell ref="B31:D31"/>
    <mergeCell ref="K32:L32"/>
    <mergeCell ref="F32:J32"/>
    <mergeCell ref="F33:J33"/>
    <mergeCell ref="F31:J31"/>
    <mergeCell ref="B33:D33"/>
    <mergeCell ref="B34:D34"/>
    <mergeCell ref="K33:L33"/>
    <mergeCell ref="A18:D18"/>
    <mergeCell ref="E18:H18"/>
    <mergeCell ref="I18:L18"/>
    <mergeCell ref="I19:L19"/>
    <mergeCell ref="I20:L20"/>
    <mergeCell ref="I23:L23"/>
    <mergeCell ref="I22:L22"/>
    <mergeCell ref="A26:L26"/>
    <mergeCell ref="E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004"/>
  <sheetViews>
    <sheetView tabSelected="1" topLeftCell="I1" zoomScale="70" zoomScaleNormal="70" workbookViewId="0">
      <pane xSplit="1" ySplit="4" topLeftCell="R5" activePane="bottomRight" state="frozen"/>
      <selection activeCell="I1" sqref="I1"/>
      <selection pane="topRight" activeCell="J1" sqref="J1"/>
      <selection pane="bottomLeft" activeCell="I5" sqref="I5"/>
      <selection pane="bottomRight" activeCell="S42" sqref="S42:S43"/>
    </sheetView>
  </sheetViews>
  <sheetFormatPr baseColWidth="10" defaultColWidth="14.42578125" defaultRowHeight="15" x14ac:dyDescent="0.25"/>
  <cols>
    <col min="1" max="1" width="15.5703125" customWidth="1"/>
    <col min="2" max="2" width="13.5703125" customWidth="1"/>
    <col min="3" max="3" width="13.42578125" customWidth="1"/>
    <col min="4" max="4" width="8.28515625" customWidth="1"/>
    <col min="5" max="5" width="10.5703125" customWidth="1"/>
    <col min="6" max="7" width="13.85546875" customWidth="1"/>
    <col min="8" max="8" width="19.5703125" customWidth="1"/>
    <col min="9" max="9" width="22.28515625" customWidth="1"/>
    <col min="10" max="10" width="12.85546875" customWidth="1"/>
    <col min="11" max="11" width="8.5703125" customWidth="1"/>
    <col min="12" max="12" width="14.5703125" customWidth="1"/>
    <col min="13" max="13" width="16.5703125" customWidth="1"/>
    <col min="14" max="16" width="14.5703125" customWidth="1"/>
    <col min="17" max="18" width="8.28515625" customWidth="1"/>
    <col min="19" max="19" width="42.28515625" customWidth="1"/>
    <col min="20" max="20" width="31.85546875" customWidth="1"/>
    <col min="21" max="21" width="15" customWidth="1"/>
    <col min="22" max="22" width="21.42578125" customWidth="1"/>
    <col min="23" max="23" width="39" customWidth="1"/>
    <col min="24" max="24" width="20.5703125" customWidth="1"/>
    <col min="25" max="25" width="21.28515625" customWidth="1"/>
    <col min="26" max="26" width="24.7109375" customWidth="1"/>
    <col min="27" max="27" width="27.140625" customWidth="1"/>
    <col min="28" max="58" width="14.5703125" customWidth="1"/>
    <col min="59" max="59" width="23.7109375" customWidth="1"/>
    <col min="60" max="60" width="103" customWidth="1"/>
    <col min="61" max="61" width="126.140625" customWidth="1"/>
    <col min="62" max="62" width="114.42578125" customWidth="1"/>
    <col min="63" max="63" width="89" customWidth="1"/>
  </cols>
  <sheetData>
    <row r="1" spans="1:63" x14ac:dyDescent="0.25">
      <c r="A1" s="138" t="s">
        <v>3</v>
      </c>
      <c r="B1" s="102"/>
      <c r="C1" s="102"/>
      <c r="D1" s="102"/>
      <c r="E1" s="102"/>
      <c r="F1" s="102"/>
      <c r="G1" s="102"/>
      <c r="H1" s="102"/>
      <c r="I1" s="102"/>
      <c r="J1" s="102"/>
      <c r="K1" s="102"/>
      <c r="L1" s="102"/>
      <c r="M1" s="102"/>
      <c r="N1" s="102"/>
      <c r="O1" s="102"/>
      <c r="P1" s="102"/>
      <c r="Q1" s="102"/>
      <c r="R1" s="100"/>
      <c r="S1" s="148" t="s">
        <v>11</v>
      </c>
      <c r="T1" s="102"/>
      <c r="U1" s="102"/>
      <c r="V1" s="102"/>
      <c r="W1" s="102"/>
      <c r="X1" s="102"/>
      <c r="Y1" s="102"/>
      <c r="Z1" s="102"/>
      <c r="AA1" s="100"/>
      <c r="AB1" s="169" t="s">
        <v>13</v>
      </c>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0"/>
    </row>
    <row r="2" spans="1:63" x14ac:dyDescent="0.25">
      <c r="A2" s="139" t="s">
        <v>17</v>
      </c>
      <c r="B2" s="139" t="s">
        <v>19</v>
      </c>
      <c r="C2" s="142" t="s">
        <v>20</v>
      </c>
      <c r="D2" s="139" t="s">
        <v>21</v>
      </c>
      <c r="E2" s="142" t="s">
        <v>22</v>
      </c>
      <c r="F2" s="139" t="s">
        <v>23</v>
      </c>
      <c r="G2" s="139" t="s">
        <v>24</v>
      </c>
      <c r="H2" s="139" t="s">
        <v>25</v>
      </c>
      <c r="I2" s="138" t="s">
        <v>26</v>
      </c>
      <c r="J2" s="102"/>
      <c r="K2" s="102"/>
      <c r="L2" s="102"/>
      <c r="M2" s="102"/>
      <c r="N2" s="102"/>
      <c r="O2" s="102"/>
      <c r="P2" s="102"/>
      <c r="Q2" s="102"/>
      <c r="R2" s="100"/>
      <c r="S2" s="143" t="s">
        <v>27</v>
      </c>
      <c r="T2" s="148" t="s">
        <v>28</v>
      </c>
      <c r="U2" s="102"/>
      <c r="V2" s="100"/>
      <c r="W2" s="148" t="s">
        <v>29</v>
      </c>
      <c r="X2" s="102"/>
      <c r="Y2" s="102"/>
      <c r="Z2" s="102"/>
      <c r="AA2" s="100"/>
      <c r="AB2" s="169" t="s">
        <v>30</v>
      </c>
      <c r="AC2" s="102"/>
      <c r="AD2" s="102"/>
      <c r="AE2" s="102"/>
      <c r="AF2" s="102"/>
      <c r="AG2" s="102"/>
      <c r="AH2" s="102"/>
      <c r="AI2" s="100"/>
      <c r="AJ2" s="169" t="s">
        <v>31</v>
      </c>
      <c r="AK2" s="102"/>
      <c r="AL2" s="102"/>
      <c r="AM2" s="102"/>
      <c r="AN2" s="102"/>
      <c r="AO2" s="102"/>
      <c r="AP2" s="102"/>
      <c r="AQ2" s="100"/>
      <c r="AR2" s="169" t="s">
        <v>32</v>
      </c>
      <c r="AS2" s="102"/>
      <c r="AT2" s="102"/>
      <c r="AU2" s="102"/>
      <c r="AV2" s="102"/>
      <c r="AW2" s="102"/>
      <c r="AX2" s="102"/>
      <c r="AY2" s="100"/>
      <c r="AZ2" s="169" t="s">
        <v>33</v>
      </c>
      <c r="BA2" s="102"/>
      <c r="BB2" s="102"/>
      <c r="BC2" s="102"/>
      <c r="BD2" s="102"/>
      <c r="BE2" s="102"/>
      <c r="BF2" s="102"/>
      <c r="BG2" s="100"/>
      <c r="BH2" s="175" t="s">
        <v>34</v>
      </c>
      <c r="BI2" s="176"/>
      <c r="BJ2" s="176"/>
      <c r="BK2" s="177"/>
    </row>
    <row r="3" spans="1:63" ht="15.75" x14ac:dyDescent="0.25">
      <c r="A3" s="140"/>
      <c r="B3" s="140"/>
      <c r="C3" s="140"/>
      <c r="D3" s="140"/>
      <c r="E3" s="140"/>
      <c r="F3" s="140"/>
      <c r="G3" s="140"/>
      <c r="H3" s="140"/>
      <c r="I3" s="142" t="s">
        <v>20</v>
      </c>
      <c r="J3" s="139" t="s">
        <v>39</v>
      </c>
      <c r="K3" s="139" t="s">
        <v>40</v>
      </c>
      <c r="L3" s="144">
        <v>2017</v>
      </c>
      <c r="M3" s="102"/>
      <c r="N3" s="102"/>
      <c r="O3" s="102"/>
      <c r="P3" s="100"/>
      <c r="Q3" s="3"/>
      <c r="R3" s="3"/>
      <c r="S3" s="140"/>
      <c r="T3" s="143" t="s">
        <v>45</v>
      </c>
      <c r="U3" s="142" t="s">
        <v>47</v>
      </c>
      <c r="V3" s="143" t="s">
        <v>48</v>
      </c>
      <c r="W3" s="142" t="s">
        <v>49</v>
      </c>
      <c r="X3" s="143" t="s">
        <v>50</v>
      </c>
      <c r="Y3" s="143" t="s">
        <v>52</v>
      </c>
      <c r="Z3" s="143" t="s">
        <v>53</v>
      </c>
      <c r="AA3" s="143" t="s">
        <v>54</v>
      </c>
      <c r="AB3" s="170" t="s">
        <v>55</v>
      </c>
      <c r="AC3" s="169" t="s">
        <v>26</v>
      </c>
      <c r="AD3" s="102"/>
      <c r="AE3" s="102"/>
      <c r="AF3" s="102"/>
      <c r="AG3" s="100"/>
      <c r="AH3" s="170" t="s">
        <v>58</v>
      </c>
      <c r="AI3" s="170" t="s">
        <v>59</v>
      </c>
      <c r="AJ3" s="170" t="s">
        <v>55</v>
      </c>
      <c r="AK3" s="169" t="s">
        <v>26</v>
      </c>
      <c r="AL3" s="102"/>
      <c r="AM3" s="102"/>
      <c r="AN3" s="102"/>
      <c r="AO3" s="100"/>
      <c r="AP3" s="170" t="s">
        <v>58</v>
      </c>
      <c r="AQ3" s="170" t="s">
        <v>59</v>
      </c>
      <c r="AR3" s="170" t="s">
        <v>55</v>
      </c>
      <c r="AS3" s="169" t="s">
        <v>26</v>
      </c>
      <c r="AT3" s="102"/>
      <c r="AU3" s="102"/>
      <c r="AV3" s="102"/>
      <c r="AW3" s="100"/>
      <c r="AX3" s="170" t="s">
        <v>58</v>
      </c>
      <c r="AY3" s="170" t="s">
        <v>59</v>
      </c>
      <c r="AZ3" s="170" t="s">
        <v>55</v>
      </c>
      <c r="BA3" s="169" t="s">
        <v>26</v>
      </c>
      <c r="BB3" s="102"/>
      <c r="BC3" s="102"/>
      <c r="BD3" s="102"/>
      <c r="BE3" s="100"/>
      <c r="BF3" s="170" t="s">
        <v>58</v>
      </c>
      <c r="BG3" s="170" t="s">
        <v>59</v>
      </c>
      <c r="BH3" s="178"/>
      <c r="BI3" s="179"/>
      <c r="BJ3" s="179"/>
      <c r="BK3" s="162"/>
    </row>
    <row r="4" spans="1:63" ht="63" x14ac:dyDescent="0.25">
      <c r="A4" s="141"/>
      <c r="B4" s="141"/>
      <c r="C4" s="141"/>
      <c r="D4" s="141"/>
      <c r="E4" s="141"/>
      <c r="F4" s="141"/>
      <c r="G4" s="141"/>
      <c r="H4" s="141"/>
      <c r="I4" s="141"/>
      <c r="J4" s="141"/>
      <c r="K4" s="141"/>
      <c r="L4" s="3" t="s">
        <v>67</v>
      </c>
      <c r="M4" s="6" t="s">
        <v>68</v>
      </c>
      <c r="N4" s="6" t="s">
        <v>70</v>
      </c>
      <c r="O4" s="6" t="s">
        <v>71</v>
      </c>
      <c r="P4" s="6" t="s">
        <v>72</v>
      </c>
      <c r="Q4" s="3">
        <v>2018</v>
      </c>
      <c r="R4" s="3">
        <v>2019</v>
      </c>
      <c r="S4" s="141"/>
      <c r="T4" s="141"/>
      <c r="U4" s="141"/>
      <c r="V4" s="141"/>
      <c r="W4" s="141"/>
      <c r="X4" s="141"/>
      <c r="Y4" s="141"/>
      <c r="Z4" s="141"/>
      <c r="AA4" s="141"/>
      <c r="AB4" s="141"/>
      <c r="AC4" s="7" t="s">
        <v>73</v>
      </c>
      <c r="AD4" s="7" t="s">
        <v>68</v>
      </c>
      <c r="AE4" s="7" t="s">
        <v>77</v>
      </c>
      <c r="AF4" s="7" t="s">
        <v>71</v>
      </c>
      <c r="AG4" s="7" t="s">
        <v>78</v>
      </c>
      <c r="AH4" s="141"/>
      <c r="AI4" s="141"/>
      <c r="AJ4" s="141"/>
      <c r="AK4" s="7" t="s">
        <v>73</v>
      </c>
      <c r="AL4" s="7" t="s">
        <v>68</v>
      </c>
      <c r="AM4" s="7" t="s">
        <v>77</v>
      </c>
      <c r="AN4" s="7" t="s">
        <v>71</v>
      </c>
      <c r="AO4" s="7" t="s">
        <v>78</v>
      </c>
      <c r="AP4" s="141"/>
      <c r="AQ4" s="141"/>
      <c r="AR4" s="141"/>
      <c r="AS4" s="7" t="s">
        <v>73</v>
      </c>
      <c r="AT4" s="7" t="s">
        <v>68</v>
      </c>
      <c r="AU4" s="7" t="s">
        <v>77</v>
      </c>
      <c r="AV4" s="7" t="s">
        <v>71</v>
      </c>
      <c r="AW4" s="7" t="s">
        <v>78</v>
      </c>
      <c r="AX4" s="141"/>
      <c r="AY4" s="141"/>
      <c r="AZ4" s="141"/>
      <c r="BA4" s="7" t="s">
        <v>73</v>
      </c>
      <c r="BB4" s="7" t="s">
        <v>68</v>
      </c>
      <c r="BC4" s="7" t="s">
        <v>77</v>
      </c>
      <c r="BD4" s="7" t="s">
        <v>71</v>
      </c>
      <c r="BE4" s="7" t="s">
        <v>78</v>
      </c>
      <c r="BF4" s="141"/>
      <c r="BG4" s="141"/>
      <c r="BH4" s="7" t="s">
        <v>80</v>
      </c>
      <c r="BI4" s="7" t="s">
        <v>81</v>
      </c>
      <c r="BJ4" s="7" t="s">
        <v>82</v>
      </c>
      <c r="BK4" s="7" t="s">
        <v>83</v>
      </c>
    </row>
    <row r="5" spans="1:63" ht="30" x14ac:dyDescent="0.25">
      <c r="A5" s="147" t="s">
        <v>85</v>
      </c>
      <c r="B5" s="147" t="s">
        <v>91</v>
      </c>
      <c r="C5" s="147" t="s">
        <v>92</v>
      </c>
      <c r="D5" s="157">
        <v>0.61399999999999999</v>
      </c>
      <c r="E5" s="156">
        <v>0.56000000000000005</v>
      </c>
      <c r="F5" s="147" t="s">
        <v>97</v>
      </c>
      <c r="G5" s="147" t="s">
        <v>98</v>
      </c>
      <c r="H5" s="146" t="s">
        <v>99</v>
      </c>
      <c r="I5" s="147" t="s">
        <v>101</v>
      </c>
      <c r="J5" s="145">
        <v>10</v>
      </c>
      <c r="K5" s="145">
        <v>16</v>
      </c>
      <c r="L5" s="145">
        <v>10</v>
      </c>
      <c r="M5" s="11" t="s">
        <v>104</v>
      </c>
      <c r="N5" s="11">
        <v>8</v>
      </c>
      <c r="O5" s="11" t="s">
        <v>107</v>
      </c>
      <c r="P5" s="11">
        <v>8</v>
      </c>
      <c r="Q5" s="145">
        <v>14</v>
      </c>
      <c r="R5" s="145">
        <v>16</v>
      </c>
      <c r="S5" s="188" t="s">
        <v>108</v>
      </c>
      <c r="T5" s="60" t="s">
        <v>373</v>
      </c>
      <c r="U5" s="63">
        <v>11110</v>
      </c>
      <c r="V5" s="60" t="s">
        <v>374</v>
      </c>
      <c r="W5" s="183">
        <f>+X5+Y5+Z5+AA5</f>
        <v>15067861200</v>
      </c>
      <c r="X5" s="234">
        <v>0</v>
      </c>
      <c r="Y5" s="183">
        <v>15067861200</v>
      </c>
      <c r="Z5" s="232"/>
      <c r="AA5" s="233"/>
      <c r="AB5" s="174">
        <v>0.60370000000000001</v>
      </c>
      <c r="AC5" s="180">
        <v>0.33</v>
      </c>
      <c r="AD5" s="11" t="s">
        <v>104</v>
      </c>
      <c r="AE5" s="13">
        <v>8</v>
      </c>
      <c r="AF5" s="11" t="s">
        <v>107</v>
      </c>
      <c r="AG5" s="13">
        <v>8</v>
      </c>
      <c r="AH5" s="15" t="s">
        <v>136</v>
      </c>
      <c r="AI5" s="171">
        <v>0</v>
      </c>
      <c r="AJ5" s="174">
        <v>0.60370000000000001</v>
      </c>
      <c r="AK5" s="180">
        <v>0</v>
      </c>
      <c r="AL5" s="16" t="s">
        <v>104</v>
      </c>
      <c r="AM5" s="16">
        <v>0</v>
      </c>
      <c r="AN5" s="13" t="s">
        <v>107</v>
      </c>
      <c r="AO5" s="16">
        <v>0</v>
      </c>
      <c r="AP5" s="16" t="s">
        <v>136</v>
      </c>
      <c r="AQ5" s="171">
        <v>0</v>
      </c>
      <c r="AR5" s="174">
        <v>0.60370000000000001</v>
      </c>
      <c r="AS5" s="180">
        <v>0</v>
      </c>
      <c r="AT5" s="17" t="s">
        <v>104</v>
      </c>
      <c r="AU5" s="57">
        <v>0</v>
      </c>
      <c r="AV5" s="17" t="s">
        <v>107</v>
      </c>
      <c r="AW5" s="57">
        <v>0</v>
      </c>
      <c r="AX5" s="17" t="s">
        <v>136</v>
      </c>
      <c r="AY5" s="171">
        <v>0</v>
      </c>
      <c r="AZ5" s="174">
        <v>0.59370000000000001</v>
      </c>
      <c r="BA5" s="172">
        <v>0</v>
      </c>
      <c r="BB5" s="17" t="s">
        <v>104</v>
      </c>
      <c r="BC5" s="13">
        <v>152</v>
      </c>
      <c r="BD5" s="17" t="s">
        <v>107</v>
      </c>
      <c r="BE5" s="13">
        <v>153</v>
      </c>
      <c r="BF5" s="17" t="s">
        <v>269</v>
      </c>
      <c r="BG5" s="183">
        <v>7073496600</v>
      </c>
      <c r="BH5" s="187" t="s">
        <v>154</v>
      </c>
      <c r="BI5" s="186" t="s">
        <v>158</v>
      </c>
      <c r="BJ5" s="182" t="s">
        <v>162</v>
      </c>
      <c r="BK5" s="182" t="s">
        <v>369</v>
      </c>
    </row>
    <row r="6" spans="1:63" ht="30" x14ac:dyDescent="0.25">
      <c r="A6" s="140"/>
      <c r="B6" s="140"/>
      <c r="C6" s="140"/>
      <c r="D6" s="140"/>
      <c r="E6" s="140"/>
      <c r="F6" s="140"/>
      <c r="G6" s="140"/>
      <c r="H6" s="140"/>
      <c r="I6" s="140"/>
      <c r="J6" s="140"/>
      <c r="K6" s="140"/>
      <c r="L6" s="140"/>
      <c r="M6" s="19" t="s">
        <v>104</v>
      </c>
      <c r="N6" s="19">
        <v>1</v>
      </c>
      <c r="O6" s="19" t="s">
        <v>166</v>
      </c>
      <c r="P6" s="19">
        <v>1</v>
      </c>
      <c r="Q6" s="140"/>
      <c r="R6" s="140"/>
      <c r="S6" s="140"/>
      <c r="T6" s="61" t="s">
        <v>371</v>
      </c>
      <c r="U6" s="64">
        <v>43008</v>
      </c>
      <c r="V6" s="61" t="s">
        <v>375</v>
      </c>
      <c r="W6" s="140"/>
      <c r="X6" s="140"/>
      <c r="Y6" s="140"/>
      <c r="Z6" s="140"/>
      <c r="AA6" s="140"/>
      <c r="AB6" s="140"/>
      <c r="AC6" s="140"/>
      <c r="AD6" s="19" t="s">
        <v>104</v>
      </c>
      <c r="AE6" s="19">
        <v>1</v>
      </c>
      <c r="AF6" s="19" t="s">
        <v>166</v>
      </c>
      <c r="AG6" s="19">
        <v>1</v>
      </c>
      <c r="AH6" s="19" t="s">
        <v>136</v>
      </c>
      <c r="AI6" s="140"/>
      <c r="AJ6" s="140"/>
      <c r="AK6" s="140"/>
      <c r="AL6" s="15" t="s">
        <v>104</v>
      </c>
      <c r="AM6" s="15">
        <v>0</v>
      </c>
      <c r="AN6" s="15" t="s">
        <v>166</v>
      </c>
      <c r="AO6" s="15">
        <v>0</v>
      </c>
      <c r="AP6" s="15" t="s">
        <v>136</v>
      </c>
      <c r="AQ6" s="140"/>
      <c r="AR6" s="140"/>
      <c r="AS6" s="140"/>
      <c r="AT6" s="19" t="s">
        <v>104</v>
      </c>
      <c r="AU6" s="58">
        <v>0</v>
      </c>
      <c r="AV6" s="19" t="s">
        <v>166</v>
      </c>
      <c r="AW6" s="58">
        <v>0</v>
      </c>
      <c r="AX6" s="19" t="s">
        <v>136</v>
      </c>
      <c r="AY6" s="140"/>
      <c r="AZ6" s="140"/>
      <c r="BA6" s="164"/>
      <c r="BB6" s="19" t="s">
        <v>203</v>
      </c>
      <c r="BC6" s="19">
        <v>190</v>
      </c>
      <c r="BD6" s="19" t="s">
        <v>166</v>
      </c>
      <c r="BE6" s="19"/>
      <c r="BF6" s="19" t="s">
        <v>269</v>
      </c>
      <c r="BG6" s="184"/>
      <c r="BH6" s="140"/>
      <c r="BI6" s="140"/>
      <c r="BJ6" s="140"/>
      <c r="BK6" s="140"/>
    </row>
    <row r="7" spans="1:63" ht="30" x14ac:dyDescent="0.25">
      <c r="A7" s="140"/>
      <c r="B7" s="140"/>
      <c r="C7" s="140"/>
      <c r="D7" s="140"/>
      <c r="E7" s="140"/>
      <c r="F7" s="140"/>
      <c r="G7" s="140"/>
      <c r="H7" s="140"/>
      <c r="I7" s="140"/>
      <c r="J7" s="140"/>
      <c r="K7" s="140"/>
      <c r="L7" s="140"/>
      <c r="M7" s="19" t="s">
        <v>104</v>
      </c>
      <c r="N7" s="19">
        <v>2</v>
      </c>
      <c r="O7" s="19" t="s">
        <v>172</v>
      </c>
      <c r="P7" s="19">
        <v>2</v>
      </c>
      <c r="Q7" s="140"/>
      <c r="R7" s="140"/>
      <c r="S7" s="140"/>
      <c r="T7" s="61" t="s">
        <v>372</v>
      </c>
      <c r="U7" s="65">
        <v>43100</v>
      </c>
      <c r="V7" s="61" t="s">
        <v>376</v>
      </c>
      <c r="W7" s="140"/>
      <c r="X7" s="140"/>
      <c r="Y7" s="140"/>
      <c r="Z7" s="140"/>
      <c r="AA7" s="140"/>
      <c r="AB7" s="140"/>
      <c r="AC7" s="140"/>
      <c r="AD7" s="19" t="s">
        <v>104</v>
      </c>
      <c r="AE7" s="19">
        <v>3</v>
      </c>
      <c r="AF7" s="19" t="s">
        <v>172</v>
      </c>
      <c r="AG7" s="19">
        <v>3</v>
      </c>
      <c r="AH7" s="19" t="s">
        <v>136</v>
      </c>
      <c r="AI7" s="140"/>
      <c r="AJ7" s="140"/>
      <c r="AK7" s="140"/>
      <c r="AL7" s="15" t="s">
        <v>104</v>
      </c>
      <c r="AM7" s="15">
        <v>0</v>
      </c>
      <c r="AN7" s="15" t="s">
        <v>172</v>
      </c>
      <c r="AO7" s="15">
        <v>0</v>
      </c>
      <c r="AP7" s="15" t="s">
        <v>136</v>
      </c>
      <c r="AQ7" s="140"/>
      <c r="AR7" s="140"/>
      <c r="AS7" s="140"/>
      <c r="AT7" s="19" t="s">
        <v>104</v>
      </c>
      <c r="AU7" s="58">
        <v>0</v>
      </c>
      <c r="AV7" s="19" t="s">
        <v>172</v>
      </c>
      <c r="AW7" s="58">
        <v>0</v>
      </c>
      <c r="AX7" s="19" t="s">
        <v>136</v>
      </c>
      <c r="AY7" s="140"/>
      <c r="AZ7" s="140"/>
      <c r="BA7" s="164"/>
      <c r="BB7" s="19" t="s">
        <v>365</v>
      </c>
      <c r="BC7" s="19">
        <v>80</v>
      </c>
      <c r="BD7" s="19" t="s">
        <v>107</v>
      </c>
      <c r="BE7" s="19">
        <v>80</v>
      </c>
      <c r="BF7" s="19" t="s">
        <v>269</v>
      </c>
      <c r="BG7" s="184"/>
      <c r="BH7" s="140"/>
      <c r="BI7" s="140"/>
      <c r="BJ7" s="140"/>
      <c r="BK7" s="140"/>
    </row>
    <row r="8" spans="1:63" ht="30" x14ac:dyDescent="0.25">
      <c r="A8" s="141"/>
      <c r="B8" s="141"/>
      <c r="C8" s="141"/>
      <c r="D8" s="141"/>
      <c r="E8" s="141"/>
      <c r="F8" s="141"/>
      <c r="G8" s="141"/>
      <c r="H8" s="141"/>
      <c r="I8" s="141"/>
      <c r="J8" s="141"/>
      <c r="K8" s="141"/>
      <c r="L8" s="141"/>
      <c r="M8" s="19" t="s">
        <v>104</v>
      </c>
      <c r="N8" s="19">
        <v>0</v>
      </c>
      <c r="O8" s="19" t="s">
        <v>179</v>
      </c>
      <c r="P8" s="19">
        <v>0</v>
      </c>
      <c r="Q8" s="141"/>
      <c r="R8" s="141"/>
      <c r="S8" s="141"/>
      <c r="T8" s="62"/>
      <c r="U8" s="62"/>
      <c r="V8" s="62"/>
      <c r="W8" s="197"/>
      <c r="X8" s="197"/>
      <c r="Y8" s="197"/>
      <c r="Z8" s="197"/>
      <c r="AA8" s="197"/>
      <c r="AB8" s="141"/>
      <c r="AC8" s="141"/>
      <c r="AD8" s="19" t="s">
        <v>104</v>
      </c>
      <c r="AE8" s="15">
        <v>0</v>
      </c>
      <c r="AF8" s="19" t="s">
        <v>179</v>
      </c>
      <c r="AG8" s="15">
        <v>0</v>
      </c>
      <c r="AH8" s="19" t="s">
        <v>136</v>
      </c>
      <c r="AI8" s="141"/>
      <c r="AJ8" s="141"/>
      <c r="AK8" s="141"/>
      <c r="AL8" s="15" t="s">
        <v>104</v>
      </c>
      <c r="AM8" s="15">
        <v>0</v>
      </c>
      <c r="AN8" s="15" t="s">
        <v>179</v>
      </c>
      <c r="AO8" s="15">
        <v>0</v>
      </c>
      <c r="AP8" s="15" t="s">
        <v>136</v>
      </c>
      <c r="AQ8" s="141"/>
      <c r="AR8" s="141"/>
      <c r="AS8" s="141"/>
      <c r="AT8" s="19" t="s">
        <v>104</v>
      </c>
      <c r="AU8" s="58">
        <v>0</v>
      </c>
      <c r="AV8" s="19" t="s">
        <v>179</v>
      </c>
      <c r="AW8" s="58">
        <v>0</v>
      </c>
      <c r="AX8" s="19" t="s">
        <v>136</v>
      </c>
      <c r="AY8" s="141"/>
      <c r="AZ8" s="141"/>
      <c r="BA8" s="173"/>
      <c r="BB8" s="19" t="s">
        <v>252</v>
      </c>
      <c r="BC8" s="19">
        <v>150</v>
      </c>
      <c r="BD8" s="19" t="s">
        <v>179</v>
      </c>
      <c r="BE8" s="19"/>
      <c r="BF8" s="19"/>
      <c r="BG8" s="185"/>
      <c r="BH8" s="141"/>
      <c r="BI8" s="141"/>
      <c r="BJ8" s="141"/>
      <c r="BK8" s="141"/>
    </row>
    <row r="9" spans="1:63" ht="30" x14ac:dyDescent="0.25">
      <c r="A9" s="152" t="s">
        <v>85</v>
      </c>
      <c r="B9" s="152" t="s">
        <v>91</v>
      </c>
      <c r="C9" s="152" t="s">
        <v>92</v>
      </c>
      <c r="D9" s="155">
        <v>0.61399999999999999</v>
      </c>
      <c r="E9" s="158">
        <v>0.56000000000000005</v>
      </c>
      <c r="F9" s="152" t="s">
        <v>97</v>
      </c>
      <c r="G9" s="152" t="s">
        <v>98</v>
      </c>
      <c r="H9" s="219" t="s">
        <v>197</v>
      </c>
      <c r="I9" s="152" t="s">
        <v>200</v>
      </c>
      <c r="J9" s="220">
        <v>4</v>
      </c>
      <c r="K9" s="220">
        <v>10</v>
      </c>
      <c r="L9" s="220">
        <v>4</v>
      </c>
      <c r="M9" s="19" t="s">
        <v>203</v>
      </c>
      <c r="N9" s="132">
        <v>1</v>
      </c>
      <c r="O9" s="19" t="s">
        <v>206</v>
      </c>
      <c r="P9" s="208">
        <v>1</v>
      </c>
      <c r="Q9" s="220">
        <v>2</v>
      </c>
      <c r="R9" s="220">
        <v>2</v>
      </c>
      <c r="S9" s="236" t="s">
        <v>208</v>
      </c>
      <c r="T9" s="19" t="s">
        <v>211</v>
      </c>
      <c r="U9" s="22">
        <v>43008</v>
      </c>
      <c r="V9" s="67" t="s">
        <v>213</v>
      </c>
      <c r="W9" s="213">
        <v>600000000</v>
      </c>
      <c r="X9" s="214">
        <v>600000000</v>
      </c>
      <c r="Y9" s="215"/>
      <c r="Z9" s="126">
        <v>0</v>
      </c>
      <c r="AA9" s="126"/>
      <c r="AB9" s="235">
        <v>0.60799999999999998</v>
      </c>
      <c r="AC9" s="165">
        <v>0.1111</v>
      </c>
      <c r="AD9" s="19" t="s">
        <v>203</v>
      </c>
      <c r="AE9" s="19">
        <v>0</v>
      </c>
      <c r="AF9" s="19" t="s">
        <v>206</v>
      </c>
      <c r="AG9" s="19">
        <v>0</v>
      </c>
      <c r="AH9" s="19" t="s">
        <v>136</v>
      </c>
      <c r="AI9" s="132">
        <v>0</v>
      </c>
      <c r="AJ9" s="165">
        <v>0.60099999999999998</v>
      </c>
      <c r="AK9" s="165">
        <v>0.2361</v>
      </c>
      <c r="AL9" s="15" t="s">
        <v>203</v>
      </c>
      <c r="AM9" s="15">
        <v>0</v>
      </c>
      <c r="AN9" s="15" t="s">
        <v>206</v>
      </c>
      <c r="AO9" s="15">
        <v>0</v>
      </c>
      <c r="AP9" s="15" t="s">
        <v>136</v>
      </c>
      <c r="AQ9" s="132">
        <v>0</v>
      </c>
      <c r="AR9" s="135">
        <v>0.57999999999999996</v>
      </c>
      <c r="AS9" s="165">
        <v>0.1111</v>
      </c>
      <c r="AT9" s="19" t="s">
        <v>203</v>
      </c>
      <c r="AU9" s="19">
        <v>1</v>
      </c>
      <c r="AV9" s="19" t="s">
        <v>206</v>
      </c>
      <c r="AW9" s="19">
        <v>1</v>
      </c>
      <c r="AX9" s="19" t="s">
        <v>269</v>
      </c>
      <c r="AY9" s="132"/>
      <c r="AZ9" s="165">
        <v>0.57499999999999996</v>
      </c>
      <c r="BA9" s="163">
        <v>0</v>
      </c>
      <c r="BB9" s="19" t="s">
        <v>252</v>
      </c>
      <c r="BC9" s="19">
        <v>300</v>
      </c>
      <c r="BD9" s="19" t="s">
        <v>107</v>
      </c>
      <c r="BE9" s="19">
        <v>100</v>
      </c>
      <c r="BF9" s="67" t="s">
        <v>269</v>
      </c>
      <c r="BG9" s="167">
        <v>0</v>
      </c>
      <c r="BH9" s="160" t="s">
        <v>236</v>
      </c>
      <c r="BI9" s="166" t="s">
        <v>237</v>
      </c>
      <c r="BJ9" s="166" t="s">
        <v>238</v>
      </c>
      <c r="BK9" s="188" t="s">
        <v>368</v>
      </c>
    </row>
    <row r="10" spans="1:63" ht="30" x14ac:dyDescent="0.25">
      <c r="A10" s="140"/>
      <c r="B10" s="140"/>
      <c r="C10" s="140"/>
      <c r="D10" s="140"/>
      <c r="E10" s="140"/>
      <c r="F10" s="140"/>
      <c r="G10" s="140"/>
      <c r="H10" s="140"/>
      <c r="I10" s="140"/>
      <c r="J10" s="140"/>
      <c r="K10" s="140"/>
      <c r="L10" s="140"/>
      <c r="M10" s="19" t="s">
        <v>239</v>
      </c>
      <c r="N10" s="141"/>
      <c r="O10" s="19" t="s">
        <v>206</v>
      </c>
      <c r="P10" s="141"/>
      <c r="Q10" s="140"/>
      <c r="R10" s="140"/>
      <c r="S10" s="141"/>
      <c r="T10" s="17" t="s">
        <v>240</v>
      </c>
      <c r="U10" s="24">
        <v>43100</v>
      </c>
      <c r="V10" s="68" t="s">
        <v>241</v>
      </c>
      <c r="W10" s="213"/>
      <c r="X10" s="214"/>
      <c r="Y10" s="216"/>
      <c r="Z10" s="127"/>
      <c r="AA10" s="127"/>
      <c r="AB10" s="161"/>
      <c r="AC10" s="140"/>
      <c r="AD10" s="19" t="s">
        <v>239</v>
      </c>
      <c r="AE10" s="15">
        <v>0</v>
      </c>
      <c r="AF10" s="19" t="s">
        <v>206</v>
      </c>
      <c r="AG10" s="19">
        <v>0</v>
      </c>
      <c r="AH10" s="19" t="s">
        <v>136</v>
      </c>
      <c r="AI10" s="140"/>
      <c r="AJ10" s="140"/>
      <c r="AK10" s="140"/>
      <c r="AL10" s="15" t="s">
        <v>239</v>
      </c>
      <c r="AM10" s="15">
        <v>0</v>
      </c>
      <c r="AN10" s="15" t="s">
        <v>206</v>
      </c>
      <c r="AO10" s="15">
        <v>0</v>
      </c>
      <c r="AP10" s="15" t="s">
        <v>136</v>
      </c>
      <c r="AQ10" s="140"/>
      <c r="AR10" s="140"/>
      <c r="AS10" s="140"/>
      <c r="AT10" s="19" t="s">
        <v>203</v>
      </c>
      <c r="AU10" s="19">
        <v>0</v>
      </c>
      <c r="AV10" s="19" t="s">
        <v>206</v>
      </c>
      <c r="AW10" s="19">
        <v>0</v>
      </c>
      <c r="AX10" s="19" t="s">
        <v>136</v>
      </c>
      <c r="AY10" s="140"/>
      <c r="AZ10" s="140"/>
      <c r="BA10" s="164"/>
      <c r="BB10" s="19"/>
      <c r="BC10" s="19"/>
      <c r="BD10" s="19" t="s">
        <v>172</v>
      </c>
      <c r="BE10" s="19">
        <v>200</v>
      </c>
      <c r="BF10" s="67" t="s">
        <v>136</v>
      </c>
      <c r="BG10" s="167"/>
      <c r="BH10" s="161"/>
      <c r="BI10" s="140"/>
      <c r="BJ10" s="140"/>
      <c r="BK10" s="140"/>
    </row>
    <row r="11" spans="1:63" ht="30" customHeight="1" x14ac:dyDescent="0.25">
      <c r="A11" s="140"/>
      <c r="B11" s="140"/>
      <c r="C11" s="140"/>
      <c r="D11" s="140"/>
      <c r="E11" s="140"/>
      <c r="F11" s="140"/>
      <c r="G11" s="140"/>
      <c r="H11" s="140"/>
      <c r="I11" s="140"/>
      <c r="J11" s="140"/>
      <c r="K11" s="140"/>
      <c r="L11" s="140"/>
      <c r="M11" s="25" t="s">
        <v>104</v>
      </c>
      <c r="N11" s="25">
        <v>1</v>
      </c>
      <c r="O11" s="25" t="s">
        <v>107</v>
      </c>
      <c r="P11" s="25">
        <v>1</v>
      </c>
      <c r="Q11" s="140"/>
      <c r="R11" s="140"/>
      <c r="S11" s="188" t="s">
        <v>242</v>
      </c>
      <c r="T11" s="60" t="s">
        <v>377</v>
      </c>
      <c r="U11" s="63">
        <v>42916</v>
      </c>
      <c r="V11" s="69" t="s">
        <v>380</v>
      </c>
      <c r="W11" s="151">
        <v>9096109800</v>
      </c>
      <c r="X11" s="128"/>
      <c r="Y11" s="129">
        <v>9096109800</v>
      </c>
      <c r="Z11" s="129"/>
      <c r="AA11" s="129"/>
      <c r="AB11" s="161"/>
      <c r="AC11" s="140"/>
      <c r="AD11" s="25" t="s">
        <v>104</v>
      </c>
      <c r="AE11" s="19">
        <v>1</v>
      </c>
      <c r="AF11" s="25" t="s">
        <v>107</v>
      </c>
      <c r="AG11" s="19">
        <v>1</v>
      </c>
      <c r="AH11" s="19" t="s">
        <v>136</v>
      </c>
      <c r="AI11" s="140"/>
      <c r="AJ11" s="140"/>
      <c r="AK11" s="140"/>
      <c r="AL11" s="15" t="s">
        <v>104</v>
      </c>
      <c r="AM11" s="15">
        <v>0</v>
      </c>
      <c r="AN11" s="15" t="s">
        <v>107</v>
      </c>
      <c r="AO11" s="15">
        <v>0</v>
      </c>
      <c r="AP11" s="15" t="s">
        <v>136</v>
      </c>
      <c r="AQ11" s="140"/>
      <c r="AR11" s="140"/>
      <c r="AS11" s="140"/>
      <c r="AT11" s="19" t="s">
        <v>104</v>
      </c>
      <c r="AU11" s="19">
        <v>0</v>
      </c>
      <c r="AV11" s="19" t="s">
        <v>107</v>
      </c>
      <c r="AW11" s="19">
        <v>0</v>
      </c>
      <c r="AX11" s="19" t="s">
        <v>136</v>
      </c>
      <c r="AY11" s="140"/>
      <c r="AZ11" s="140"/>
      <c r="BA11" s="164"/>
      <c r="BB11" s="19" t="s">
        <v>104</v>
      </c>
      <c r="BC11" s="19">
        <v>3</v>
      </c>
      <c r="BD11" s="19" t="s">
        <v>107</v>
      </c>
      <c r="BE11" s="19">
        <v>3</v>
      </c>
      <c r="BF11" s="67" t="s">
        <v>269</v>
      </c>
      <c r="BG11" s="168">
        <v>217461000</v>
      </c>
      <c r="BH11" s="161"/>
      <c r="BI11" s="140"/>
      <c r="BJ11" s="140"/>
      <c r="BK11" s="140"/>
    </row>
    <row r="12" spans="1:63" ht="30" x14ac:dyDescent="0.25">
      <c r="A12" s="140"/>
      <c r="B12" s="140"/>
      <c r="C12" s="140"/>
      <c r="D12" s="140"/>
      <c r="E12" s="140"/>
      <c r="F12" s="140"/>
      <c r="G12" s="140"/>
      <c r="H12" s="140"/>
      <c r="I12" s="140"/>
      <c r="J12" s="140"/>
      <c r="K12" s="140"/>
      <c r="L12" s="140"/>
      <c r="M12" s="19" t="s">
        <v>104</v>
      </c>
      <c r="N12" s="19">
        <v>1</v>
      </c>
      <c r="O12" s="19" t="s">
        <v>172</v>
      </c>
      <c r="P12" s="19">
        <v>1</v>
      </c>
      <c r="Q12" s="140"/>
      <c r="R12" s="140"/>
      <c r="S12" s="140"/>
      <c r="T12" s="60" t="s">
        <v>378</v>
      </c>
      <c r="U12" s="65">
        <v>43008</v>
      </c>
      <c r="V12" s="70" t="s">
        <v>375</v>
      </c>
      <c r="W12" s="151"/>
      <c r="X12" s="128"/>
      <c r="Y12" s="130"/>
      <c r="Z12" s="130"/>
      <c r="AA12" s="130"/>
      <c r="AB12" s="161"/>
      <c r="AC12" s="140"/>
      <c r="AD12" s="19" t="s">
        <v>104</v>
      </c>
      <c r="AE12" s="19">
        <v>1</v>
      </c>
      <c r="AF12" s="19" t="s">
        <v>172</v>
      </c>
      <c r="AG12" s="19">
        <v>1</v>
      </c>
      <c r="AH12" s="19" t="s">
        <v>136</v>
      </c>
      <c r="AI12" s="140"/>
      <c r="AJ12" s="140"/>
      <c r="AK12" s="140"/>
      <c r="AL12" s="15" t="s">
        <v>104</v>
      </c>
      <c r="AM12" s="15">
        <v>0</v>
      </c>
      <c r="AN12" s="15" t="s">
        <v>172</v>
      </c>
      <c r="AO12" s="15">
        <v>0</v>
      </c>
      <c r="AP12" s="15" t="s">
        <v>136</v>
      </c>
      <c r="AQ12" s="140"/>
      <c r="AR12" s="140"/>
      <c r="AS12" s="140"/>
      <c r="AT12" s="19" t="s">
        <v>104</v>
      </c>
      <c r="AU12" s="19">
        <v>0</v>
      </c>
      <c r="AV12" s="19" t="s">
        <v>172</v>
      </c>
      <c r="AW12" s="19">
        <v>0</v>
      </c>
      <c r="AX12" s="19" t="s">
        <v>136</v>
      </c>
      <c r="AY12" s="140"/>
      <c r="AZ12" s="140"/>
      <c r="BA12" s="164"/>
      <c r="BB12" s="19" t="s">
        <v>104</v>
      </c>
      <c r="BC12" s="19">
        <v>0</v>
      </c>
      <c r="BD12" s="19" t="s">
        <v>172</v>
      </c>
      <c r="BE12" s="19">
        <v>0</v>
      </c>
      <c r="BF12" s="67" t="s">
        <v>269</v>
      </c>
      <c r="BG12" s="168"/>
      <c r="BH12" s="161"/>
      <c r="BI12" s="140"/>
      <c r="BJ12" s="140"/>
      <c r="BK12" s="140"/>
    </row>
    <row r="13" spans="1:63" ht="30" x14ac:dyDescent="0.25">
      <c r="A13" s="140"/>
      <c r="B13" s="140"/>
      <c r="C13" s="140"/>
      <c r="D13" s="140"/>
      <c r="E13" s="140"/>
      <c r="F13" s="140"/>
      <c r="G13" s="140"/>
      <c r="H13" s="140"/>
      <c r="I13" s="140"/>
      <c r="J13" s="140"/>
      <c r="K13" s="140"/>
      <c r="L13" s="140"/>
      <c r="M13" s="19" t="s">
        <v>104</v>
      </c>
      <c r="N13" s="19">
        <v>1</v>
      </c>
      <c r="O13" s="19" t="s">
        <v>179</v>
      </c>
      <c r="P13" s="19">
        <v>1</v>
      </c>
      <c r="Q13" s="140"/>
      <c r="R13" s="140"/>
      <c r="S13" s="141"/>
      <c r="T13" s="60" t="s">
        <v>379</v>
      </c>
      <c r="U13" s="66">
        <v>43100</v>
      </c>
      <c r="V13" s="71" t="s">
        <v>381</v>
      </c>
      <c r="W13" s="151"/>
      <c r="X13" s="128"/>
      <c r="Y13" s="131"/>
      <c r="Z13" s="131"/>
      <c r="AA13" s="131"/>
      <c r="AB13" s="161"/>
      <c r="AC13" s="140"/>
      <c r="AD13" s="19" t="s">
        <v>104</v>
      </c>
      <c r="AE13" s="19">
        <v>1</v>
      </c>
      <c r="AF13" s="19" t="s">
        <v>179</v>
      </c>
      <c r="AG13" s="19">
        <v>1</v>
      </c>
      <c r="AH13" s="19" t="s">
        <v>136</v>
      </c>
      <c r="AI13" s="140"/>
      <c r="AJ13" s="140"/>
      <c r="AK13" s="140"/>
      <c r="AL13" s="15" t="s">
        <v>104</v>
      </c>
      <c r="AM13" s="15">
        <v>0</v>
      </c>
      <c r="AN13" s="15" t="s">
        <v>179</v>
      </c>
      <c r="AO13" s="15">
        <v>0</v>
      </c>
      <c r="AP13" s="15" t="s">
        <v>136</v>
      </c>
      <c r="AQ13" s="140"/>
      <c r="AR13" s="140"/>
      <c r="AS13" s="140"/>
      <c r="AT13" s="19" t="s">
        <v>104</v>
      </c>
      <c r="AU13" s="19">
        <v>0</v>
      </c>
      <c r="AV13" s="19" t="s">
        <v>179</v>
      </c>
      <c r="AW13" s="19">
        <v>0</v>
      </c>
      <c r="AX13" s="19" t="s">
        <v>136</v>
      </c>
      <c r="AY13" s="140"/>
      <c r="AZ13" s="140"/>
      <c r="BA13" s="164"/>
      <c r="BB13" s="19" t="s">
        <v>104</v>
      </c>
      <c r="BC13" s="19">
        <v>0</v>
      </c>
      <c r="BD13" s="19" t="s">
        <v>179</v>
      </c>
      <c r="BE13" s="19">
        <v>0</v>
      </c>
      <c r="BF13" s="67" t="s">
        <v>269</v>
      </c>
      <c r="BG13" s="168"/>
      <c r="BH13" s="161"/>
      <c r="BI13" s="140"/>
      <c r="BJ13" s="140"/>
      <c r="BK13" s="140"/>
    </row>
    <row r="14" spans="1:63" ht="75" x14ac:dyDescent="0.25">
      <c r="A14" s="140"/>
      <c r="B14" s="140"/>
      <c r="C14" s="140"/>
      <c r="D14" s="140"/>
      <c r="E14" s="140"/>
      <c r="F14" s="140"/>
      <c r="G14" s="140"/>
      <c r="H14" s="140"/>
      <c r="I14" s="140"/>
      <c r="J14" s="140"/>
      <c r="K14" s="140"/>
      <c r="L14" s="140"/>
      <c r="M14" s="19" t="s">
        <v>239</v>
      </c>
      <c r="N14" s="19">
        <v>1</v>
      </c>
      <c r="O14" s="19" t="s">
        <v>243</v>
      </c>
      <c r="P14" s="19">
        <v>1</v>
      </c>
      <c r="Q14" s="140"/>
      <c r="R14" s="140"/>
      <c r="S14" s="26" t="s">
        <v>244</v>
      </c>
      <c r="T14" s="27" t="s">
        <v>245</v>
      </c>
      <c r="U14" s="28">
        <v>43100</v>
      </c>
      <c r="V14" s="68" t="s">
        <v>246</v>
      </c>
      <c r="W14" s="76">
        <v>177052080</v>
      </c>
      <c r="X14" s="74">
        <v>177052080</v>
      </c>
      <c r="Y14" s="75"/>
      <c r="Z14" s="75"/>
      <c r="AA14" s="75"/>
      <c r="AB14" s="161"/>
      <c r="AC14" s="140"/>
      <c r="AD14" s="19" t="s">
        <v>239</v>
      </c>
      <c r="AE14" s="19">
        <v>1</v>
      </c>
      <c r="AF14" s="19" t="s">
        <v>243</v>
      </c>
      <c r="AG14" s="19">
        <v>1</v>
      </c>
      <c r="AH14" s="19" t="s">
        <v>136</v>
      </c>
      <c r="AI14" s="140"/>
      <c r="AJ14" s="140"/>
      <c r="AK14" s="140"/>
      <c r="AL14" s="15" t="s">
        <v>239</v>
      </c>
      <c r="AM14" s="15">
        <v>0</v>
      </c>
      <c r="AN14" s="15" t="s">
        <v>243</v>
      </c>
      <c r="AO14" s="15">
        <v>0</v>
      </c>
      <c r="AP14" s="15" t="s">
        <v>136</v>
      </c>
      <c r="AQ14" s="140"/>
      <c r="AR14" s="140"/>
      <c r="AS14" s="140"/>
      <c r="AT14" s="19" t="s">
        <v>239</v>
      </c>
      <c r="AU14" s="19">
        <v>0</v>
      </c>
      <c r="AV14" s="19" t="s">
        <v>243</v>
      </c>
      <c r="AW14" s="19">
        <v>0</v>
      </c>
      <c r="AX14" s="19" t="s">
        <v>136</v>
      </c>
      <c r="AY14" s="140"/>
      <c r="AZ14" s="140"/>
      <c r="BA14" s="164"/>
      <c r="BB14" s="19" t="s">
        <v>239</v>
      </c>
      <c r="BC14" s="19">
        <v>39</v>
      </c>
      <c r="BD14" s="19" t="s">
        <v>243</v>
      </c>
      <c r="BE14" s="19">
        <v>39</v>
      </c>
      <c r="BF14" s="67" t="s">
        <v>136</v>
      </c>
      <c r="BG14" s="78">
        <v>177052080</v>
      </c>
      <c r="BH14" s="162"/>
      <c r="BI14" s="140"/>
      <c r="BJ14" s="140"/>
      <c r="BK14" s="140"/>
    </row>
    <row r="15" spans="1:63" x14ac:dyDescent="0.25">
      <c r="A15" s="152" t="s">
        <v>85</v>
      </c>
      <c r="B15" s="152" t="s">
        <v>91</v>
      </c>
      <c r="C15" s="152" t="s">
        <v>92</v>
      </c>
      <c r="D15" s="155">
        <v>0.61399999999999999</v>
      </c>
      <c r="E15" s="158">
        <v>0.56000000000000005</v>
      </c>
      <c r="F15" s="152" t="s">
        <v>97</v>
      </c>
      <c r="G15" s="152" t="s">
        <v>98</v>
      </c>
      <c r="H15" s="152" t="s">
        <v>247</v>
      </c>
      <c r="I15" s="152" t="s">
        <v>248</v>
      </c>
      <c r="J15" s="220">
        <v>0</v>
      </c>
      <c r="K15" s="220">
        <v>16</v>
      </c>
      <c r="L15" s="220">
        <v>4</v>
      </c>
      <c r="M15" s="19"/>
      <c r="N15" s="19"/>
      <c r="O15" s="19"/>
      <c r="P15" s="19"/>
      <c r="Q15" s="220">
        <v>4</v>
      </c>
      <c r="R15" s="220">
        <v>4</v>
      </c>
      <c r="S15" s="132"/>
      <c r="T15" s="19"/>
      <c r="U15" s="19"/>
      <c r="V15" s="19"/>
      <c r="W15" s="212">
        <f>+X15+Y15+Z15+AA15</f>
        <v>0</v>
      </c>
      <c r="X15" s="212"/>
      <c r="Y15" s="212"/>
      <c r="Z15" s="212"/>
      <c r="AA15" s="212"/>
      <c r="AB15" s="132"/>
      <c r="AC15" s="132"/>
      <c r="AD15" s="19"/>
      <c r="AE15" s="19"/>
      <c r="AF15" s="19"/>
      <c r="AG15" s="19"/>
      <c r="AH15" s="19"/>
      <c r="AI15" s="132"/>
      <c r="AJ15" s="132"/>
      <c r="AK15" s="132"/>
      <c r="AL15" s="19"/>
      <c r="AM15" s="19"/>
      <c r="AN15" s="19"/>
      <c r="AO15" s="19"/>
      <c r="AP15" s="19"/>
      <c r="AQ15" s="132"/>
      <c r="AR15" s="132"/>
      <c r="AS15" s="132"/>
      <c r="AT15" s="19"/>
      <c r="AU15" s="19"/>
      <c r="AV15" s="19"/>
      <c r="AW15" s="19"/>
      <c r="AX15" s="19"/>
      <c r="AY15" s="132"/>
      <c r="AZ15" s="132"/>
      <c r="BA15" s="132"/>
      <c r="BB15" s="19"/>
      <c r="BC15" s="19"/>
      <c r="BD15" s="19"/>
      <c r="BE15" s="19"/>
      <c r="BF15" s="19"/>
      <c r="BG15" s="133"/>
      <c r="BH15" s="152"/>
      <c r="BI15" s="132"/>
      <c r="BJ15" s="132"/>
      <c r="BK15" s="132"/>
    </row>
    <row r="16" spans="1:63" x14ac:dyDescent="0.25">
      <c r="A16" s="140"/>
      <c r="B16" s="140"/>
      <c r="C16" s="140"/>
      <c r="D16" s="140"/>
      <c r="E16" s="140"/>
      <c r="F16" s="140"/>
      <c r="G16" s="140"/>
      <c r="H16" s="140"/>
      <c r="I16" s="140"/>
      <c r="J16" s="140"/>
      <c r="K16" s="140"/>
      <c r="L16" s="140"/>
      <c r="M16" s="19"/>
      <c r="N16" s="19"/>
      <c r="O16" s="19"/>
      <c r="P16" s="19"/>
      <c r="Q16" s="140"/>
      <c r="R16" s="140"/>
      <c r="S16" s="140"/>
      <c r="T16" s="19"/>
      <c r="U16" s="19"/>
      <c r="V16" s="19"/>
      <c r="W16" s="140"/>
      <c r="X16" s="140"/>
      <c r="Y16" s="140"/>
      <c r="Z16" s="140"/>
      <c r="AA16" s="140"/>
      <c r="AB16" s="140"/>
      <c r="AC16" s="140"/>
      <c r="AD16" s="19"/>
      <c r="AE16" s="19"/>
      <c r="AF16" s="19"/>
      <c r="AG16" s="19"/>
      <c r="AH16" s="19"/>
      <c r="AI16" s="140"/>
      <c r="AJ16" s="140"/>
      <c r="AK16" s="140"/>
      <c r="AL16" s="19"/>
      <c r="AM16" s="19"/>
      <c r="AN16" s="19"/>
      <c r="AO16" s="19"/>
      <c r="AP16" s="19"/>
      <c r="AQ16" s="140"/>
      <c r="AR16" s="140"/>
      <c r="AS16" s="140"/>
      <c r="AT16" s="19"/>
      <c r="AU16" s="19"/>
      <c r="AV16" s="19"/>
      <c r="AW16" s="19"/>
      <c r="AX16" s="19"/>
      <c r="AY16" s="140"/>
      <c r="AZ16" s="140"/>
      <c r="BA16" s="140"/>
      <c r="BB16" s="19"/>
      <c r="BC16" s="19"/>
      <c r="BD16" s="19"/>
      <c r="BE16" s="19"/>
      <c r="BF16" s="19"/>
      <c r="BG16" s="140"/>
      <c r="BH16" s="140"/>
      <c r="BI16" s="140"/>
      <c r="BJ16" s="140"/>
      <c r="BK16" s="140"/>
    </row>
    <row r="17" spans="1:63" x14ac:dyDescent="0.25">
      <c r="A17" s="140"/>
      <c r="B17" s="140"/>
      <c r="C17" s="140"/>
      <c r="D17" s="140"/>
      <c r="E17" s="140"/>
      <c r="F17" s="140"/>
      <c r="G17" s="140"/>
      <c r="H17" s="140"/>
      <c r="I17" s="140"/>
      <c r="J17" s="140"/>
      <c r="K17" s="140"/>
      <c r="L17" s="140"/>
      <c r="M17" s="19"/>
      <c r="N17" s="19"/>
      <c r="O17" s="19"/>
      <c r="P17" s="19"/>
      <c r="Q17" s="140"/>
      <c r="R17" s="140"/>
      <c r="S17" s="140"/>
      <c r="T17" s="19"/>
      <c r="U17" s="19"/>
      <c r="V17" s="19"/>
      <c r="W17" s="140"/>
      <c r="X17" s="140"/>
      <c r="Y17" s="140"/>
      <c r="Z17" s="140"/>
      <c r="AA17" s="140"/>
      <c r="AB17" s="140"/>
      <c r="AC17" s="140"/>
      <c r="AD17" s="19"/>
      <c r="AE17" s="19"/>
      <c r="AF17" s="19"/>
      <c r="AG17" s="19"/>
      <c r="AH17" s="19"/>
      <c r="AI17" s="140"/>
      <c r="AJ17" s="140"/>
      <c r="AK17" s="140"/>
      <c r="AL17" s="19"/>
      <c r="AM17" s="19"/>
      <c r="AN17" s="19"/>
      <c r="AO17" s="19"/>
      <c r="AP17" s="19"/>
      <c r="AQ17" s="140"/>
      <c r="AR17" s="140"/>
      <c r="AS17" s="140"/>
      <c r="AT17" s="19"/>
      <c r="AU17" s="19"/>
      <c r="AV17" s="19"/>
      <c r="AW17" s="19"/>
      <c r="AX17" s="19"/>
      <c r="AY17" s="140"/>
      <c r="AZ17" s="140"/>
      <c r="BA17" s="140"/>
      <c r="BB17" s="19"/>
      <c r="BC17" s="19"/>
      <c r="BD17" s="19"/>
      <c r="BE17" s="19"/>
      <c r="BF17" s="19"/>
      <c r="BG17" s="140"/>
      <c r="BH17" s="140"/>
      <c r="BI17" s="140"/>
      <c r="BJ17" s="140"/>
      <c r="BK17" s="140"/>
    </row>
    <row r="18" spans="1:63" x14ac:dyDescent="0.25">
      <c r="A18" s="140"/>
      <c r="B18" s="140"/>
      <c r="C18" s="140"/>
      <c r="D18" s="140"/>
      <c r="E18" s="140"/>
      <c r="F18" s="140"/>
      <c r="G18" s="140"/>
      <c r="H18" s="140"/>
      <c r="I18" s="140"/>
      <c r="J18" s="140"/>
      <c r="K18" s="140"/>
      <c r="L18" s="140"/>
      <c r="M18" s="19"/>
      <c r="N18" s="19"/>
      <c r="O18" s="19"/>
      <c r="P18" s="19"/>
      <c r="Q18" s="140"/>
      <c r="R18" s="140"/>
      <c r="S18" s="140"/>
      <c r="T18" s="19"/>
      <c r="U18" s="19"/>
      <c r="V18" s="19"/>
      <c r="W18" s="140"/>
      <c r="X18" s="140"/>
      <c r="Y18" s="140"/>
      <c r="Z18" s="140"/>
      <c r="AA18" s="140"/>
      <c r="AB18" s="140"/>
      <c r="AC18" s="140"/>
      <c r="AD18" s="19"/>
      <c r="AE18" s="19"/>
      <c r="AF18" s="19"/>
      <c r="AG18" s="19"/>
      <c r="AH18" s="19"/>
      <c r="AI18" s="140"/>
      <c r="AJ18" s="140"/>
      <c r="AK18" s="140"/>
      <c r="AL18" s="19"/>
      <c r="AM18" s="19"/>
      <c r="AN18" s="19"/>
      <c r="AO18" s="19"/>
      <c r="AP18" s="19"/>
      <c r="AQ18" s="140"/>
      <c r="AR18" s="140"/>
      <c r="AS18" s="140"/>
      <c r="AT18" s="19"/>
      <c r="AU18" s="19"/>
      <c r="AV18" s="19"/>
      <c r="AW18" s="19"/>
      <c r="AX18" s="19"/>
      <c r="AY18" s="140"/>
      <c r="AZ18" s="140"/>
      <c r="BA18" s="140"/>
      <c r="BB18" s="19"/>
      <c r="BC18" s="19"/>
      <c r="BD18" s="19"/>
      <c r="BE18" s="19"/>
      <c r="BF18" s="19"/>
      <c r="BG18" s="140"/>
      <c r="BH18" s="140"/>
      <c r="BI18" s="140"/>
      <c r="BJ18" s="140"/>
      <c r="BK18" s="140"/>
    </row>
    <row r="19" spans="1:63" x14ac:dyDescent="0.25">
      <c r="A19" s="140"/>
      <c r="B19" s="140"/>
      <c r="C19" s="140"/>
      <c r="D19" s="140"/>
      <c r="E19" s="140"/>
      <c r="F19" s="140"/>
      <c r="G19" s="140"/>
      <c r="H19" s="140"/>
      <c r="I19" s="140"/>
      <c r="J19" s="140"/>
      <c r="K19" s="140"/>
      <c r="L19" s="140"/>
      <c r="M19" s="19"/>
      <c r="N19" s="19"/>
      <c r="O19" s="19"/>
      <c r="P19" s="19"/>
      <c r="Q19" s="140"/>
      <c r="R19" s="140"/>
      <c r="S19" s="140"/>
      <c r="T19" s="19"/>
      <c r="U19" s="19"/>
      <c r="V19" s="19"/>
      <c r="W19" s="140"/>
      <c r="X19" s="140"/>
      <c r="Y19" s="140"/>
      <c r="Z19" s="140"/>
      <c r="AA19" s="140"/>
      <c r="AB19" s="140"/>
      <c r="AC19" s="140"/>
      <c r="AD19" s="19"/>
      <c r="AE19" s="19"/>
      <c r="AF19" s="19"/>
      <c r="AG19" s="19"/>
      <c r="AH19" s="19"/>
      <c r="AI19" s="140"/>
      <c r="AJ19" s="140"/>
      <c r="AK19" s="140"/>
      <c r="AL19" s="19"/>
      <c r="AM19" s="19"/>
      <c r="AN19" s="19"/>
      <c r="AO19" s="19"/>
      <c r="AP19" s="19"/>
      <c r="AQ19" s="140"/>
      <c r="AR19" s="140"/>
      <c r="AS19" s="140"/>
      <c r="AT19" s="19"/>
      <c r="AU19" s="19"/>
      <c r="AV19" s="19"/>
      <c r="AW19" s="19"/>
      <c r="AX19" s="19"/>
      <c r="AY19" s="140"/>
      <c r="AZ19" s="140"/>
      <c r="BA19" s="140"/>
      <c r="BB19" s="19"/>
      <c r="BC19" s="19"/>
      <c r="BD19" s="19"/>
      <c r="BE19" s="19"/>
      <c r="BF19" s="19"/>
      <c r="BG19" s="140"/>
      <c r="BH19" s="140"/>
      <c r="BI19" s="140"/>
      <c r="BJ19" s="140"/>
      <c r="BK19" s="140"/>
    </row>
    <row r="20" spans="1:63" x14ac:dyDescent="0.25">
      <c r="A20" s="141"/>
      <c r="B20" s="141"/>
      <c r="C20" s="141"/>
      <c r="D20" s="141"/>
      <c r="E20" s="141"/>
      <c r="F20" s="141"/>
      <c r="G20" s="141"/>
      <c r="H20" s="141"/>
      <c r="I20" s="141"/>
      <c r="J20" s="141"/>
      <c r="K20" s="141"/>
      <c r="L20" s="141"/>
      <c r="M20" s="19"/>
      <c r="N20" s="19"/>
      <c r="O20" s="19"/>
      <c r="P20" s="19"/>
      <c r="Q20" s="141"/>
      <c r="R20" s="141"/>
      <c r="S20" s="141"/>
      <c r="T20" s="19"/>
      <c r="U20" s="19"/>
      <c r="V20" s="19"/>
      <c r="W20" s="141"/>
      <c r="X20" s="141"/>
      <c r="Y20" s="141"/>
      <c r="Z20" s="141"/>
      <c r="AA20" s="141"/>
      <c r="AB20" s="141"/>
      <c r="AC20" s="141"/>
      <c r="AD20" s="19"/>
      <c r="AE20" s="19"/>
      <c r="AF20" s="19"/>
      <c r="AG20" s="19"/>
      <c r="AH20" s="19"/>
      <c r="AI20" s="141"/>
      <c r="AJ20" s="141"/>
      <c r="AK20" s="141"/>
      <c r="AL20" s="19"/>
      <c r="AM20" s="19"/>
      <c r="AN20" s="19"/>
      <c r="AO20" s="19"/>
      <c r="AP20" s="19"/>
      <c r="AQ20" s="141"/>
      <c r="AR20" s="141"/>
      <c r="AS20" s="141"/>
      <c r="AT20" s="19"/>
      <c r="AU20" s="19"/>
      <c r="AV20" s="19"/>
      <c r="AW20" s="19"/>
      <c r="AX20" s="19"/>
      <c r="AY20" s="141"/>
      <c r="AZ20" s="141"/>
      <c r="BA20" s="141"/>
      <c r="BB20" s="19"/>
      <c r="BC20" s="19"/>
      <c r="BD20" s="19"/>
      <c r="BE20" s="19"/>
      <c r="BF20" s="19"/>
      <c r="BG20" s="141"/>
      <c r="BH20" s="141"/>
      <c r="BI20" s="141"/>
      <c r="BJ20" s="141"/>
      <c r="BK20" s="141"/>
    </row>
    <row r="21" spans="1:63" ht="75" x14ac:dyDescent="0.25">
      <c r="A21" s="152" t="s">
        <v>85</v>
      </c>
      <c r="B21" s="152" t="s">
        <v>91</v>
      </c>
      <c r="C21" s="152" t="s">
        <v>92</v>
      </c>
      <c r="D21" s="155">
        <v>0.61399999999999999</v>
      </c>
      <c r="E21" s="158">
        <v>0.56000000000000005</v>
      </c>
      <c r="F21" s="152" t="s">
        <v>97</v>
      </c>
      <c r="G21" s="152" t="s">
        <v>249</v>
      </c>
      <c r="H21" s="152" t="s">
        <v>250</v>
      </c>
      <c r="I21" s="152" t="s">
        <v>251</v>
      </c>
      <c r="J21" s="220">
        <v>6</v>
      </c>
      <c r="K21" s="220">
        <v>24</v>
      </c>
      <c r="L21" s="220">
        <v>6</v>
      </c>
      <c r="M21" s="19" t="s">
        <v>252</v>
      </c>
      <c r="N21" s="19">
        <v>9</v>
      </c>
      <c r="O21" s="19" t="s">
        <v>243</v>
      </c>
      <c r="P21" s="19">
        <v>4</v>
      </c>
      <c r="Q21" s="220">
        <v>6</v>
      </c>
      <c r="R21" s="220">
        <v>6</v>
      </c>
      <c r="S21" s="188" t="s">
        <v>382</v>
      </c>
      <c r="T21" s="19" t="s">
        <v>253</v>
      </c>
      <c r="U21" s="28">
        <v>43100</v>
      </c>
      <c r="V21" s="15" t="s">
        <v>254</v>
      </c>
      <c r="W21" s="149">
        <f>+X21+Y21+Z21+AA21</f>
        <v>29000000</v>
      </c>
      <c r="X21" s="149">
        <v>29000000</v>
      </c>
      <c r="Y21" s="207"/>
      <c r="Z21" s="207"/>
      <c r="AA21" s="207"/>
      <c r="AB21" s="165">
        <v>0.60499999999999998</v>
      </c>
      <c r="AC21" s="150">
        <v>1</v>
      </c>
      <c r="AD21" s="19" t="s">
        <v>252</v>
      </c>
      <c r="AE21" s="19">
        <v>1</v>
      </c>
      <c r="AF21" s="19" t="s">
        <v>243</v>
      </c>
      <c r="AG21" s="19">
        <v>1</v>
      </c>
      <c r="AH21" s="15" t="s">
        <v>136</v>
      </c>
      <c r="AI21" s="132">
        <v>0</v>
      </c>
      <c r="AJ21" s="165">
        <v>0.59470000000000001</v>
      </c>
      <c r="AK21" s="150">
        <v>2</v>
      </c>
      <c r="AL21" s="15" t="s">
        <v>252</v>
      </c>
      <c r="AM21" s="15">
        <v>1</v>
      </c>
      <c r="AN21" s="15" t="s">
        <v>243</v>
      </c>
      <c r="AO21" s="15">
        <v>1</v>
      </c>
      <c r="AP21" s="15" t="s">
        <v>136</v>
      </c>
      <c r="AQ21" s="132">
        <v>0</v>
      </c>
      <c r="AR21" s="165">
        <v>0.58399999999999996</v>
      </c>
      <c r="AS21" s="132">
        <v>1</v>
      </c>
      <c r="AT21" s="19" t="s">
        <v>252</v>
      </c>
      <c r="AU21" s="19">
        <v>1</v>
      </c>
      <c r="AV21" s="19" t="s">
        <v>243</v>
      </c>
      <c r="AW21" s="19">
        <v>1</v>
      </c>
      <c r="AX21" s="19" t="s">
        <v>136</v>
      </c>
      <c r="AY21" s="132"/>
      <c r="AZ21" s="135">
        <v>0.56999999999999995</v>
      </c>
      <c r="BA21" s="132">
        <v>7</v>
      </c>
      <c r="BB21" s="19" t="s">
        <v>252</v>
      </c>
      <c r="BC21" s="19">
        <v>9</v>
      </c>
      <c r="BD21" s="19" t="s">
        <v>243</v>
      </c>
      <c r="BE21" s="19">
        <v>4</v>
      </c>
      <c r="BF21" s="19" t="s">
        <v>269</v>
      </c>
      <c r="BG21" s="132"/>
      <c r="BH21" s="187" t="s">
        <v>255</v>
      </c>
      <c r="BI21" s="189" t="s">
        <v>256</v>
      </c>
      <c r="BJ21" s="190" t="s">
        <v>257</v>
      </c>
      <c r="BK21" s="191" t="s">
        <v>258</v>
      </c>
    </row>
    <row r="22" spans="1:63" ht="30" customHeight="1" x14ac:dyDescent="0.25">
      <c r="A22" s="140"/>
      <c r="B22" s="140"/>
      <c r="C22" s="140"/>
      <c r="D22" s="140"/>
      <c r="E22" s="140"/>
      <c r="F22" s="140"/>
      <c r="G22" s="140"/>
      <c r="H22" s="140"/>
      <c r="I22" s="140"/>
      <c r="J22" s="140"/>
      <c r="K22" s="140"/>
      <c r="L22" s="140"/>
      <c r="M22" s="19"/>
      <c r="N22" s="19"/>
      <c r="O22" s="19" t="s">
        <v>107</v>
      </c>
      <c r="P22" s="19">
        <v>2</v>
      </c>
      <c r="Q22" s="140"/>
      <c r="R22" s="140"/>
      <c r="S22" s="243"/>
      <c r="T22" s="60" t="s">
        <v>383</v>
      </c>
      <c r="U22" s="63">
        <v>43100</v>
      </c>
      <c r="V22" s="60" t="s">
        <v>254</v>
      </c>
      <c r="W22" s="140"/>
      <c r="X22" s="140"/>
      <c r="Y22" s="140"/>
      <c r="Z22" s="140"/>
      <c r="AA22" s="140"/>
      <c r="AB22" s="140"/>
      <c r="AC22" s="140"/>
      <c r="AD22" s="159" t="s">
        <v>252</v>
      </c>
      <c r="AE22" s="159">
        <v>0</v>
      </c>
      <c r="AF22" s="159" t="s">
        <v>107</v>
      </c>
      <c r="AG22" s="159">
        <v>0</v>
      </c>
      <c r="AH22" s="159" t="s">
        <v>136</v>
      </c>
      <c r="AI22" s="140"/>
      <c r="AJ22" s="140"/>
      <c r="AK22" s="140"/>
      <c r="AL22" s="159" t="s">
        <v>252</v>
      </c>
      <c r="AM22" s="159">
        <v>0</v>
      </c>
      <c r="AN22" s="159" t="s">
        <v>107</v>
      </c>
      <c r="AO22" s="159">
        <v>0</v>
      </c>
      <c r="AP22" s="159" t="s">
        <v>136</v>
      </c>
      <c r="AQ22" s="140"/>
      <c r="AR22" s="140"/>
      <c r="AS22" s="140"/>
      <c r="AT22" s="159" t="s">
        <v>252</v>
      </c>
      <c r="AU22" s="159">
        <v>0</v>
      </c>
      <c r="AV22" s="159" t="s">
        <v>107</v>
      </c>
      <c r="AW22" s="159">
        <v>0</v>
      </c>
      <c r="AX22" s="159" t="s">
        <v>136</v>
      </c>
      <c r="AY22" s="140"/>
      <c r="AZ22" s="140"/>
      <c r="BA22" s="140"/>
      <c r="BB22" s="60"/>
      <c r="BC22" s="60"/>
      <c r="BD22" s="19" t="s">
        <v>107</v>
      </c>
      <c r="BE22" s="60">
        <v>2</v>
      </c>
      <c r="BF22" s="19" t="s">
        <v>269</v>
      </c>
      <c r="BG22" s="140"/>
      <c r="BH22" s="140"/>
      <c r="BI22" s="140"/>
      <c r="BJ22" s="140"/>
      <c r="BK22" s="192"/>
    </row>
    <row r="23" spans="1:63" ht="30" x14ac:dyDescent="0.25">
      <c r="A23" s="140"/>
      <c r="B23" s="140"/>
      <c r="C23" s="140"/>
      <c r="D23" s="140"/>
      <c r="E23" s="140"/>
      <c r="F23" s="140"/>
      <c r="G23" s="140"/>
      <c r="H23" s="140"/>
      <c r="I23" s="140"/>
      <c r="J23" s="140"/>
      <c r="K23" s="140"/>
      <c r="L23" s="140"/>
      <c r="M23" s="19"/>
      <c r="N23" s="19"/>
      <c r="O23" s="19" t="s">
        <v>179</v>
      </c>
      <c r="P23" s="19">
        <v>1</v>
      </c>
      <c r="Q23" s="140"/>
      <c r="R23" s="140"/>
      <c r="S23" s="243"/>
      <c r="T23" s="61"/>
      <c r="U23" s="61"/>
      <c r="V23" s="61"/>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61"/>
      <c r="BC23" s="79"/>
      <c r="BD23" s="19" t="s">
        <v>179</v>
      </c>
      <c r="BE23" s="79">
        <v>1</v>
      </c>
      <c r="BF23" s="19"/>
      <c r="BG23" s="140"/>
      <c r="BH23" s="140"/>
      <c r="BI23" s="140"/>
      <c r="BJ23" s="140"/>
      <c r="BK23" s="192"/>
    </row>
    <row r="24" spans="1:63" ht="30" x14ac:dyDescent="0.25">
      <c r="A24" s="140"/>
      <c r="B24" s="140"/>
      <c r="C24" s="140"/>
      <c r="D24" s="140"/>
      <c r="E24" s="140"/>
      <c r="F24" s="140"/>
      <c r="G24" s="140"/>
      <c r="H24" s="140"/>
      <c r="I24" s="140"/>
      <c r="J24" s="140"/>
      <c r="K24" s="140"/>
      <c r="L24" s="140"/>
      <c r="M24" s="19"/>
      <c r="N24" s="19"/>
      <c r="O24" s="19" t="s">
        <v>172</v>
      </c>
      <c r="P24" s="19">
        <v>1</v>
      </c>
      <c r="Q24" s="140"/>
      <c r="R24" s="140"/>
      <c r="S24" s="243"/>
      <c r="T24" s="61"/>
      <c r="U24" s="61"/>
      <c r="V24" s="61"/>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61"/>
      <c r="BC24" s="79"/>
      <c r="BD24" s="19" t="s">
        <v>172</v>
      </c>
      <c r="BE24" s="79">
        <v>1</v>
      </c>
      <c r="BF24" s="19"/>
      <c r="BG24" s="140"/>
      <c r="BH24" s="140"/>
      <c r="BI24" s="140"/>
      <c r="BJ24" s="140"/>
      <c r="BK24" s="192"/>
    </row>
    <row r="25" spans="1:63" ht="30" x14ac:dyDescent="0.25">
      <c r="A25" s="140"/>
      <c r="B25" s="140"/>
      <c r="C25" s="140"/>
      <c r="D25" s="140"/>
      <c r="E25" s="140"/>
      <c r="F25" s="140"/>
      <c r="G25" s="140"/>
      <c r="H25" s="140"/>
      <c r="I25" s="140"/>
      <c r="J25" s="140"/>
      <c r="K25" s="140"/>
      <c r="L25" s="140"/>
      <c r="M25" s="19"/>
      <c r="N25" s="19"/>
      <c r="O25" s="19" t="s">
        <v>166</v>
      </c>
      <c r="P25" s="19">
        <v>1</v>
      </c>
      <c r="Q25" s="140"/>
      <c r="R25" s="140"/>
      <c r="S25" s="243"/>
      <c r="T25" s="62"/>
      <c r="U25" s="62"/>
      <c r="V25" s="62"/>
      <c r="W25" s="140"/>
      <c r="X25" s="140"/>
      <c r="Y25" s="140"/>
      <c r="Z25" s="140"/>
      <c r="AA25" s="140"/>
      <c r="AB25" s="140"/>
      <c r="AC25" s="140"/>
      <c r="AD25" s="141"/>
      <c r="AE25" s="141"/>
      <c r="AF25" s="141"/>
      <c r="AG25" s="141"/>
      <c r="AH25" s="141"/>
      <c r="AI25" s="140"/>
      <c r="AJ25" s="140"/>
      <c r="AK25" s="140"/>
      <c r="AL25" s="141"/>
      <c r="AM25" s="141"/>
      <c r="AN25" s="141"/>
      <c r="AO25" s="141"/>
      <c r="AP25" s="141"/>
      <c r="AQ25" s="140"/>
      <c r="AR25" s="140"/>
      <c r="AS25" s="140"/>
      <c r="AT25" s="141"/>
      <c r="AU25" s="141"/>
      <c r="AV25" s="141"/>
      <c r="AW25" s="141"/>
      <c r="AX25" s="141"/>
      <c r="AY25" s="140"/>
      <c r="AZ25" s="140"/>
      <c r="BA25" s="140"/>
      <c r="BB25" s="62"/>
      <c r="BC25" s="80"/>
      <c r="BD25" s="19" t="s">
        <v>166</v>
      </c>
      <c r="BE25" s="80">
        <v>1</v>
      </c>
      <c r="BF25" s="19"/>
      <c r="BG25" s="140"/>
      <c r="BH25" s="140"/>
      <c r="BI25" s="140"/>
      <c r="BJ25" s="140"/>
      <c r="BK25" s="192"/>
    </row>
    <row r="26" spans="1:63" ht="90" x14ac:dyDescent="0.25">
      <c r="A26" s="140"/>
      <c r="B26" s="140"/>
      <c r="C26" s="140"/>
      <c r="D26" s="140"/>
      <c r="E26" s="140"/>
      <c r="F26" s="140"/>
      <c r="G26" s="140"/>
      <c r="H26" s="140"/>
      <c r="I26" s="140"/>
      <c r="J26" s="140"/>
      <c r="K26" s="140"/>
      <c r="L26" s="140"/>
      <c r="M26" s="19"/>
      <c r="N26" s="19"/>
      <c r="O26" s="19"/>
      <c r="P26" s="19"/>
      <c r="Q26" s="140"/>
      <c r="R26" s="140"/>
      <c r="S26" s="244"/>
      <c r="T26" s="19" t="s">
        <v>259</v>
      </c>
      <c r="U26" s="28">
        <v>43100</v>
      </c>
      <c r="V26" s="15" t="s">
        <v>254</v>
      </c>
      <c r="W26" s="140"/>
      <c r="X26" s="140"/>
      <c r="Y26" s="140"/>
      <c r="Z26" s="140"/>
      <c r="AA26" s="140"/>
      <c r="AB26" s="140"/>
      <c r="AC26" s="140"/>
      <c r="AD26" s="19" t="s">
        <v>252</v>
      </c>
      <c r="AE26" s="19">
        <v>0</v>
      </c>
      <c r="AF26" s="19" t="s">
        <v>107</v>
      </c>
      <c r="AG26" s="19">
        <v>0</v>
      </c>
      <c r="AH26" s="19" t="s">
        <v>136</v>
      </c>
      <c r="AI26" s="140"/>
      <c r="AJ26" s="140"/>
      <c r="AK26" s="140"/>
      <c r="AL26" s="15" t="s">
        <v>252</v>
      </c>
      <c r="AM26" s="15">
        <v>1</v>
      </c>
      <c r="AN26" s="15" t="s">
        <v>107</v>
      </c>
      <c r="AO26" s="15">
        <v>1</v>
      </c>
      <c r="AP26" s="15" t="s">
        <v>269</v>
      </c>
      <c r="AQ26" s="140"/>
      <c r="AR26" s="140"/>
      <c r="AS26" s="140"/>
      <c r="AT26" s="19"/>
      <c r="AU26" s="19"/>
      <c r="AV26" s="19"/>
      <c r="AW26" s="19"/>
      <c r="AX26" s="19" t="s">
        <v>269</v>
      </c>
      <c r="AY26" s="140"/>
      <c r="AZ26" s="140"/>
      <c r="BA26" s="140"/>
      <c r="BB26" s="19"/>
      <c r="BC26" s="19"/>
      <c r="BD26" s="19"/>
      <c r="BE26" s="19"/>
      <c r="BF26" s="19" t="s">
        <v>269</v>
      </c>
      <c r="BG26" s="140"/>
      <c r="BH26" s="140"/>
      <c r="BI26" s="140"/>
      <c r="BJ26" s="140"/>
      <c r="BK26" s="193"/>
    </row>
    <row r="27" spans="1:63" ht="30" x14ac:dyDescent="0.25">
      <c r="A27" s="152" t="s">
        <v>260</v>
      </c>
      <c r="B27" s="152" t="s">
        <v>261</v>
      </c>
      <c r="C27" s="152" t="s">
        <v>262</v>
      </c>
      <c r="D27" s="152">
        <v>22</v>
      </c>
      <c r="E27" s="152">
        <v>17</v>
      </c>
      <c r="F27" s="152" t="s">
        <v>263</v>
      </c>
      <c r="G27" s="152" t="s">
        <v>264</v>
      </c>
      <c r="H27" s="152" t="s">
        <v>265</v>
      </c>
      <c r="I27" s="152" t="s">
        <v>266</v>
      </c>
      <c r="J27" s="152">
        <v>1</v>
      </c>
      <c r="K27" s="154">
        <v>8</v>
      </c>
      <c r="L27" s="154">
        <v>2</v>
      </c>
      <c r="M27" s="19" t="s">
        <v>239</v>
      </c>
      <c r="N27" s="208">
        <v>1</v>
      </c>
      <c r="O27" s="19" t="s">
        <v>107</v>
      </c>
      <c r="P27" s="208">
        <v>1</v>
      </c>
      <c r="Q27" s="154">
        <v>5</v>
      </c>
      <c r="R27" s="154">
        <v>8</v>
      </c>
      <c r="S27" s="239" t="s">
        <v>267</v>
      </c>
      <c r="T27" s="188" t="s">
        <v>384</v>
      </c>
      <c r="U27" s="238">
        <v>43100</v>
      </c>
      <c r="V27" s="132" t="s">
        <v>268</v>
      </c>
      <c r="W27" s="222">
        <f>+X27+Y27+Z27+AA27</f>
        <v>78350000</v>
      </c>
      <c r="X27" s="224"/>
      <c r="Y27" s="226">
        <f>(10230000+5440000)*5</f>
        <v>78350000</v>
      </c>
      <c r="Z27" s="207"/>
      <c r="AA27" s="150"/>
      <c r="AB27" s="150">
        <v>21</v>
      </c>
      <c r="AC27" s="242">
        <v>0.5</v>
      </c>
      <c r="AD27" s="19" t="s">
        <v>239</v>
      </c>
      <c r="AE27" s="208">
        <v>1</v>
      </c>
      <c r="AF27" s="19" t="s">
        <v>107</v>
      </c>
      <c r="AG27" s="208">
        <v>1</v>
      </c>
      <c r="AH27" s="15" t="s">
        <v>269</v>
      </c>
      <c r="AI27" s="132">
        <v>0</v>
      </c>
      <c r="AJ27" s="241">
        <v>20</v>
      </c>
      <c r="AK27" s="203">
        <v>0.18</v>
      </c>
      <c r="AL27" s="15" t="s">
        <v>239</v>
      </c>
      <c r="AM27" s="132">
        <v>1</v>
      </c>
      <c r="AN27" s="15" t="s">
        <v>107</v>
      </c>
      <c r="AO27" s="132">
        <v>1</v>
      </c>
      <c r="AP27" s="15" t="s">
        <v>269</v>
      </c>
      <c r="AQ27" s="132">
        <v>0</v>
      </c>
      <c r="AR27" s="163">
        <v>19</v>
      </c>
      <c r="AS27" s="135">
        <v>0.23</v>
      </c>
      <c r="AT27" s="19" t="s">
        <v>239</v>
      </c>
      <c r="AU27" s="132">
        <v>1</v>
      </c>
      <c r="AV27" s="19" t="s">
        <v>107</v>
      </c>
      <c r="AW27" s="132">
        <v>1</v>
      </c>
      <c r="AX27" s="19" t="s">
        <v>269</v>
      </c>
      <c r="AY27" s="132"/>
      <c r="AZ27" s="132">
        <v>18.5</v>
      </c>
      <c r="BA27" s="135">
        <v>0.31</v>
      </c>
      <c r="BB27" s="19" t="s">
        <v>104</v>
      </c>
      <c r="BC27" s="60">
        <v>735</v>
      </c>
      <c r="BD27" s="19" t="s">
        <v>107</v>
      </c>
      <c r="BE27" s="60">
        <v>735</v>
      </c>
      <c r="BF27" s="67" t="s">
        <v>269</v>
      </c>
      <c r="BG27" s="81">
        <v>446012000</v>
      </c>
      <c r="BH27" s="160" t="s">
        <v>270</v>
      </c>
      <c r="BI27" s="198" t="s">
        <v>271</v>
      </c>
      <c r="BJ27" s="201" t="s">
        <v>272</v>
      </c>
      <c r="BK27" s="200" t="s">
        <v>273</v>
      </c>
    </row>
    <row r="28" spans="1:63" ht="30" x14ac:dyDescent="0.25">
      <c r="A28" s="140"/>
      <c r="B28" s="140"/>
      <c r="C28" s="140"/>
      <c r="D28" s="140"/>
      <c r="E28" s="140"/>
      <c r="F28" s="140"/>
      <c r="G28" s="140"/>
      <c r="H28" s="140"/>
      <c r="I28" s="140"/>
      <c r="J28" s="140"/>
      <c r="K28" s="140"/>
      <c r="L28" s="140"/>
      <c r="M28" s="19" t="s">
        <v>203</v>
      </c>
      <c r="N28" s="141"/>
      <c r="O28" s="19" t="s">
        <v>107</v>
      </c>
      <c r="P28" s="141"/>
      <c r="Q28" s="140"/>
      <c r="R28" s="140"/>
      <c r="S28" s="240"/>
      <c r="T28" s="141"/>
      <c r="U28" s="141"/>
      <c r="V28" s="141"/>
      <c r="W28" s="223"/>
      <c r="X28" s="225"/>
      <c r="Y28" s="227"/>
      <c r="Z28" s="140"/>
      <c r="AA28" s="228"/>
      <c r="AB28" s="140"/>
      <c r="AC28" s="140"/>
      <c r="AD28" s="19" t="s">
        <v>203</v>
      </c>
      <c r="AE28" s="141"/>
      <c r="AF28" s="19" t="s">
        <v>107</v>
      </c>
      <c r="AG28" s="141"/>
      <c r="AH28" s="15" t="s">
        <v>269</v>
      </c>
      <c r="AI28" s="140"/>
      <c r="AJ28" s="140"/>
      <c r="AK28" s="204"/>
      <c r="AL28" s="15" t="s">
        <v>203</v>
      </c>
      <c r="AM28" s="141"/>
      <c r="AN28" s="15" t="s">
        <v>107</v>
      </c>
      <c r="AO28" s="141"/>
      <c r="AP28" s="15" t="s">
        <v>136</v>
      </c>
      <c r="AQ28" s="140"/>
      <c r="AR28" s="164"/>
      <c r="AS28" s="140"/>
      <c r="AT28" s="19" t="s">
        <v>203</v>
      </c>
      <c r="AU28" s="141"/>
      <c r="AV28" s="19" t="s">
        <v>107</v>
      </c>
      <c r="AW28" s="141"/>
      <c r="AX28" s="19" t="s">
        <v>269</v>
      </c>
      <c r="AY28" s="140"/>
      <c r="AZ28" s="140"/>
      <c r="BA28" s="140"/>
      <c r="BB28" s="19"/>
      <c r="BC28" s="62"/>
      <c r="BD28" s="19"/>
      <c r="BE28" s="62"/>
      <c r="BF28" s="67"/>
      <c r="BG28" s="73"/>
      <c r="BH28" s="161"/>
      <c r="BI28" s="140"/>
      <c r="BJ28" s="201"/>
      <c r="BK28" s="140"/>
    </row>
    <row r="29" spans="1:63" ht="60" x14ac:dyDescent="0.25">
      <c r="A29" s="140"/>
      <c r="B29" s="140"/>
      <c r="C29" s="140"/>
      <c r="D29" s="140"/>
      <c r="E29" s="140"/>
      <c r="F29" s="140"/>
      <c r="G29" s="140"/>
      <c r="H29" s="140"/>
      <c r="I29" s="140"/>
      <c r="J29" s="140"/>
      <c r="K29" s="140"/>
      <c r="L29" s="140"/>
      <c r="M29" s="19" t="s">
        <v>252</v>
      </c>
      <c r="N29" s="19">
        <v>1</v>
      </c>
      <c r="O29" s="19" t="s">
        <v>274</v>
      </c>
      <c r="P29" s="19">
        <v>1</v>
      </c>
      <c r="Q29" s="140"/>
      <c r="R29" s="140"/>
      <c r="S29" s="19" t="s">
        <v>275</v>
      </c>
      <c r="T29" s="19" t="s">
        <v>276</v>
      </c>
      <c r="U29" s="22">
        <v>42916</v>
      </c>
      <c r="V29" s="67" t="s">
        <v>277</v>
      </c>
      <c r="W29" s="73"/>
      <c r="X29" s="73"/>
      <c r="Y29" s="73"/>
      <c r="Z29" s="237"/>
      <c r="AA29" s="73"/>
      <c r="AB29" s="161"/>
      <c r="AC29" s="140"/>
      <c r="AD29" s="19" t="s">
        <v>252</v>
      </c>
      <c r="AE29" s="15">
        <v>1</v>
      </c>
      <c r="AF29" s="19" t="s">
        <v>274</v>
      </c>
      <c r="AG29" s="15">
        <v>1</v>
      </c>
      <c r="AH29" s="19" t="s">
        <v>136</v>
      </c>
      <c r="AI29" s="140"/>
      <c r="AJ29" s="140"/>
      <c r="AK29" s="204"/>
      <c r="AL29" s="15" t="s">
        <v>252</v>
      </c>
      <c r="AM29" s="34">
        <v>1</v>
      </c>
      <c r="AN29" s="15" t="s">
        <v>274</v>
      </c>
      <c r="AO29" s="34">
        <v>1</v>
      </c>
      <c r="AP29" s="15" t="s">
        <v>136</v>
      </c>
      <c r="AQ29" s="140"/>
      <c r="AR29" s="164"/>
      <c r="AS29" s="140"/>
      <c r="AT29" s="19" t="s">
        <v>252</v>
      </c>
      <c r="AU29" s="34">
        <v>1</v>
      </c>
      <c r="AV29" s="19" t="s">
        <v>274</v>
      </c>
      <c r="AW29" s="34">
        <v>1</v>
      </c>
      <c r="AX29" s="19" t="s">
        <v>269</v>
      </c>
      <c r="AY29" s="140"/>
      <c r="AZ29" s="140"/>
      <c r="BA29" s="140"/>
      <c r="BB29" s="19" t="s">
        <v>252</v>
      </c>
      <c r="BC29" s="34">
        <v>1</v>
      </c>
      <c r="BD29" s="19" t="s">
        <v>274</v>
      </c>
      <c r="BE29" s="34">
        <v>1</v>
      </c>
      <c r="BF29" s="67" t="s">
        <v>269</v>
      </c>
      <c r="BG29" s="73"/>
      <c r="BH29" s="161"/>
      <c r="BI29" s="140"/>
      <c r="BJ29" s="201"/>
      <c r="BK29" s="140"/>
    </row>
    <row r="30" spans="1:63" x14ac:dyDescent="0.25">
      <c r="A30" s="140"/>
      <c r="B30" s="140"/>
      <c r="C30" s="140"/>
      <c r="D30" s="140"/>
      <c r="E30" s="140"/>
      <c r="F30" s="140"/>
      <c r="G30" s="140"/>
      <c r="H30" s="140"/>
      <c r="I30" s="140"/>
      <c r="J30" s="140"/>
      <c r="K30" s="140"/>
      <c r="L30" s="140"/>
      <c r="M30" s="19" t="s">
        <v>252</v>
      </c>
      <c r="N30" s="208">
        <v>1</v>
      </c>
      <c r="O30" s="19" t="s">
        <v>206</v>
      </c>
      <c r="P30" s="208">
        <v>1</v>
      </c>
      <c r="Q30" s="140"/>
      <c r="R30" s="140"/>
      <c r="S30" s="188" t="s">
        <v>278</v>
      </c>
      <c r="T30" s="19" t="s">
        <v>279</v>
      </c>
      <c r="U30" s="22">
        <v>42916</v>
      </c>
      <c r="V30" s="221" t="s">
        <v>280</v>
      </c>
      <c r="W30" s="73"/>
      <c r="X30" s="73"/>
      <c r="Y30" s="73"/>
      <c r="Z30" s="237"/>
      <c r="AA30" s="73"/>
      <c r="AB30" s="161"/>
      <c r="AC30" s="140"/>
      <c r="AD30" s="19" t="s">
        <v>252</v>
      </c>
      <c r="AE30" s="35">
        <v>0</v>
      </c>
      <c r="AF30" s="19" t="s">
        <v>206</v>
      </c>
      <c r="AG30" s="35">
        <v>0</v>
      </c>
      <c r="AH30" s="19" t="s">
        <v>136</v>
      </c>
      <c r="AI30" s="140"/>
      <c r="AJ30" s="140"/>
      <c r="AK30" s="204"/>
      <c r="AL30" s="15" t="s">
        <v>252</v>
      </c>
      <c r="AM30" s="34">
        <v>1</v>
      </c>
      <c r="AN30" s="15" t="s">
        <v>206</v>
      </c>
      <c r="AO30" s="15">
        <v>1</v>
      </c>
      <c r="AP30" s="15" t="s">
        <v>136</v>
      </c>
      <c r="AQ30" s="140"/>
      <c r="AR30" s="164"/>
      <c r="AS30" s="140"/>
      <c r="AT30" s="19" t="s">
        <v>252</v>
      </c>
      <c r="AU30" s="34">
        <v>0</v>
      </c>
      <c r="AV30" s="19" t="s">
        <v>206</v>
      </c>
      <c r="AW30" s="19">
        <v>0</v>
      </c>
      <c r="AX30" s="19" t="s">
        <v>136</v>
      </c>
      <c r="AY30" s="140"/>
      <c r="AZ30" s="140"/>
      <c r="BA30" s="140"/>
      <c r="BB30" s="19" t="s">
        <v>252</v>
      </c>
      <c r="BC30" s="34">
        <v>5</v>
      </c>
      <c r="BD30" s="19" t="s">
        <v>206</v>
      </c>
      <c r="BE30" s="19">
        <v>5</v>
      </c>
      <c r="BF30" s="67" t="s">
        <v>269</v>
      </c>
      <c r="BG30" s="73"/>
      <c r="BH30" s="161"/>
      <c r="BI30" s="140"/>
      <c r="BJ30" s="201"/>
      <c r="BK30" s="140"/>
    </row>
    <row r="31" spans="1:63" x14ac:dyDescent="0.25">
      <c r="A31" s="140"/>
      <c r="B31" s="140"/>
      <c r="C31" s="140"/>
      <c r="D31" s="140"/>
      <c r="E31" s="140"/>
      <c r="F31" s="140"/>
      <c r="G31" s="140"/>
      <c r="H31" s="140"/>
      <c r="I31" s="140"/>
      <c r="J31" s="140"/>
      <c r="K31" s="140"/>
      <c r="L31" s="140"/>
      <c r="M31" s="19" t="s">
        <v>252</v>
      </c>
      <c r="N31" s="140"/>
      <c r="O31" s="19" t="s">
        <v>206</v>
      </c>
      <c r="P31" s="140"/>
      <c r="Q31" s="140"/>
      <c r="R31" s="140"/>
      <c r="S31" s="140"/>
      <c r="T31" s="19" t="s">
        <v>281</v>
      </c>
      <c r="U31" s="22">
        <v>43100</v>
      </c>
      <c r="V31" s="206"/>
      <c r="W31" s="73"/>
      <c r="X31" s="73"/>
      <c r="Y31" s="73"/>
      <c r="Z31" s="237"/>
      <c r="AA31" s="73"/>
      <c r="AB31" s="161"/>
      <c r="AC31" s="140"/>
      <c r="AD31" s="19" t="s">
        <v>252</v>
      </c>
      <c r="AE31" s="36">
        <v>0</v>
      </c>
      <c r="AF31" s="19" t="s">
        <v>206</v>
      </c>
      <c r="AG31" s="36">
        <v>0</v>
      </c>
      <c r="AH31" s="19" t="s">
        <v>136</v>
      </c>
      <c r="AI31" s="140"/>
      <c r="AJ31" s="140"/>
      <c r="AK31" s="204"/>
      <c r="AL31" s="15" t="s">
        <v>252</v>
      </c>
      <c r="AM31" s="34">
        <v>1</v>
      </c>
      <c r="AN31" s="15" t="s">
        <v>206</v>
      </c>
      <c r="AO31" s="15">
        <v>1</v>
      </c>
      <c r="AP31" s="15" t="s">
        <v>136</v>
      </c>
      <c r="AQ31" s="140"/>
      <c r="AR31" s="164"/>
      <c r="AS31" s="140"/>
      <c r="AT31" s="19" t="s">
        <v>252</v>
      </c>
      <c r="AU31" s="34">
        <v>0</v>
      </c>
      <c r="AV31" s="19" t="s">
        <v>206</v>
      </c>
      <c r="AW31" s="19">
        <v>0</v>
      </c>
      <c r="AX31" s="19" t="s">
        <v>136</v>
      </c>
      <c r="AY31" s="140"/>
      <c r="AZ31" s="140"/>
      <c r="BA31" s="140"/>
      <c r="BB31" s="19" t="s">
        <v>252</v>
      </c>
      <c r="BC31" s="34">
        <v>5</v>
      </c>
      <c r="BD31" s="19" t="s">
        <v>206</v>
      </c>
      <c r="BE31" s="19"/>
      <c r="BF31" s="67" t="s">
        <v>269</v>
      </c>
      <c r="BG31" s="73"/>
      <c r="BH31" s="161"/>
      <c r="BI31" s="140"/>
      <c r="BJ31" s="201"/>
      <c r="BK31" s="140"/>
    </row>
    <row r="32" spans="1:63" x14ac:dyDescent="0.25">
      <c r="A32" s="140"/>
      <c r="B32" s="140"/>
      <c r="C32" s="140"/>
      <c r="D32" s="140"/>
      <c r="E32" s="140"/>
      <c r="F32" s="140"/>
      <c r="G32" s="140"/>
      <c r="H32" s="140"/>
      <c r="I32" s="140"/>
      <c r="J32" s="140"/>
      <c r="K32" s="140"/>
      <c r="L32" s="140"/>
      <c r="M32" s="19" t="s">
        <v>252</v>
      </c>
      <c r="N32" s="141"/>
      <c r="O32" s="19" t="s">
        <v>206</v>
      </c>
      <c r="P32" s="141"/>
      <c r="Q32" s="140"/>
      <c r="R32" s="140"/>
      <c r="S32" s="141"/>
      <c r="T32" s="19" t="s">
        <v>282</v>
      </c>
      <c r="U32" s="22">
        <v>43100</v>
      </c>
      <c r="V32" s="178"/>
      <c r="W32" s="73"/>
      <c r="X32" s="73"/>
      <c r="Y32" s="73"/>
      <c r="Z32" s="237"/>
      <c r="AA32" s="73"/>
      <c r="AB32" s="161"/>
      <c r="AC32" s="140"/>
      <c r="AD32" s="19" t="s">
        <v>252</v>
      </c>
      <c r="AE32" s="36">
        <v>0</v>
      </c>
      <c r="AF32" s="19" t="s">
        <v>206</v>
      </c>
      <c r="AG32" s="36">
        <v>0</v>
      </c>
      <c r="AH32" s="19" t="s">
        <v>136</v>
      </c>
      <c r="AI32" s="140"/>
      <c r="AJ32" s="140"/>
      <c r="AK32" s="204"/>
      <c r="AL32" s="15" t="s">
        <v>252</v>
      </c>
      <c r="AM32" s="34">
        <v>1</v>
      </c>
      <c r="AN32" s="15" t="s">
        <v>206</v>
      </c>
      <c r="AO32" s="15">
        <v>1</v>
      </c>
      <c r="AP32" s="15" t="s">
        <v>136</v>
      </c>
      <c r="AQ32" s="140"/>
      <c r="AR32" s="164"/>
      <c r="AS32" s="140"/>
      <c r="AT32" s="19" t="s">
        <v>252</v>
      </c>
      <c r="AU32" s="34">
        <v>0</v>
      </c>
      <c r="AV32" s="19" t="s">
        <v>206</v>
      </c>
      <c r="AW32" s="19">
        <v>0</v>
      </c>
      <c r="AX32" s="19" t="s">
        <v>136</v>
      </c>
      <c r="AY32" s="140"/>
      <c r="AZ32" s="140"/>
      <c r="BA32" s="140"/>
      <c r="BB32" s="19" t="s">
        <v>252</v>
      </c>
      <c r="BC32" s="34">
        <v>5</v>
      </c>
      <c r="BD32" s="19" t="s">
        <v>206</v>
      </c>
      <c r="BE32" s="19"/>
      <c r="BF32" s="67" t="s">
        <v>269</v>
      </c>
      <c r="BG32" s="73"/>
      <c r="BH32" s="161"/>
      <c r="BI32" s="140"/>
      <c r="BJ32" s="201"/>
      <c r="BK32" s="140"/>
    </row>
    <row r="33" spans="1:63" ht="75" x14ac:dyDescent="0.25">
      <c r="A33" s="140"/>
      <c r="B33" s="140"/>
      <c r="C33" s="140"/>
      <c r="D33" s="140"/>
      <c r="E33" s="140"/>
      <c r="F33" s="140"/>
      <c r="G33" s="140"/>
      <c r="H33" s="140"/>
      <c r="I33" s="140"/>
      <c r="J33" s="140"/>
      <c r="K33" s="140"/>
      <c r="L33" s="140"/>
      <c r="M33" s="19" t="s">
        <v>252</v>
      </c>
      <c r="N33" s="19">
        <v>1</v>
      </c>
      <c r="O33" s="19" t="s">
        <v>206</v>
      </c>
      <c r="P33" s="19">
        <v>1</v>
      </c>
      <c r="Q33" s="140"/>
      <c r="R33" s="140"/>
      <c r="S33" s="19" t="s">
        <v>283</v>
      </c>
      <c r="T33" s="19" t="s">
        <v>284</v>
      </c>
      <c r="U33" s="22">
        <v>43100</v>
      </c>
      <c r="V33" s="67" t="s">
        <v>241</v>
      </c>
      <c r="W33" s="73"/>
      <c r="X33" s="73"/>
      <c r="Y33" s="73"/>
      <c r="Z33" s="237"/>
      <c r="AA33" s="73"/>
      <c r="AB33" s="161"/>
      <c r="AC33" s="140"/>
      <c r="AD33" s="19" t="s">
        <v>252</v>
      </c>
      <c r="AE33" s="19">
        <v>1</v>
      </c>
      <c r="AF33" s="19" t="s">
        <v>206</v>
      </c>
      <c r="AG33" s="19">
        <v>1</v>
      </c>
      <c r="AH33" s="19" t="s">
        <v>269</v>
      </c>
      <c r="AI33" s="140"/>
      <c r="AJ33" s="140"/>
      <c r="AK33" s="204"/>
      <c r="AL33" s="15" t="s">
        <v>252</v>
      </c>
      <c r="AM33" s="15">
        <v>1</v>
      </c>
      <c r="AN33" s="15" t="s">
        <v>206</v>
      </c>
      <c r="AO33" s="15">
        <v>1</v>
      </c>
      <c r="AP33" s="15" t="s">
        <v>269</v>
      </c>
      <c r="AQ33" s="140"/>
      <c r="AR33" s="164"/>
      <c r="AS33" s="140"/>
      <c r="AT33" s="19" t="s">
        <v>252</v>
      </c>
      <c r="AU33" s="19">
        <v>1</v>
      </c>
      <c r="AV33" s="19" t="s">
        <v>206</v>
      </c>
      <c r="AW33" s="19">
        <v>1</v>
      </c>
      <c r="AX33" s="19" t="s">
        <v>269</v>
      </c>
      <c r="AY33" s="140"/>
      <c r="AZ33" s="140"/>
      <c r="BA33" s="140"/>
      <c r="BB33" s="19" t="s">
        <v>252</v>
      </c>
      <c r="BC33" s="19">
        <v>1</v>
      </c>
      <c r="BD33" s="19" t="s">
        <v>206</v>
      </c>
      <c r="BE33" s="19">
        <v>1</v>
      </c>
      <c r="BF33" s="67" t="s">
        <v>269</v>
      </c>
      <c r="BG33" s="73"/>
      <c r="BH33" s="161"/>
      <c r="BI33" s="140"/>
      <c r="BJ33" s="201"/>
      <c r="BK33" s="140"/>
    </row>
    <row r="34" spans="1:63" ht="75" x14ac:dyDescent="0.25">
      <c r="A34" s="140"/>
      <c r="B34" s="140"/>
      <c r="C34" s="140"/>
      <c r="D34" s="140"/>
      <c r="E34" s="140"/>
      <c r="F34" s="140"/>
      <c r="G34" s="140"/>
      <c r="H34" s="140"/>
      <c r="I34" s="140"/>
      <c r="J34" s="140"/>
      <c r="K34" s="140"/>
      <c r="L34" s="140"/>
      <c r="M34" s="19" t="s">
        <v>252</v>
      </c>
      <c r="N34" s="19">
        <v>1</v>
      </c>
      <c r="O34" s="19" t="s">
        <v>206</v>
      </c>
      <c r="P34" s="19">
        <v>1</v>
      </c>
      <c r="Q34" s="140"/>
      <c r="R34" s="140"/>
      <c r="S34" s="19" t="s">
        <v>285</v>
      </c>
      <c r="T34" s="27" t="s">
        <v>286</v>
      </c>
      <c r="U34" s="22">
        <v>43100</v>
      </c>
      <c r="V34" s="67" t="s">
        <v>287</v>
      </c>
      <c r="W34" s="73"/>
      <c r="X34" s="72"/>
      <c r="Y34" s="61"/>
      <c r="Z34" s="140"/>
      <c r="AA34" s="61"/>
      <c r="AB34" s="140"/>
      <c r="AC34" s="140"/>
      <c r="AD34" s="19" t="s">
        <v>252</v>
      </c>
      <c r="AE34" s="19">
        <v>1</v>
      </c>
      <c r="AF34" s="19" t="s">
        <v>206</v>
      </c>
      <c r="AG34" s="19">
        <v>1</v>
      </c>
      <c r="AH34" s="19" t="s">
        <v>269</v>
      </c>
      <c r="AI34" s="140"/>
      <c r="AJ34" s="140"/>
      <c r="AK34" s="204"/>
      <c r="AL34" s="15" t="s">
        <v>252</v>
      </c>
      <c r="AM34" s="15">
        <v>1</v>
      </c>
      <c r="AN34" s="15" t="s">
        <v>206</v>
      </c>
      <c r="AO34" s="15">
        <v>1</v>
      </c>
      <c r="AP34" s="15" t="s">
        <v>269</v>
      </c>
      <c r="AQ34" s="140"/>
      <c r="AR34" s="164"/>
      <c r="AS34" s="140"/>
      <c r="AT34" s="19" t="s">
        <v>252</v>
      </c>
      <c r="AU34" s="19">
        <v>0</v>
      </c>
      <c r="AV34" s="19" t="s">
        <v>206</v>
      </c>
      <c r="AW34" s="19">
        <v>0</v>
      </c>
      <c r="AX34" s="19" t="s">
        <v>136</v>
      </c>
      <c r="AY34" s="140"/>
      <c r="AZ34" s="140"/>
      <c r="BA34" s="140"/>
      <c r="BB34" s="19" t="s">
        <v>252</v>
      </c>
      <c r="BC34" s="19">
        <v>4</v>
      </c>
      <c r="BD34" s="19" t="s">
        <v>206</v>
      </c>
      <c r="BE34" s="19">
        <v>1</v>
      </c>
      <c r="BF34" s="67" t="s">
        <v>136</v>
      </c>
      <c r="BG34" s="73"/>
      <c r="BH34" s="161"/>
      <c r="BI34" s="140"/>
      <c r="BJ34" s="202"/>
      <c r="BK34" s="140"/>
    </row>
    <row r="35" spans="1:63" x14ac:dyDescent="0.25">
      <c r="A35" s="152" t="s">
        <v>260</v>
      </c>
      <c r="B35" s="152" t="s">
        <v>261</v>
      </c>
      <c r="C35" s="152" t="s">
        <v>262</v>
      </c>
      <c r="D35" s="152">
        <v>22</v>
      </c>
      <c r="E35" s="152">
        <v>17</v>
      </c>
      <c r="F35" s="152" t="s">
        <v>263</v>
      </c>
      <c r="G35" s="152" t="s">
        <v>264</v>
      </c>
      <c r="H35" s="152" t="s">
        <v>288</v>
      </c>
      <c r="I35" s="152" t="s">
        <v>289</v>
      </c>
      <c r="J35" s="152">
        <v>0</v>
      </c>
      <c r="K35" s="154">
        <v>3</v>
      </c>
      <c r="L35" s="154"/>
      <c r="M35" s="19"/>
      <c r="N35" s="19"/>
      <c r="O35" s="19"/>
      <c r="P35" s="19"/>
      <c r="Q35" s="154"/>
      <c r="R35" s="154">
        <v>3</v>
      </c>
      <c r="S35" s="217" t="s">
        <v>290</v>
      </c>
      <c r="T35" s="19"/>
      <c r="U35" s="19"/>
      <c r="V35" s="19"/>
      <c r="W35" s="212">
        <f>+X35+Y35+Z35+AA35</f>
        <v>0</v>
      </c>
      <c r="X35" s="207"/>
      <c r="Y35" s="207"/>
      <c r="Z35" s="207"/>
      <c r="AA35" s="207"/>
      <c r="AB35" s="132"/>
      <c r="AC35" s="132"/>
      <c r="AD35" s="19"/>
      <c r="AE35" s="19"/>
      <c r="AF35" s="19"/>
      <c r="AG35" s="19"/>
      <c r="AH35" s="19"/>
      <c r="AI35" s="132"/>
      <c r="AJ35" s="132"/>
      <c r="AK35" s="132"/>
      <c r="AL35" s="19"/>
      <c r="AM35" s="19"/>
      <c r="AN35" s="19"/>
      <c r="AO35" s="19"/>
      <c r="AP35" s="19"/>
      <c r="AQ35" s="132"/>
      <c r="AR35" s="132"/>
      <c r="AS35" s="132"/>
      <c r="AT35" s="19"/>
      <c r="AU35" s="19"/>
      <c r="AV35" s="19"/>
      <c r="AW35" s="19"/>
      <c r="AX35" s="19"/>
      <c r="AY35" s="132"/>
      <c r="AZ35" s="132"/>
      <c r="BA35" s="132"/>
      <c r="BB35" s="19"/>
      <c r="BC35" s="19"/>
      <c r="BD35" s="19"/>
      <c r="BE35" s="19"/>
      <c r="BF35" s="19"/>
      <c r="BG35" s="133"/>
      <c r="BH35" s="152"/>
      <c r="BI35" s="132"/>
      <c r="BJ35" s="132"/>
      <c r="BK35" s="132"/>
    </row>
    <row r="36" spans="1:63" x14ac:dyDescent="0.25">
      <c r="A36" s="140"/>
      <c r="B36" s="140"/>
      <c r="C36" s="140"/>
      <c r="D36" s="140"/>
      <c r="E36" s="140"/>
      <c r="F36" s="140"/>
      <c r="G36" s="140"/>
      <c r="H36" s="140"/>
      <c r="I36" s="140"/>
      <c r="J36" s="140"/>
      <c r="K36" s="140"/>
      <c r="L36" s="140"/>
      <c r="M36" s="19"/>
      <c r="N36" s="19"/>
      <c r="O36" s="19"/>
      <c r="P36" s="19"/>
      <c r="Q36" s="140"/>
      <c r="R36" s="140"/>
      <c r="S36" s="140"/>
      <c r="T36" s="19"/>
      <c r="U36" s="19"/>
      <c r="V36" s="19"/>
      <c r="W36" s="140"/>
      <c r="X36" s="140"/>
      <c r="Y36" s="140"/>
      <c r="Z36" s="140"/>
      <c r="AA36" s="140"/>
      <c r="AB36" s="140"/>
      <c r="AC36" s="140"/>
      <c r="AD36" s="19"/>
      <c r="AE36" s="19"/>
      <c r="AF36" s="19"/>
      <c r="AG36" s="19"/>
      <c r="AH36" s="19"/>
      <c r="AI36" s="140"/>
      <c r="AJ36" s="140"/>
      <c r="AK36" s="140"/>
      <c r="AL36" s="19"/>
      <c r="AM36" s="19"/>
      <c r="AN36" s="19"/>
      <c r="AO36" s="19"/>
      <c r="AP36" s="19"/>
      <c r="AQ36" s="140"/>
      <c r="AR36" s="140"/>
      <c r="AS36" s="140"/>
      <c r="AT36" s="19"/>
      <c r="AU36" s="19"/>
      <c r="AV36" s="19"/>
      <c r="AW36" s="19"/>
      <c r="AX36" s="19"/>
      <c r="AY36" s="140"/>
      <c r="AZ36" s="140"/>
      <c r="BA36" s="140"/>
      <c r="BB36" s="19"/>
      <c r="BC36" s="19"/>
      <c r="BD36" s="19"/>
      <c r="BE36" s="19"/>
      <c r="BF36" s="19"/>
      <c r="BG36" s="140"/>
      <c r="BH36" s="140"/>
      <c r="BI36" s="140"/>
      <c r="BJ36" s="140"/>
      <c r="BK36" s="140"/>
    </row>
    <row r="37" spans="1:63" x14ac:dyDescent="0.25">
      <c r="A37" s="140"/>
      <c r="B37" s="140"/>
      <c r="C37" s="140"/>
      <c r="D37" s="140"/>
      <c r="E37" s="140"/>
      <c r="F37" s="140"/>
      <c r="G37" s="140"/>
      <c r="H37" s="140"/>
      <c r="I37" s="140"/>
      <c r="J37" s="140"/>
      <c r="K37" s="140"/>
      <c r="L37" s="140"/>
      <c r="M37" s="19"/>
      <c r="N37" s="19"/>
      <c r="O37" s="19"/>
      <c r="P37" s="19"/>
      <c r="Q37" s="140"/>
      <c r="R37" s="140"/>
      <c r="S37" s="140"/>
      <c r="T37" s="19"/>
      <c r="U37" s="19"/>
      <c r="V37" s="19"/>
      <c r="W37" s="140"/>
      <c r="X37" s="140"/>
      <c r="Y37" s="140"/>
      <c r="Z37" s="140"/>
      <c r="AA37" s="140"/>
      <c r="AB37" s="140"/>
      <c r="AC37" s="140"/>
      <c r="AD37" s="19"/>
      <c r="AE37" s="19"/>
      <c r="AF37" s="19"/>
      <c r="AG37" s="19"/>
      <c r="AH37" s="19"/>
      <c r="AI37" s="140"/>
      <c r="AJ37" s="140"/>
      <c r="AK37" s="140"/>
      <c r="AL37" s="19"/>
      <c r="AM37" s="19"/>
      <c r="AN37" s="19"/>
      <c r="AO37" s="19"/>
      <c r="AP37" s="19"/>
      <c r="AQ37" s="140"/>
      <c r="AR37" s="140"/>
      <c r="AS37" s="140"/>
      <c r="AT37" s="19"/>
      <c r="AU37" s="19"/>
      <c r="AV37" s="19"/>
      <c r="AW37" s="19"/>
      <c r="AX37" s="19"/>
      <c r="AY37" s="140"/>
      <c r="AZ37" s="140"/>
      <c r="BA37" s="140"/>
      <c r="BB37" s="19"/>
      <c r="BC37" s="19"/>
      <c r="BD37" s="19"/>
      <c r="BE37" s="19"/>
      <c r="BF37" s="19"/>
      <c r="BG37" s="140"/>
      <c r="BH37" s="140"/>
      <c r="BI37" s="140"/>
      <c r="BJ37" s="140"/>
      <c r="BK37" s="140"/>
    </row>
    <row r="38" spans="1:63" x14ac:dyDescent="0.25">
      <c r="A38" s="140"/>
      <c r="B38" s="140"/>
      <c r="C38" s="140"/>
      <c r="D38" s="140"/>
      <c r="E38" s="140"/>
      <c r="F38" s="140"/>
      <c r="G38" s="140"/>
      <c r="H38" s="140"/>
      <c r="I38" s="140"/>
      <c r="J38" s="140"/>
      <c r="K38" s="140"/>
      <c r="L38" s="140"/>
      <c r="M38" s="19"/>
      <c r="N38" s="19"/>
      <c r="O38" s="19"/>
      <c r="P38" s="19"/>
      <c r="Q38" s="140"/>
      <c r="R38" s="140"/>
      <c r="S38" s="140"/>
      <c r="T38" s="19"/>
      <c r="U38" s="19"/>
      <c r="V38" s="19"/>
      <c r="W38" s="140"/>
      <c r="X38" s="140"/>
      <c r="Y38" s="140"/>
      <c r="Z38" s="140"/>
      <c r="AA38" s="140"/>
      <c r="AB38" s="140"/>
      <c r="AC38" s="140"/>
      <c r="AD38" s="19"/>
      <c r="AE38" s="19"/>
      <c r="AF38" s="19"/>
      <c r="AG38" s="19"/>
      <c r="AH38" s="19"/>
      <c r="AI38" s="140"/>
      <c r="AJ38" s="140"/>
      <c r="AK38" s="140"/>
      <c r="AL38" s="19"/>
      <c r="AM38" s="19"/>
      <c r="AN38" s="19"/>
      <c r="AO38" s="19"/>
      <c r="AP38" s="19"/>
      <c r="AQ38" s="140"/>
      <c r="AR38" s="140"/>
      <c r="AS38" s="140"/>
      <c r="AT38" s="19"/>
      <c r="AU38" s="19"/>
      <c r="AV38" s="19"/>
      <c r="AW38" s="19"/>
      <c r="AX38" s="19"/>
      <c r="AY38" s="140"/>
      <c r="AZ38" s="140"/>
      <c r="BA38" s="140"/>
      <c r="BB38" s="19"/>
      <c r="BC38" s="19"/>
      <c r="BD38" s="19"/>
      <c r="BE38" s="19"/>
      <c r="BF38" s="19"/>
      <c r="BG38" s="140"/>
      <c r="BH38" s="140"/>
      <c r="BI38" s="140"/>
      <c r="BJ38" s="140"/>
      <c r="BK38" s="140"/>
    </row>
    <row r="39" spans="1:63" x14ac:dyDescent="0.25">
      <c r="A39" s="140"/>
      <c r="B39" s="140"/>
      <c r="C39" s="140"/>
      <c r="D39" s="140"/>
      <c r="E39" s="140"/>
      <c r="F39" s="140"/>
      <c r="G39" s="140"/>
      <c r="H39" s="140"/>
      <c r="I39" s="140"/>
      <c r="J39" s="140"/>
      <c r="K39" s="140"/>
      <c r="L39" s="140"/>
      <c r="M39" s="19"/>
      <c r="N39" s="19"/>
      <c r="O39" s="19"/>
      <c r="P39" s="19"/>
      <c r="Q39" s="140"/>
      <c r="R39" s="140"/>
      <c r="S39" s="140"/>
      <c r="T39" s="19"/>
      <c r="U39" s="19"/>
      <c r="V39" s="19"/>
      <c r="W39" s="140"/>
      <c r="X39" s="140"/>
      <c r="Y39" s="140"/>
      <c r="Z39" s="140"/>
      <c r="AA39" s="140"/>
      <c r="AB39" s="140"/>
      <c r="AC39" s="140"/>
      <c r="AD39" s="19"/>
      <c r="AE39" s="19"/>
      <c r="AF39" s="19"/>
      <c r="AG39" s="19"/>
      <c r="AH39" s="19"/>
      <c r="AI39" s="140"/>
      <c r="AJ39" s="140"/>
      <c r="AK39" s="140"/>
      <c r="AL39" s="19"/>
      <c r="AM39" s="19"/>
      <c r="AN39" s="19"/>
      <c r="AO39" s="19"/>
      <c r="AP39" s="19"/>
      <c r="AQ39" s="140"/>
      <c r="AR39" s="140"/>
      <c r="AS39" s="140"/>
      <c r="AT39" s="19"/>
      <c r="AU39" s="19"/>
      <c r="AV39" s="19"/>
      <c r="AW39" s="19"/>
      <c r="AX39" s="19"/>
      <c r="AY39" s="140"/>
      <c r="AZ39" s="140"/>
      <c r="BA39" s="140"/>
      <c r="BB39" s="19"/>
      <c r="BC39" s="19"/>
      <c r="BD39" s="19"/>
      <c r="BE39" s="19"/>
      <c r="BF39" s="19"/>
      <c r="BG39" s="140"/>
      <c r="BH39" s="140"/>
      <c r="BI39" s="140"/>
      <c r="BJ39" s="140"/>
      <c r="BK39" s="140"/>
    </row>
    <row r="40" spans="1:63" x14ac:dyDescent="0.25">
      <c r="A40" s="141"/>
      <c r="B40" s="141"/>
      <c r="C40" s="141"/>
      <c r="D40" s="141"/>
      <c r="E40" s="141"/>
      <c r="F40" s="141"/>
      <c r="G40" s="141"/>
      <c r="H40" s="141"/>
      <c r="I40" s="141"/>
      <c r="J40" s="141"/>
      <c r="K40" s="141"/>
      <c r="L40" s="141"/>
      <c r="M40" s="19"/>
      <c r="N40" s="19"/>
      <c r="O40" s="19"/>
      <c r="P40" s="19"/>
      <c r="Q40" s="141"/>
      <c r="R40" s="141"/>
      <c r="S40" s="141"/>
      <c r="T40" s="19"/>
      <c r="U40" s="19"/>
      <c r="V40" s="19"/>
      <c r="W40" s="141"/>
      <c r="X40" s="141"/>
      <c r="Y40" s="141"/>
      <c r="Z40" s="141"/>
      <c r="AA40" s="141"/>
      <c r="AB40" s="141"/>
      <c r="AC40" s="141"/>
      <c r="AD40" s="19"/>
      <c r="AE40" s="19"/>
      <c r="AF40" s="19"/>
      <c r="AG40" s="19"/>
      <c r="AH40" s="19"/>
      <c r="AI40" s="141"/>
      <c r="AJ40" s="141"/>
      <c r="AK40" s="141"/>
      <c r="AL40" s="19"/>
      <c r="AM40" s="19"/>
      <c r="AN40" s="19"/>
      <c r="AO40" s="19"/>
      <c r="AP40" s="19"/>
      <c r="AQ40" s="141"/>
      <c r="AR40" s="141"/>
      <c r="AS40" s="141"/>
      <c r="AT40" s="19"/>
      <c r="AU40" s="19"/>
      <c r="AV40" s="19"/>
      <c r="AW40" s="19"/>
      <c r="AX40" s="19"/>
      <c r="AY40" s="141"/>
      <c r="AZ40" s="197"/>
      <c r="BA40" s="197"/>
      <c r="BB40" s="19"/>
      <c r="BC40" s="19"/>
      <c r="BD40" s="19"/>
      <c r="BE40" s="19"/>
      <c r="BF40" s="19"/>
      <c r="BG40" s="197"/>
      <c r="BH40" s="141"/>
      <c r="BI40" s="141"/>
      <c r="BJ40" s="141"/>
      <c r="BK40" s="141"/>
    </row>
    <row r="41" spans="1:63" ht="409.5" x14ac:dyDescent="0.25">
      <c r="A41" s="153" t="s">
        <v>260</v>
      </c>
      <c r="B41" s="153" t="s">
        <v>261</v>
      </c>
      <c r="C41" s="153" t="s">
        <v>262</v>
      </c>
      <c r="D41" s="153">
        <v>22</v>
      </c>
      <c r="E41" s="153">
        <v>17</v>
      </c>
      <c r="F41" s="153" t="s">
        <v>263</v>
      </c>
      <c r="G41" s="153" t="s">
        <v>291</v>
      </c>
      <c r="H41" s="153" t="s">
        <v>292</v>
      </c>
      <c r="I41" s="153" t="s">
        <v>293</v>
      </c>
      <c r="J41" s="153">
        <v>2</v>
      </c>
      <c r="K41" s="210">
        <v>10</v>
      </c>
      <c r="L41" s="210">
        <v>2</v>
      </c>
      <c r="M41" s="29" t="s">
        <v>239</v>
      </c>
      <c r="N41" s="37">
        <v>1</v>
      </c>
      <c r="O41" s="29" t="s">
        <v>206</v>
      </c>
      <c r="P41" s="37">
        <v>1</v>
      </c>
      <c r="Q41" s="30">
        <v>2</v>
      </c>
      <c r="R41" s="154">
        <v>2</v>
      </c>
      <c r="S41" s="29" t="s">
        <v>294</v>
      </c>
      <c r="T41" s="29" t="s">
        <v>295</v>
      </c>
      <c r="U41" s="38">
        <v>43100</v>
      </c>
      <c r="V41" s="29" t="s">
        <v>287</v>
      </c>
      <c r="W41" s="77">
        <f>+X41+Y41+Z41+AA41</f>
        <v>7000000000</v>
      </c>
      <c r="X41" s="77">
        <f>7000000000</f>
        <v>7000000000</v>
      </c>
      <c r="Y41" s="207"/>
      <c r="Z41" s="207"/>
      <c r="AA41" s="207"/>
      <c r="AB41" s="209">
        <v>22</v>
      </c>
      <c r="AC41" s="209">
        <v>0</v>
      </c>
      <c r="AD41" s="29" t="s">
        <v>239</v>
      </c>
      <c r="AE41" s="37">
        <v>0</v>
      </c>
      <c r="AF41" s="29" t="s">
        <v>206</v>
      </c>
      <c r="AG41" s="37">
        <v>0</v>
      </c>
      <c r="AH41" s="19" t="s">
        <v>136</v>
      </c>
      <c r="AI41" s="132">
        <v>0</v>
      </c>
      <c r="AJ41" s="132">
        <v>21.7</v>
      </c>
      <c r="AK41" s="132">
        <v>0.12</v>
      </c>
      <c r="AL41" s="15" t="s">
        <v>239</v>
      </c>
      <c r="AM41" s="15">
        <v>0</v>
      </c>
      <c r="AN41" s="15" t="s">
        <v>274</v>
      </c>
      <c r="AO41" s="15">
        <v>0</v>
      </c>
      <c r="AP41" s="15" t="s">
        <v>136</v>
      </c>
      <c r="AQ41" s="132">
        <v>0</v>
      </c>
      <c r="AR41" s="132">
        <v>21.7</v>
      </c>
      <c r="AS41" s="132">
        <v>0.12</v>
      </c>
      <c r="AT41" s="19" t="s">
        <v>239</v>
      </c>
      <c r="AU41" s="19">
        <v>0</v>
      </c>
      <c r="AV41" s="19" t="s">
        <v>274</v>
      </c>
      <c r="AW41" s="19">
        <v>0</v>
      </c>
      <c r="AX41" s="19" t="s">
        <v>136</v>
      </c>
      <c r="AY41" s="205">
        <v>0</v>
      </c>
      <c r="AZ41" s="84">
        <v>18</v>
      </c>
      <c r="BA41" s="90">
        <v>0.33</v>
      </c>
      <c r="BB41" s="89" t="s">
        <v>239</v>
      </c>
      <c r="BC41" s="60">
        <v>1</v>
      </c>
      <c r="BD41" s="19" t="s">
        <v>274</v>
      </c>
      <c r="BE41" s="60">
        <v>1</v>
      </c>
      <c r="BF41" s="69" t="s">
        <v>269</v>
      </c>
      <c r="BG41" s="84"/>
      <c r="BH41" s="39" t="s">
        <v>296</v>
      </c>
      <c r="BI41" s="33" t="s">
        <v>297</v>
      </c>
      <c r="BJ41" s="33"/>
      <c r="BK41" s="196" t="s">
        <v>385</v>
      </c>
    </row>
    <row r="42" spans="1:63" ht="136.5" x14ac:dyDescent="0.25">
      <c r="A42" s="140"/>
      <c r="B42" s="140"/>
      <c r="C42" s="140"/>
      <c r="D42" s="140"/>
      <c r="E42" s="140"/>
      <c r="F42" s="140"/>
      <c r="G42" s="140"/>
      <c r="H42" s="140"/>
      <c r="I42" s="140"/>
      <c r="J42" s="140"/>
      <c r="K42" s="140"/>
      <c r="L42" s="140"/>
      <c r="M42" s="19" t="s">
        <v>252</v>
      </c>
      <c r="N42" s="208">
        <v>1</v>
      </c>
      <c r="O42" s="19" t="s">
        <v>107</v>
      </c>
      <c r="P42" s="132">
        <v>1</v>
      </c>
      <c r="Q42" s="40"/>
      <c r="R42" s="140"/>
      <c r="S42" s="188" t="s">
        <v>298</v>
      </c>
      <c r="T42" s="27" t="s">
        <v>299</v>
      </c>
      <c r="U42" s="22">
        <v>43100</v>
      </c>
      <c r="V42" s="67" t="s">
        <v>300</v>
      </c>
      <c r="W42" s="83">
        <v>10000000</v>
      </c>
      <c r="X42" s="83">
        <v>10000000</v>
      </c>
      <c r="Y42" s="161"/>
      <c r="Z42" s="140"/>
      <c r="AA42" s="140"/>
      <c r="AB42" s="140"/>
      <c r="AC42" s="140"/>
      <c r="AD42" s="19" t="s">
        <v>301</v>
      </c>
      <c r="AE42" s="208">
        <v>0</v>
      </c>
      <c r="AF42" s="19" t="s">
        <v>107</v>
      </c>
      <c r="AG42" s="208">
        <v>0</v>
      </c>
      <c r="AH42" s="19" t="s">
        <v>136</v>
      </c>
      <c r="AI42" s="140"/>
      <c r="AJ42" s="140"/>
      <c r="AK42" s="140"/>
      <c r="AL42" s="15" t="s">
        <v>301</v>
      </c>
      <c r="AM42" s="15">
        <v>1</v>
      </c>
      <c r="AN42" s="15" t="s">
        <v>107</v>
      </c>
      <c r="AO42" s="15">
        <v>1</v>
      </c>
      <c r="AP42" s="15" t="s">
        <v>269</v>
      </c>
      <c r="AQ42" s="140"/>
      <c r="AR42" s="140"/>
      <c r="AS42" s="140"/>
      <c r="AT42" s="19" t="s">
        <v>301</v>
      </c>
      <c r="AU42" s="19">
        <v>0</v>
      </c>
      <c r="AV42" s="19" t="s">
        <v>107</v>
      </c>
      <c r="AW42" s="19">
        <v>0</v>
      </c>
      <c r="AX42" s="19" t="s">
        <v>136</v>
      </c>
      <c r="AY42" s="206"/>
      <c r="AZ42" s="73"/>
      <c r="BA42" s="73"/>
      <c r="BB42" s="88" t="s">
        <v>252</v>
      </c>
      <c r="BC42" s="84">
        <v>1</v>
      </c>
      <c r="BD42" s="87" t="s">
        <v>107</v>
      </c>
      <c r="BE42" s="84">
        <v>1</v>
      </c>
      <c r="BF42" s="84" t="s">
        <v>269</v>
      </c>
      <c r="BG42" s="73"/>
      <c r="BH42" s="85" t="s">
        <v>302</v>
      </c>
      <c r="BI42" s="41" t="s">
        <v>303</v>
      </c>
      <c r="BJ42" s="42" t="s">
        <v>304</v>
      </c>
      <c r="BK42" s="140"/>
    </row>
    <row r="43" spans="1:63" ht="210" x14ac:dyDescent="0.25">
      <c r="A43" s="140"/>
      <c r="B43" s="140"/>
      <c r="C43" s="140"/>
      <c r="D43" s="140"/>
      <c r="E43" s="140"/>
      <c r="F43" s="140"/>
      <c r="G43" s="140"/>
      <c r="H43" s="140"/>
      <c r="I43" s="140"/>
      <c r="J43" s="140"/>
      <c r="K43" s="140"/>
      <c r="L43" s="140"/>
      <c r="M43" s="19" t="s">
        <v>252</v>
      </c>
      <c r="N43" s="141"/>
      <c r="O43" s="19" t="s">
        <v>179</v>
      </c>
      <c r="P43" s="141"/>
      <c r="Q43" s="40"/>
      <c r="R43" s="140"/>
      <c r="S43" s="141"/>
      <c r="T43" s="27" t="s">
        <v>305</v>
      </c>
      <c r="U43" s="22">
        <v>43100</v>
      </c>
      <c r="V43" s="67" t="s">
        <v>306</v>
      </c>
      <c r="W43" s="73"/>
      <c r="X43" s="73"/>
      <c r="Y43" s="161"/>
      <c r="Z43" s="140"/>
      <c r="AA43" s="140"/>
      <c r="AB43" s="140"/>
      <c r="AC43" s="140"/>
      <c r="AD43" s="19" t="s">
        <v>301</v>
      </c>
      <c r="AE43" s="141"/>
      <c r="AF43" s="19" t="s">
        <v>179</v>
      </c>
      <c r="AG43" s="141"/>
      <c r="AH43" s="19" t="s">
        <v>136</v>
      </c>
      <c r="AI43" s="140"/>
      <c r="AJ43" s="140"/>
      <c r="AK43" s="140"/>
      <c r="AL43" s="15" t="s">
        <v>301</v>
      </c>
      <c r="AM43" s="19">
        <v>0</v>
      </c>
      <c r="AN43" s="19" t="s">
        <v>179</v>
      </c>
      <c r="AO43" s="19">
        <v>0</v>
      </c>
      <c r="AP43" s="19" t="s">
        <v>136</v>
      </c>
      <c r="AQ43" s="140"/>
      <c r="AR43" s="140"/>
      <c r="AS43" s="140"/>
      <c r="AT43" s="19" t="s">
        <v>301</v>
      </c>
      <c r="AU43" s="19">
        <v>0</v>
      </c>
      <c r="AV43" s="19"/>
      <c r="AW43" s="19">
        <v>0</v>
      </c>
      <c r="AX43" s="19" t="s">
        <v>136</v>
      </c>
      <c r="AY43" s="206"/>
      <c r="AZ43" s="73"/>
      <c r="BA43" s="73">
        <v>1</v>
      </c>
      <c r="BB43" s="88" t="s">
        <v>252</v>
      </c>
      <c r="BC43" s="84">
        <v>0</v>
      </c>
      <c r="BD43" s="84" t="s">
        <v>206</v>
      </c>
      <c r="BE43" s="84">
        <v>0</v>
      </c>
      <c r="BF43" s="84" t="s">
        <v>136</v>
      </c>
      <c r="BG43" s="73"/>
      <c r="BH43" s="86" t="s">
        <v>307</v>
      </c>
      <c r="BI43" s="43" t="s">
        <v>308</v>
      </c>
      <c r="BJ43" s="42" t="s">
        <v>309</v>
      </c>
      <c r="BK43" s="140"/>
    </row>
    <row r="44" spans="1:63" ht="66" x14ac:dyDescent="0.25">
      <c r="A44" s="140"/>
      <c r="B44" s="140"/>
      <c r="C44" s="140"/>
      <c r="D44" s="140"/>
      <c r="E44" s="140"/>
      <c r="F44" s="140"/>
      <c r="G44" s="140"/>
      <c r="H44" s="140"/>
      <c r="I44" s="140"/>
      <c r="J44" s="140"/>
      <c r="K44" s="140"/>
      <c r="L44" s="140"/>
      <c r="M44" s="15" t="s">
        <v>252</v>
      </c>
      <c r="N44" s="132">
        <v>1</v>
      </c>
      <c r="O44" s="15" t="s">
        <v>107</v>
      </c>
      <c r="P44" s="209">
        <v>1</v>
      </c>
      <c r="Q44" s="30"/>
      <c r="R44" s="30"/>
      <c r="S44" s="196" t="s">
        <v>310</v>
      </c>
      <c r="T44" s="44" t="s">
        <v>311</v>
      </c>
      <c r="U44" s="45">
        <v>42916</v>
      </c>
      <c r="V44" s="15" t="s">
        <v>287</v>
      </c>
      <c r="W44" s="229">
        <f>SUM(Y44+AA44)</f>
        <v>2310000000</v>
      </c>
      <c r="X44" s="82"/>
      <c r="Y44" s="150">
        <v>2100000000</v>
      </c>
      <c r="Z44" s="91"/>
      <c r="AA44" s="224">
        <v>210000000</v>
      </c>
      <c r="AB44" s="161"/>
      <c r="AC44" s="140"/>
      <c r="AD44" s="15" t="s">
        <v>252</v>
      </c>
      <c r="AE44" s="132">
        <v>0</v>
      </c>
      <c r="AF44" s="15" t="s">
        <v>107</v>
      </c>
      <c r="AG44" s="132">
        <v>0</v>
      </c>
      <c r="AH44" s="15" t="s">
        <v>136</v>
      </c>
      <c r="AI44" s="23">
        <v>0</v>
      </c>
      <c r="AJ44" s="132">
        <v>21.7</v>
      </c>
      <c r="AK44" s="135">
        <v>0.25</v>
      </c>
      <c r="AL44" s="19" t="s">
        <v>252</v>
      </c>
      <c r="AM44" s="55">
        <v>1</v>
      </c>
      <c r="AN44" s="19" t="s">
        <v>107</v>
      </c>
      <c r="AO44" s="19">
        <v>1</v>
      </c>
      <c r="AP44" s="19" t="s">
        <v>269</v>
      </c>
      <c r="AQ44" s="23"/>
      <c r="AR44" s="12"/>
      <c r="AS44" s="12"/>
      <c r="AT44" s="19"/>
      <c r="AU44" s="19"/>
      <c r="AV44" s="19"/>
      <c r="AW44" s="19"/>
      <c r="AX44" s="19"/>
      <c r="AY44" s="12"/>
      <c r="AZ44" s="59">
        <v>1</v>
      </c>
      <c r="BA44" s="59">
        <v>1</v>
      </c>
      <c r="BB44" s="80" t="s">
        <v>239</v>
      </c>
      <c r="BC44" s="80">
        <v>4270</v>
      </c>
      <c r="BD44" s="80" t="s">
        <v>107</v>
      </c>
      <c r="BE44" s="80">
        <v>789</v>
      </c>
      <c r="BF44" s="80" t="s">
        <v>269</v>
      </c>
      <c r="BG44" s="123">
        <v>2310000000</v>
      </c>
      <c r="BH44" s="43"/>
      <c r="BI44" s="43" t="s">
        <v>312</v>
      </c>
      <c r="BJ44" s="12"/>
      <c r="BK44" s="12"/>
    </row>
    <row r="45" spans="1:63" ht="49.5" x14ac:dyDescent="0.25">
      <c r="A45" s="140"/>
      <c r="B45" s="140"/>
      <c r="C45" s="140"/>
      <c r="D45" s="140"/>
      <c r="E45" s="140"/>
      <c r="F45" s="140"/>
      <c r="G45" s="140"/>
      <c r="H45" s="140"/>
      <c r="I45" s="140"/>
      <c r="J45" s="140"/>
      <c r="K45" s="140"/>
      <c r="L45" s="140"/>
      <c r="M45" s="15" t="s">
        <v>252</v>
      </c>
      <c r="N45" s="140"/>
      <c r="O45" s="15" t="s">
        <v>179</v>
      </c>
      <c r="P45" s="140"/>
      <c r="Q45" s="30"/>
      <c r="R45" s="30"/>
      <c r="S45" s="140"/>
      <c r="T45" s="44" t="s">
        <v>313</v>
      </c>
      <c r="U45" s="45">
        <v>42916</v>
      </c>
      <c r="V45" s="15" t="s">
        <v>287</v>
      </c>
      <c r="W45" s="228"/>
      <c r="X45" s="31"/>
      <c r="Y45" s="228"/>
      <c r="Z45" s="91"/>
      <c r="AA45" s="231"/>
      <c r="AB45" s="161"/>
      <c r="AC45" s="140"/>
      <c r="AD45" s="15" t="s">
        <v>252</v>
      </c>
      <c r="AE45" s="140"/>
      <c r="AF45" s="15" t="s">
        <v>179</v>
      </c>
      <c r="AG45" s="140"/>
      <c r="AH45" s="15" t="s">
        <v>136</v>
      </c>
      <c r="AI45" s="23">
        <v>0</v>
      </c>
      <c r="AJ45" s="133"/>
      <c r="AK45" s="136"/>
      <c r="AL45" s="19" t="s">
        <v>252</v>
      </c>
      <c r="AM45" s="55">
        <v>1</v>
      </c>
      <c r="AN45" s="19" t="s">
        <v>179</v>
      </c>
      <c r="AO45" s="19">
        <v>1</v>
      </c>
      <c r="AP45" s="19" t="s">
        <v>269</v>
      </c>
      <c r="AQ45" s="23"/>
      <c r="AR45" s="12"/>
      <c r="AS45" s="12"/>
      <c r="AT45" s="19"/>
      <c r="AU45" s="19"/>
      <c r="AV45" s="19"/>
      <c r="AW45" s="19"/>
      <c r="AX45" s="19"/>
      <c r="AY45" s="12"/>
      <c r="AZ45" s="12"/>
      <c r="BA45" s="12"/>
      <c r="BB45" s="19" t="s">
        <v>203</v>
      </c>
      <c r="BC45" s="19">
        <v>907</v>
      </c>
      <c r="BD45" s="19" t="s">
        <v>166</v>
      </c>
      <c r="BE45" s="19">
        <v>1528</v>
      </c>
      <c r="BF45" s="19" t="s">
        <v>269</v>
      </c>
      <c r="BG45" s="124"/>
      <c r="BH45" s="43"/>
      <c r="BI45" s="43" t="s">
        <v>314</v>
      </c>
      <c r="BJ45" s="12"/>
      <c r="BK45" s="12"/>
    </row>
    <row r="46" spans="1:63" ht="120" x14ac:dyDescent="0.25">
      <c r="A46" s="140"/>
      <c r="B46" s="140"/>
      <c r="C46" s="140"/>
      <c r="D46" s="140"/>
      <c r="E46" s="140"/>
      <c r="F46" s="140"/>
      <c r="G46" s="140"/>
      <c r="H46" s="140"/>
      <c r="I46" s="140"/>
      <c r="J46" s="140"/>
      <c r="K46" s="140"/>
      <c r="L46" s="140"/>
      <c r="M46" s="15" t="s">
        <v>252</v>
      </c>
      <c r="N46" s="140"/>
      <c r="O46" s="15" t="s">
        <v>172</v>
      </c>
      <c r="P46" s="140"/>
      <c r="Q46" s="30"/>
      <c r="R46" s="30"/>
      <c r="S46" s="140"/>
      <c r="T46" s="44" t="s">
        <v>315</v>
      </c>
      <c r="U46" s="45">
        <v>42916</v>
      </c>
      <c r="V46" s="15" t="s">
        <v>287</v>
      </c>
      <c r="W46" s="228"/>
      <c r="X46" s="31"/>
      <c r="Y46" s="228"/>
      <c r="Z46" s="91"/>
      <c r="AA46" s="231"/>
      <c r="AB46" s="161"/>
      <c r="AC46" s="140"/>
      <c r="AD46" s="15" t="s">
        <v>252</v>
      </c>
      <c r="AE46" s="140"/>
      <c r="AF46" s="15" t="s">
        <v>172</v>
      </c>
      <c r="AG46" s="140"/>
      <c r="AH46" s="15" t="s">
        <v>136</v>
      </c>
      <c r="AI46" s="23">
        <v>0</v>
      </c>
      <c r="AJ46" s="133"/>
      <c r="AK46" s="136"/>
      <c r="AL46" s="19" t="s">
        <v>252</v>
      </c>
      <c r="AM46" s="55">
        <v>1</v>
      </c>
      <c r="AN46" s="19" t="s">
        <v>172</v>
      </c>
      <c r="AO46" s="19">
        <v>1</v>
      </c>
      <c r="AP46" s="19" t="s">
        <v>269</v>
      </c>
      <c r="AQ46" s="23"/>
      <c r="AR46" s="12"/>
      <c r="AS46" s="12"/>
      <c r="AT46" s="19"/>
      <c r="AU46" s="19"/>
      <c r="AV46" s="19"/>
      <c r="AW46" s="19"/>
      <c r="AX46" s="19"/>
      <c r="AY46" s="12"/>
      <c r="AZ46" s="12"/>
      <c r="BA46" s="12"/>
      <c r="BB46" s="19"/>
      <c r="BC46" s="19"/>
      <c r="BD46" s="19" t="s">
        <v>179</v>
      </c>
      <c r="BE46" s="19">
        <v>360</v>
      </c>
      <c r="BF46" s="19" t="s">
        <v>269</v>
      </c>
      <c r="BG46" s="124"/>
      <c r="BH46" s="43"/>
      <c r="BI46" s="43" t="s">
        <v>316</v>
      </c>
      <c r="BJ46" s="12"/>
      <c r="BK46" s="12"/>
    </row>
    <row r="47" spans="1:63" ht="270" x14ac:dyDescent="0.25">
      <c r="A47" s="140"/>
      <c r="B47" s="140"/>
      <c r="C47" s="140"/>
      <c r="D47" s="140"/>
      <c r="E47" s="140"/>
      <c r="F47" s="140"/>
      <c r="G47" s="140"/>
      <c r="H47" s="140"/>
      <c r="I47" s="140"/>
      <c r="J47" s="140"/>
      <c r="K47" s="140"/>
      <c r="L47" s="140"/>
      <c r="M47" s="15" t="s">
        <v>252</v>
      </c>
      <c r="N47" s="141"/>
      <c r="O47" s="15" t="s">
        <v>166</v>
      </c>
      <c r="P47" s="141"/>
      <c r="Q47" s="30"/>
      <c r="R47" s="30"/>
      <c r="S47" s="140"/>
      <c r="T47" s="44" t="s">
        <v>317</v>
      </c>
      <c r="U47" s="45">
        <v>43100</v>
      </c>
      <c r="V47" s="15" t="s">
        <v>287</v>
      </c>
      <c r="W47" s="230"/>
      <c r="X47" s="31"/>
      <c r="Y47" s="230"/>
      <c r="Z47" s="91"/>
      <c r="AA47" s="225"/>
      <c r="AB47" s="161"/>
      <c r="AC47" s="140"/>
      <c r="AD47" s="15" t="s">
        <v>252</v>
      </c>
      <c r="AE47" s="141"/>
      <c r="AF47" s="15" t="s">
        <v>166</v>
      </c>
      <c r="AG47" s="141"/>
      <c r="AH47" s="15" t="s">
        <v>136</v>
      </c>
      <c r="AI47" s="23">
        <v>0</v>
      </c>
      <c r="AJ47" s="134"/>
      <c r="AK47" s="137"/>
      <c r="AL47" s="19" t="s">
        <v>252</v>
      </c>
      <c r="AM47" s="55">
        <v>0</v>
      </c>
      <c r="AN47" s="19" t="s">
        <v>166</v>
      </c>
      <c r="AO47" s="19">
        <v>0</v>
      </c>
      <c r="AP47" s="19" t="s">
        <v>136</v>
      </c>
      <c r="AQ47" s="23"/>
      <c r="AR47" s="12">
        <v>20</v>
      </c>
      <c r="AS47" s="56">
        <v>0.33</v>
      </c>
      <c r="AT47" s="19" t="s">
        <v>252</v>
      </c>
      <c r="AU47" s="55">
        <v>1</v>
      </c>
      <c r="AV47" s="19" t="s">
        <v>166</v>
      </c>
      <c r="AW47" s="19">
        <v>1</v>
      </c>
      <c r="AX47" s="19" t="s">
        <v>269</v>
      </c>
      <c r="AY47" s="12"/>
      <c r="AZ47" s="12"/>
      <c r="BA47" s="12"/>
      <c r="BB47" s="19"/>
      <c r="BC47" s="19"/>
      <c r="BD47" s="19" t="s">
        <v>172</v>
      </c>
      <c r="BE47" s="19">
        <v>2500</v>
      </c>
      <c r="BF47" s="19" t="s">
        <v>269</v>
      </c>
      <c r="BG47" s="125"/>
      <c r="BH47" s="43" t="s">
        <v>318</v>
      </c>
      <c r="BI47" s="43" t="s">
        <v>318</v>
      </c>
      <c r="BJ47" s="33" t="s">
        <v>319</v>
      </c>
      <c r="BK47" s="12"/>
    </row>
    <row r="48" spans="1:63" ht="189" x14ac:dyDescent="0.25">
      <c r="A48" s="152" t="s">
        <v>260</v>
      </c>
      <c r="B48" s="152" t="s">
        <v>261</v>
      </c>
      <c r="C48" s="152" t="s">
        <v>262</v>
      </c>
      <c r="D48" s="152">
        <v>22</v>
      </c>
      <c r="E48" s="152">
        <v>17</v>
      </c>
      <c r="F48" s="152" t="s">
        <v>263</v>
      </c>
      <c r="G48" s="218" t="s">
        <v>291</v>
      </c>
      <c r="H48" s="152" t="s">
        <v>320</v>
      </c>
      <c r="I48" s="152" t="s">
        <v>321</v>
      </c>
      <c r="J48" s="152">
        <v>0</v>
      </c>
      <c r="K48" s="154">
        <v>1</v>
      </c>
      <c r="L48" s="154">
        <v>1</v>
      </c>
      <c r="M48" s="19" t="s">
        <v>239</v>
      </c>
      <c r="N48" s="208">
        <v>1</v>
      </c>
      <c r="O48" s="19" t="s">
        <v>206</v>
      </c>
      <c r="P48" s="208">
        <v>1</v>
      </c>
      <c r="Q48" s="154">
        <v>1</v>
      </c>
      <c r="R48" s="154">
        <v>1</v>
      </c>
      <c r="S48" s="188" t="s">
        <v>322</v>
      </c>
      <c r="T48" s="132" t="s">
        <v>323</v>
      </c>
      <c r="U48" s="211">
        <v>43100</v>
      </c>
      <c r="V48" s="132" t="s">
        <v>324</v>
      </c>
      <c r="W48" s="150">
        <f>+X48+Y48+Z48+AA48</f>
        <v>1145786000</v>
      </c>
      <c r="X48" s="150">
        <v>873311000</v>
      </c>
      <c r="Y48" s="150">
        <v>272475000</v>
      </c>
      <c r="Z48" s="207"/>
      <c r="AA48" s="212"/>
      <c r="AB48" s="132">
        <v>22</v>
      </c>
      <c r="AC48" s="132">
        <v>0</v>
      </c>
      <c r="AD48" s="19" t="s">
        <v>239</v>
      </c>
      <c r="AE48" s="208">
        <v>0</v>
      </c>
      <c r="AF48" s="19" t="s">
        <v>206</v>
      </c>
      <c r="AG48" s="208">
        <v>0</v>
      </c>
      <c r="AH48" s="19" t="s">
        <v>136</v>
      </c>
      <c r="AI48" s="132">
        <v>0</v>
      </c>
      <c r="AJ48" s="132">
        <v>22</v>
      </c>
      <c r="AK48" s="132">
        <v>1</v>
      </c>
      <c r="AL48" s="15" t="s">
        <v>239</v>
      </c>
      <c r="AM48" s="159">
        <v>1</v>
      </c>
      <c r="AN48" s="15" t="s">
        <v>206</v>
      </c>
      <c r="AO48" s="132">
        <v>1</v>
      </c>
      <c r="AP48" s="15" t="s">
        <v>269</v>
      </c>
      <c r="AQ48" s="132"/>
      <c r="AR48" s="132"/>
      <c r="AS48" s="132"/>
      <c r="AT48" s="19"/>
      <c r="AU48" s="19"/>
      <c r="AV48" s="19"/>
      <c r="AW48" s="19"/>
      <c r="AX48" s="19"/>
      <c r="AY48" s="132"/>
      <c r="AZ48" s="132"/>
      <c r="BA48" s="132"/>
      <c r="BB48" s="19" t="s">
        <v>252</v>
      </c>
      <c r="BC48" s="19">
        <v>400000</v>
      </c>
      <c r="BD48" s="19" t="s">
        <v>206</v>
      </c>
      <c r="BE48" s="19">
        <v>400000</v>
      </c>
      <c r="BF48" s="19" t="s">
        <v>269</v>
      </c>
      <c r="BG48" s="132"/>
      <c r="BH48" s="187" t="s">
        <v>325</v>
      </c>
      <c r="BI48" s="181" t="s">
        <v>326</v>
      </c>
      <c r="BJ48" s="46" t="s">
        <v>327</v>
      </c>
      <c r="BK48" s="132"/>
    </row>
    <row r="49" spans="1:63" ht="15.75" x14ac:dyDescent="0.25">
      <c r="A49" s="140"/>
      <c r="B49" s="140"/>
      <c r="C49" s="140"/>
      <c r="D49" s="140"/>
      <c r="E49" s="140"/>
      <c r="F49" s="140"/>
      <c r="G49" s="140"/>
      <c r="H49" s="140"/>
      <c r="I49" s="140"/>
      <c r="J49" s="140"/>
      <c r="K49" s="140"/>
      <c r="L49" s="140"/>
      <c r="M49" s="19" t="s">
        <v>203</v>
      </c>
      <c r="N49" s="141"/>
      <c r="O49" s="19" t="s">
        <v>206</v>
      </c>
      <c r="P49" s="141"/>
      <c r="Q49" s="140"/>
      <c r="R49" s="140"/>
      <c r="S49" s="140"/>
      <c r="T49" s="141"/>
      <c r="U49" s="141"/>
      <c r="V49" s="141"/>
      <c r="W49" s="140"/>
      <c r="X49" s="140"/>
      <c r="Y49" s="140"/>
      <c r="Z49" s="140"/>
      <c r="AA49" s="140"/>
      <c r="AB49" s="140"/>
      <c r="AC49" s="140"/>
      <c r="AD49" s="19" t="s">
        <v>203</v>
      </c>
      <c r="AE49" s="141"/>
      <c r="AF49" s="19" t="s">
        <v>206</v>
      </c>
      <c r="AG49" s="141"/>
      <c r="AH49" s="19" t="s">
        <v>136</v>
      </c>
      <c r="AI49" s="140"/>
      <c r="AJ49" s="140"/>
      <c r="AK49" s="140"/>
      <c r="AL49" s="15" t="s">
        <v>203</v>
      </c>
      <c r="AM49" s="141"/>
      <c r="AN49" s="15" t="s">
        <v>206</v>
      </c>
      <c r="AO49" s="141"/>
      <c r="AP49" s="15" t="s">
        <v>269</v>
      </c>
      <c r="AQ49" s="140"/>
      <c r="AR49" s="140"/>
      <c r="AS49" s="134"/>
      <c r="AT49" s="19"/>
      <c r="AU49" s="19"/>
      <c r="AV49" s="19"/>
      <c r="AW49" s="19"/>
      <c r="AX49" s="19"/>
      <c r="AY49" s="140"/>
      <c r="AZ49" s="140"/>
      <c r="BA49" s="140"/>
      <c r="BB49" s="19"/>
      <c r="BC49" s="19"/>
      <c r="BD49" s="19"/>
      <c r="BE49" s="19"/>
      <c r="BF49" s="19"/>
      <c r="BG49" s="140"/>
      <c r="BH49" s="140"/>
      <c r="BI49" s="140"/>
      <c r="BJ49" s="47"/>
      <c r="BK49" s="140"/>
    </row>
    <row r="50" spans="1:63" ht="75" x14ac:dyDescent="0.25">
      <c r="A50" s="152" t="s">
        <v>260</v>
      </c>
      <c r="B50" s="152" t="s">
        <v>261</v>
      </c>
      <c r="C50" s="152" t="s">
        <v>262</v>
      </c>
      <c r="D50" s="152">
        <v>22</v>
      </c>
      <c r="E50" s="152">
        <v>17</v>
      </c>
      <c r="F50" s="152" t="s">
        <v>263</v>
      </c>
      <c r="G50" s="152" t="s">
        <v>328</v>
      </c>
      <c r="H50" s="152" t="s">
        <v>329</v>
      </c>
      <c r="I50" s="152" t="s">
        <v>330</v>
      </c>
      <c r="J50" s="152">
        <v>3</v>
      </c>
      <c r="K50" s="154">
        <v>10</v>
      </c>
      <c r="L50" s="154">
        <v>2</v>
      </c>
      <c r="M50" s="15" t="s">
        <v>104</v>
      </c>
      <c r="N50" s="208">
        <v>1</v>
      </c>
      <c r="O50" s="19" t="s">
        <v>206</v>
      </c>
      <c r="P50" s="208">
        <v>1</v>
      </c>
      <c r="Q50" s="154">
        <v>2</v>
      </c>
      <c r="R50" s="154">
        <v>2</v>
      </c>
      <c r="S50" s="188" t="s">
        <v>331</v>
      </c>
      <c r="T50" s="19" t="s">
        <v>332</v>
      </c>
      <c r="U50" s="22">
        <v>42916</v>
      </c>
      <c r="V50" s="19" t="s">
        <v>333</v>
      </c>
      <c r="W50" s="150">
        <f>+X50+Y50+Z50+AA50</f>
        <v>925000000</v>
      </c>
      <c r="X50" s="150">
        <v>925000000</v>
      </c>
      <c r="Y50" s="207"/>
      <c r="Z50" s="207"/>
      <c r="AA50" s="207"/>
      <c r="AB50" s="132">
        <v>22</v>
      </c>
      <c r="AC50" s="135">
        <v>0</v>
      </c>
      <c r="AD50" s="19" t="s">
        <v>239</v>
      </c>
      <c r="AE50" s="208">
        <v>0</v>
      </c>
      <c r="AF50" s="19" t="s">
        <v>206</v>
      </c>
      <c r="AG50" s="208">
        <v>0</v>
      </c>
      <c r="AH50" s="15" t="s">
        <v>136</v>
      </c>
      <c r="AI50" s="132">
        <v>0</v>
      </c>
      <c r="AJ50" s="132">
        <v>22</v>
      </c>
      <c r="AK50" s="132">
        <v>0</v>
      </c>
      <c r="AL50" s="15" t="s">
        <v>239</v>
      </c>
      <c r="AM50" s="15">
        <v>0</v>
      </c>
      <c r="AN50" s="15" t="s">
        <v>206</v>
      </c>
      <c r="AO50" s="15">
        <v>0</v>
      </c>
      <c r="AP50" s="15" t="s">
        <v>136</v>
      </c>
      <c r="AQ50" s="132"/>
      <c r="AR50" s="132">
        <v>22</v>
      </c>
      <c r="AS50" s="135">
        <v>0.08</v>
      </c>
      <c r="AT50" s="19" t="s">
        <v>239</v>
      </c>
      <c r="AU50" s="19">
        <v>0</v>
      </c>
      <c r="AV50" s="19" t="s">
        <v>206</v>
      </c>
      <c r="AW50" s="19">
        <v>0</v>
      </c>
      <c r="AX50" s="19" t="s">
        <v>136</v>
      </c>
      <c r="AY50" s="132"/>
      <c r="AZ50" s="132">
        <v>21</v>
      </c>
      <c r="BA50" s="135">
        <v>1</v>
      </c>
      <c r="BB50" s="19" t="s">
        <v>203</v>
      </c>
      <c r="BC50" s="19">
        <v>212</v>
      </c>
      <c r="BD50" s="19" t="s">
        <v>107</v>
      </c>
      <c r="BE50" s="19">
        <v>212</v>
      </c>
      <c r="BF50" s="19" t="s">
        <v>269</v>
      </c>
      <c r="BG50" s="132"/>
      <c r="BH50" s="198" t="s">
        <v>334</v>
      </c>
      <c r="BI50" s="198" t="s">
        <v>335</v>
      </c>
      <c r="BJ50" s="199" t="s">
        <v>336</v>
      </c>
      <c r="BK50" s="132"/>
    </row>
    <row r="51" spans="1:63" ht="75" x14ac:dyDescent="0.25">
      <c r="A51" s="140"/>
      <c r="B51" s="140"/>
      <c r="C51" s="140"/>
      <c r="D51" s="140"/>
      <c r="E51" s="140"/>
      <c r="F51" s="140"/>
      <c r="G51" s="140"/>
      <c r="H51" s="140"/>
      <c r="I51" s="140"/>
      <c r="J51" s="140"/>
      <c r="K51" s="140"/>
      <c r="L51" s="140"/>
      <c r="M51" s="19" t="s">
        <v>203</v>
      </c>
      <c r="N51" s="141"/>
      <c r="O51" s="19" t="s">
        <v>206</v>
      </c>
      <c r="P51" s="141"/>
      <c r="Q51" s="140"/>
      <c r="R51" s="140"/>
      <c r="S51" s="140"/>
      <c r="T51" s="19" t="s">
        <v>337</v>
      </c>
      <c r="U51" s="22">
        <v>42916</v>
      </c>
      <c r="V51" s="19" t="s">
        <v>333</v>
      </c>
      <c r="W51" s="140"/>
      <c r="X51" s="140"/>
      <c r="Y51" s="140"/>
      <c r="Z51" s="140"/>
      <c r="AA51" s="140"/>
      <c r="AB51" s="140"/>
      <c r="AC51" s="140"/>
      <c r="AD51" s="19" t="s">
        <v>203</v>
      </c>
      <c r="AE51" s="141"/>
      <c r="AF51" s="19" t="s">
        <v>206</v>
      </c>
      <c r="AG51" s="141"/>
      <c r="AH51" s="15" t="s">
        <v>136</v>
      </c>
      <c r="AI51" s="140"/>
      <c r="AJ51" s="140"/>
      <c r="AK51" s="140"/>
      <c r="AL51" s="15" t="s">
        <v>203</v>
      </c>
      <c r="AM51" s="15">
        <v>0</v>
      </c>
      <c r="AN51" s="15" t="s">
        <v>206</v>
      </c>
      <c r="AO51" s="15">
        <v>0</v>
      </c>
      <c r="AP51" s="15" t="s">
        <v>136</v>
      </c>
      <c r="AQ51" s="140"/>
      <c r="AR51" s="140"/>
      <c r="AS51" s="140"/>
      <c r="AT51" s="19" t="s">
        <v>203</v>
      </c>
      <c r="AU51" s="19">
        <v>0</v>
      </c>
      <c r="AV51" s="19" t="s">
        <v>206</v>
      </c>
      <c r="AW51" s="19">
        <v>0</v>
      </c>
      <c r="AX51" s="19" t="s">
        <v>136</v>
      </c>
      <c r="AY51" s="140"/>
      <c r="AZ51" s="140"/>
      <c r="BA51" s="140"/>
      <c r="BB51" s="19"/>
      <c r="BC51" s="19"/>
      <c r="BD51" s="19"/>
      <c r="BE51" s="19"/>
      <c r="BF51" s="19" t="s">
        <v>269</v>
      </c>
      <c r="BG51" s="140"/>
      <c r="BH51" s="140"/>
      <c r="BI51" s="140"/>
      <c r="BJ51" s="140"/>
      <c r="BK51" s="140"/>
    </row>
    <row r="52" spans="1:63" x14ac:dyDescent="0.25">
      <c r="A52" s="140"/>
      <c r="B52" s="140"/>
      <c r="C52" s="140"/>
      <c r="D52" s="140"/>
      <c r="E52" s="140"/>
      <c r="F52" s="140"/>
      <c r="G52" s="140"/>
      <c r="H52" s="140"/>
      <c r="I52" s="140"/>
      <c r="J52" s="140"/>
      <c r="K52" s="140"/>
      <c r="L52" s="140"/>
      <c r="M52" s="15" t="s">
        <v>239</v>
      </c>
      <c r="N52" s="208">
        <v>1</v>
      </c>
      <c r="O52" s="19" t="s">
        <v>274</v>
      </c>
      <c r="P52" s="208">
        <v>1</v>
      </c>
      <c r="Q52" s="140"/>
      <c r="R52" s="140"/>
      <c r="S52" s="140"/>
      <c r="T52" s="132" t="s">
        <v>338</v>
      </c>
      <c r="U52" s="211">
        <v>43100</v>
      </c>
      <c r="V52" s="132" t="s">
        <v>333</v>
      </c>
      <c r="W52" s="140"/>
      <c r="X52" s="140"/>
      <c r="Y52" s="140"/>
      <c r="Z52" s="140"/>
      <c r="AA52" s="140"/>
      <c r="AB52" s="140"/>
      <c r="AC52" s="140"/>
      <c r="AD52" s="19" t="s">
        <v>239</v>
      </c>
      <c r="AE52" s="208">
        <v>0</v>
      </c>
      <c r="AF52" s="19" t="s">
        <v>274</v>
      </c>
      <c r="AG52" s="208">
        <v>0</v>
      </c>
      <c r="AH52" s="15" t="s">
        <v>136</v>
      </c>
      <c r="AI52" s="140"/>
      <c r="AJ52" s="140"/>
      <c r="AK52" s="140"/>
      <c r="AL52" s="15" t="s">
        <v>239</v>
      </c>
      <c r="AM52" s="15">
        <v>0</v>
      </c>
      <c r="AN52" s="15" t="s">
        <v>274</v>
      </c>
      <c r="AO52" s="15">
        <v>0</v>
      </c>
      <c r="AP52" s="15" t="s">
        <v>136</v>
      </c>
      <c r="AQ52" s="140"/>
      <c r="AR52" s="140"/>
      <c r="AS52" s="140"/>
      <c r="AT52" s="19" t="s">
        <v>239</v>
      </c>
      <c r="AU52" s="19">
        <v>1</v>
      </c>
      <c r="AV52" s="19" t="s">
        <v>274</v>
      </c>
      <c r="AW52" s="19">
        <v>1</v>
      </c>
      <c r="AX52" s="19" t="s">
        <v>269</v>
      </c>
      <c r="AY52" s="140"/>
      <c r="AZ52" s="140"/>
      <c r="BA52" s="140"/>
      <c r="BB52" s="19"/>
      <c r="BC52" s="19"/>
      <c r="BD52" s="19"/>
      <c r="BE52" s="19"/>
      <c r="BF52" s="19" t="s">
        <v>269</v>
      </c>
      <c r="BG52" s="140"/>
      <c r="BH52" s="140"/>
      <c r="BI52" s="140"/>
      <c r="BJ52" s="140"/>
      <c r="BK52" s="140"/>
    </row>
    <row r="53" spans="1:63" x14ac:dyDescent="0.25">
      <c r="A53" s="141"/>
      <c r="B53" s="141"/>
      <c r="C53" s="141"/>
      <c r="D53" s="141"/>
      <c r="E53" s="141"/>
      <c r="F53" s="141"/>
      <c r="G53" s="141"/>
      <c r="H53" s="141"/>
      <c r="I53" s="141"/>
      <c r="J53" s="141"/>
      <c r="K53" s="141"/>
      <c r="L53" s="141"/>
      <c r="M53" s="19" t="s">
        <v>203</v>
      </c>
      <c r="N53" s="141"/>
      <c r="O53" s="19" t="s">
        <v>274</v>
      </c>
      <c r="P53" s="141"/>
      <c r="Q53" s="141"/>
      <c r="R53" s="141"/>
      <c r="S53" s="141"/>
      <c r="T53" s="141"/>
      <c r="U53" s="141"/>
      <c r="V53" s="141"/>
      <c r="W53" s="141"/>
      <c r="X53" s="141"/>
      <c r="Y53" s="141"/>
      <c r="Z53" s="141"/>
      <c r="AA53" s="141"/>
      <c r="AB53" s="140"/>
      <c r="AC53" s="141"/>
      <c r="AD53" s="19" t="s">
        <v>203</v>
      </c>
      <c r="AE53" s="141"/>
      <c r="AF53" s="19" t="s">
        <v>274</v>
      </c>
      <c r="AG53" s="141"/>
      <c r="AH53" s="15" t="s">
        <v>136</v>
      </c>
      <c r="AI53" s="141"/>
      <c r="AJ53" s="141"/>
      <c r="AK53" s="141"/>
      <c r="AL53" s="15" t="s">
        <v>203</v>
      </c>
      <c r="AM53" s="15">
        <v>0</v>
      </c>
      <c r="AN53" s="15" t="s">
        <v>274</v>
      </c>
      <c r="AO53" s="15">
        <v>0</v>
      </c>
      <c r="AP53" s="15" t="s">
        <v>136</v>
      </c>
      <c r="AQ53" s="141"/>
      <c r="AR53" s="141"/>
      <c r="AS53" s="141"/>
      <c r="AT53" s="19" t="s">
        <v>203</v>
      </c>
      <c r="AU53" s="19">
        <v>1</v>
      </c>
      <c r="AV53" s="19" t="s">
        <v>274</v>
      </c>
      <c r="AW53" s="19">
        <v>1</v>
      </c>
      <c r="AX53" s="19" t="s">
        <v>269</v>
      </c>
      <c r="AY53" s="141"/>
      <c r="AZ53" s="141"/>
      <c r="BA53" s="141"/>
      <c r="BB53" s="19"/>
      <c r="BC53" s="19"/>
      <c r="BD53" s="19"/>
      <c r="BE53" s="19"/>
      <c r="BF53" s="19" t="s">
        <v>269</v>
      </c>
      <c r="BG53" s="141"/>
      <c r="BH53" s="141"/>
      <c r="BI53" s="141"/>
      <c r="BJ53" s="141"/>
      <c r="BK53" s="141"/>
    </row>
    <row r="54" spans="1:63" ht="90" x14ac:dyDescent="0.25">
      <c r="A54" s="152" t="s">
        <v>260</v>
      </c>
      <c r="B54" s="152" t="s">
        <v>261</v>
      </c>
      <c r="C54" s="152" t="s">
        <v>262</v>
      </c>
      <c r="D54" s="152">
        <v>22</v>
      </c>
      <c r="E54" s="152">
        <v>17</v>
      </c>
      <c r="F54" s="152" t="s">
        <v>339</v>
      </c>
      <c r="G54" s="152" t="s">
        <v>340</v>
      </c>
      <c r="H54" s="152" t="s">
        <v>341</v>
      </c>
      <c r="I54" s="152" t="s">
        <v>342</v>
      </c>
      <c r="J54" s="152">
        <v>0</v>
      </c>
      <c r="K54" s="154">
        <v>1</v>
      </c>
      <c r="L54" s="154">
        <v>1</v>
      </c>
      <c r="M54" s="19" t="s">
        <v>301</v>
      </c>
      <c r="N54" s="132">
        <v>1</v>
      </c>
      <c r="O54" s="19" t="s">
        <v>107</v>
      </c>
      <c r="P54" s="132">
        <v>1</v>
      </c>
      <c r="Q54" s="154">
        <v>1</v>
      </c>
      <c r="R54" s="154">
        <v>1</v>
      </c>
      <c r="S54" s="132" t="s">
        <v>343</v>
      </c>
      <c r="T54" s="19" t="s">
        <v>344</v>
      </c>
      <c r="U54" s="22">
        <v>43100</v>
      </c>
      <c r="V54" s="15" t="s">
        <v>345</v>
      </c>
      <c r="W54" s="150">
        <f>+X54+Y54+Z54+AA54</f>
        <v>0</v>
      </c>
      <c r="X54" s="150"/>
      <c r="Y54" s="207"/>
      <c r="Z54" s="207"/>
      <c r="AA54" s="207"/>
      <c r="AB54" s="132">
        <v>21.65</v>
      </c>
      <c r="AC54" s="149">
        <v>1</v>
      </c>
      <c r="AD54" s="19" t="s">
        <v>301</v>
      </c>
      <c r="AE54" s="32">
        <v>0</v>
      </c>
      <c r="AF54" s="19" t="s">
        <v>107</v>
      </c>
      <c r="AG54" s="32">
        <v>0</v>
      </c>
      <c r="AH54" s="15" t="s">
        <v>136</v>
      </c>
      <c r="AI54" s="132">
        <v>0</v>
      </c>
      <c r="AJ54" s="132">
        <v>20.350000000000001</v>
      </c>
      <c r="AK54" s="149">
        <v>1</v>
      </c>
      <c r="AL54" s="15" t="s">
        <v>301</v>
      </c>
      <c r="AM54" s="15">
        <v>1</v>
      </c>
      <c r="AN54" s="15" t="s">
        <v>107</v>
      </c>
      <c r="AO54" s="15">
        <v>1</v>
      </c>
      <c r="AP54" s="15" t="s">
        <v>269</v>
      </c>
      <c r="AQ54" s="132"/>
      <c r="AR54" s="132">
        <v>19</v>
      </c>
      <c r="AS54" s="135">
        <v>0.33</v>
      </c>
      <c r="AT54" s="19" t="s">
        <v>301</v>
      </c>
      <c r="AU54" s="19">
        <v>1</v>
      </c>
      <c r="AV54" s="19" t="s">
        <v>107</v>
      </c>
      <c r="AW54" s="19">
        <v>1</v>
      </c>
      <c r="AX54" s="19" t="s">
        <v>269</v>
      </c>
      <c r="AY54" s="132"/>
      <c r="AZ54" s="132" t="s">
        <v>370</v>
      </c>
      <c r="BA54" s="132">
        <v>33</v>
      </c>
      <c r="BB54" s="19" t="s">
        <v>301</v>
      </c>
      <c r="BC54" s="19">
        <v>45</v>
      </c>
      <c r="BD54" s="19" t="s">
        <v>107</v>
      </c>
      <c r="BE54" s="19">
        <v>145</v>
      </c>
      <c r="BF54" s="19" t="s">
        <v>269</v>
      </c>
      <c r="BG54" s="132"/>
      <c r="BH54" s="166" t="s">
        <v>346</v>
      </c>
      <c r="BI54" s="166" t="s">
        <v>347</v>
      </c>
      <c r="BJ54" s="194" t="s">
        <v>348</v>
      </c>
      <c r="BK54" s="195" t="s">
        <v>349</v>
      </c>
    </row>
    <row r="55" spans="1:63" ht="90" x14ac:dyDescent="0.25">
      <c r="A55" s="140"/>
      <c r="B55" s="140"/>
      <c r="C55" s="140"/>
      <c r="D55" s="140"/>
      <c r="E55" s="140"/>
      <c r="F55" s="140"/>
      <c r="G55" s="140"/>
      <c r="H55" s="140"/>
      <c r="I55" s="140"/>
      <c r="J55" s="140"/>
      <c r="K55" s="140"/>
      <c r="L55" s="140"/>
      <c r="M55" s="19" t="s">
        <v>239</v>
      </c>
      <c r="N55" s="140"/>
      <c r="O55" s="19" t="s">
        <v>107</v>
      </c>
      <c r="P55" s="140"/>
      <c r="Q55" s="140"/>
      <c r="R55" s="140"/>
      <c r="S55" s="140"/>
      <c r="T55" s="15" t="s">
        <v>350</v>
      </c>
      <c r="U55" s="22">
        <v>43100</v>
      </c>
      <c r="V55" s="15" t="s">
        <v>351</v>
      </c>
      <c r="W55" s="140"/>
      <c r="X55" s="140"/>
      <c r="Y55" s="140"/>
      <c r="Z55" s="140"/>
      <c r="AA55" s="140"/>
      <c r="AB55" s="140"/>
      <c r="AC55" s="140"/>
      <c r="AD55" s="19" t="s">
        <v>239</v>
      </c>
      <c r="AE55" s="48">
        <v>0</v>
      </c>
      <c r="AF55" s="19" t="s">
        <v>107</v>
      </c>
      <c r="AG55" s="48">
        <v>0</v>
      </c>
      <c r="AH55" s="19" t="s">
        <v>136</v>
      </c>
      <c r="AI55" s="140"/>
      <c r="AJ55" s="140"/>
      <c r="AK55" s="140"/>
      <c r="AL55" s="15" t="s">
        <v>239</v>
      </c>
      <c r="AM55" s="15">
        <v>1</v>
      </c>
      <c r="AN55" s="15" t="s">
        <v>107</v>
      </c>
      <c r="AO55" s="15">
        <v>1</v>
      </c>
      <c r="AP55" s="15" t="s">
        <v>269</v>
      </c>
      <c r="AQ55" s="140"/>
      <c r="AR55" s="140"/>
      <c r="AS55" s="140"/>
      <c r="AT55" s="19" t="s">
        <v>239</v>
      </c>
      <c r="AU55" s="19">
        <v>1</v>
      </c>
      <c r="AV55" s="19" t="s">
        <v>107</v>
      </c>
      <c r="AW55" s="19">
        <v>1</v>
      </c>
      <c r="AX55" s="19" t="s">
        <v>269</v>
      </c>
      <c r="AY55" s="140"/>
      <c r="AZ55" s="140"/>
      <c r="BA55" s="140"/>
      <c r="BB55" s="19" t="s">
        <v>203</v>
      </c>
      <c r="BC55" s="19">
        <v>100</v>
      </c>
      <c r="BD55" s="19"/>
      <c r="BE55" s="19"/>
      <c r="BF55" s="19" t="s">
        <v>269</v>
      </c>
      <c r="BG55" s="140"/>
      <c r="BH55" s="140"/>
      <c r="BI55" s="140"/>
      <c r="BJ55" s="140"/>
      <c r="BK55" s="107"/>
    </row>
    <row r="56" spans="1:63" ht="90" x14ac:dyDescent="0.25">
      <c r="A56" s="140"/>
      <c r="B56" s="140"/>
      <c r="C56" s="140"/>
      <c r="D56" s="140"/>
      <c r="E56" s="140"/>
      <c r="F56" s="140"/>
      <c r="G56" s="140"/>
      <c r="H56" s="140"/>
      <c r="I56" s="140"/>
      <c r="J56" s="140"/>
      <c r="K56" s="140"/>
      <c r="L56" s="140"/>
      <c r="M56" s="19" t="s">
        <v>203</v>
      </c>
      <c r="N56" s="140"/>
      <c r="O56" s="19" t="s">
        <v>107</v>
      </c>
      <c r="P56" s="140"/>
      <c r="Q56" s="140"/>
      <c r="R56" s="140"/>
      <c r="S56" s="140"/>
      <c r="T56" s="19" t="s">
        <v>352</v>
      </c>
      <c r="U56" s="22">
        <v>43100</v>
      </c>
      <c r="V56" s="15" t="s">
        <v>345</v>
      </c>
      <c r="W56" s="140"/>
      <c r="X56" s="140"/>
      <c r="Y56" s="140"/>
      <c r="Z56" s="140"/>
      <c r="AA56" s="140"/>
      <c r="AB56" s="140"/>
      <c r="AC56" s="140"/>
      <c r="AD56" s="19" t="s">
        <v>203</v>
      </c>
      <c r="AE56" s="48">
        <v>0</v>
      </c>
      <c r="AF56" s="19" t="s">
        <v>107</v>
      </c>
      <c r="AG56" s="48">
        <v>0</v>
      </c>
      <c r="AH56" s="19" t="s">
        <v>136</v>
      </c>
      <c r="AI56" s="140"/>
      <c r="AJ56" s="140"/>
      <c r="AK56" s="140"/>
      <c r="AL56" s="15" t="s">
        <v>203</v>
      </c>
      <c r="AM56" s="15">
        <v>0</v>
      </c>
      <c r="AN56" s="15" t="s">
        <v>107</v>
      </c>
      <c r="AO56" s="15">
        <v>0</v>
      </c>
      <c r="AP56" s="15" t="s">
        <v>136</v>
      </c>
      <c r="AQ56" s="140"/>
      <c r="AR56" s="140"/>
      <c r="AS56" s="140"/>
      <c r="AT56" s="19" t="s">
        <v>203</v>
      </c>
      <c r="AU56" s="19">
        <v>1</v>
      </c>
      <c r="AV56" s="19" t="s">
        <v>107</v>
      </c>
      <c r="AW56" s="19">
        <v>1</v>
      </c>
      <c r="AX56" s="19" t="s">
        <v>269</v>
      </c>
      <c r="AY56" s="140"/>
      <c r="AZ56" s="140"/>
      <c r="BA56" s="140"/>
      <c r="BB56" s="19"/>
      <c r="BC56" s="19"/>
      <c r="BD56" s="19"/>
      <c r="BE56" s="19"/>
      <c r="BF56" s="19" t="s">
        <v>269</v>
      </c>
      <c r="BG56" s="140"/>
      <c r="BH56" s="140"/>
      <c r="BI56" s="140"/>
      <c r="BJ56" s="140"/>
      <c r="BK56" s="107"/>
    </row>
    <row r="57" spans="1:63" ht="90" x14ac:dyDescent="0.25">
      <c r="A57" s="141"/>
      <c r="B57" s="141"/>
      <c r="C57" s="141"/>
      <c r="D57" s="141"/>
      <c r="E57" s="141"/>
      <c r="F57" s="141"/>
      <c r="G57" s="141"/>
      <c r="H57" s="141"/>
      <c r="I57" s="141"/>
      <c r="J57" s="141"/>
      <c r="K57" s="141"/>
      <c r="L57" s="141"/>
      <c r="M57" s="19" t="s">
        <v>252</v>
      </c>
      <c r="N57" s="141"/>
      <c r="O57" s="19" t="s">
        <v>243</v>
      </c>
      <c r="P57" s="141"/>
      <c r="Q57" s="141"/>
      <c r="R57" s="141"/>
      <c r="S57" s="141"/>
      <c r="T57" s="19" t="s">
        <v>353</v>
      </c>
      <c r="U57" s="22">
        <v>43100</v>
      </c>
      <c r="V57" s="15" t="s">
        <v>345</v>
      </c>
      <c r="W57" s="140"/>
      <c r="X57" s="140"/>
      <c r="Y57" s="140"/>
      <c r="Z57" s="140"/>
      <c r="AA57" s="140"/>
      <c r="AB57" s="141"/>
      <c r="AC57" s="141"/>
      <c r="AD57" s="19" t="s">
        <v>252</v>
      </c>
      <c r="AE57" s="49">
        <v>1</v>
      </c>
      <c r="AF57" s="19" t="s">
        <v>243</v>
      </c>
      <c r="AG57" s="49">
        <v>1</v>
      </c>
      <c r="AH57" s="19" t="s">
        <v>269</v>
      </c>
      <c r="AI57" s="140"/>
      <c r="AJ57" s="140"/>
      <c r="AK57" s="140"/>
      <c r="AL57" s="15" t="s">
        <v>252</v>
      </c>
      <c r="AM57" s="15">
        <v>1</v>
      </c>
      <c r="AN57" s="15" t="s">
        <v>243</v>
      </c>
      <c r="AO57" s="15">
        <v>1</v>
      </c>
      <c r="AP57" s="15" t="s">
        <v>269</v>
      </c>
      <c r="AQ57" s="140"/>
      <c r="AR57" s="140"/>
      <c r="AS57" s="140"/>
      <c r="AT57" s="19" t="s">
        <v>252</v>
      </c>
      <c r="AU57" s="19">
        <v>1</v>
      </c>
      <c r="AV57" s="19" t="s">
        <v>243</v>
      </c>
      <c r="AW57" s="19">
        <v>1</v>
      </c>
      <c r="AX57" s="19" t="s">
        <v>269</v>
      </c>
      <c r="AY57" s="140"/>
      <c r="AZ57" s="140"/>
      <c r="BA57" s="140"/>
      <c r="BB57" s="19"/>
      <c r="BC57" s="19"/>
      <c r="BD57" s="19"/>
      <c r="BE57" s="19"/>
      <c r="BF57" s="19" t="s">
        <v>269</v>
      </c>
      <c r="BG57" s="140"/>
      <c r="BH57" s="140"/>
      <c r="BI57" s="140"/>
      <c r="BJ57" s="140"/>
      <c r="BK57" s="107"/>
    </row>
    <row r="58" spans="1:63" ht="15.75" x14ac:dyDescent="0.25">
      <c r="A58" s="50"/>
      <c r="B58" s="50"/>
      <c r="C58" s="50"/>
      <c r="D58" s="50"/>
      <c r="E58" s="50"/>
      <c r="F58" s="50"/>
      <c r="G58" s="50"/>
      <c r="H58" s="50"/>
      <c r="I58" s="50"/>
      <c r="J58" s="50"/>
      <c r="K58" s="50"/>
      <c r="L58" s="50"/>
      <c r="M58" s="50"/>
      <c r="N58" s="50"/>
      <c r="O58" s="50"/>
      <c r="P58" s="50"/>
      <c r="Q58" s="50"/>
      <c r="R58" s="50"/>
      <c r="S58" s="50"/>
      <c r="T58" s="50"/>
      <c r="U58" s="50"/>
      <c r="V58" s="50"/>
      <c r="W58" s="51">
        <f t="shared" ref="W58:AA58" si="0">SUM(W5:W57)</f>
        <v>36439159080</v>
      </c>
      <c r="X58" s="51">
        <f t="shared" si="0"/>
        <v>9614363080</v>
      </c>
      <c r="Y58" s="51">
        <f t="shared" si="0"/>
        <v>26614796000</v>
      </c>
      <c r="Z58" s="51">
        <f t="shared" si="0"/>
        <v>0</v>
      </c>
      <c r="AA58" s="51">
        <f t="shared" si="0"/>
        <v>210000000</v>
      </c>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0"/>
      <c r="BI58" s="50"/>
      <c r="BJ58" s="50"/>
      <c r="BK58" s="50"/>
    </row>
    <row r="59" spans="1:63" ht="15.7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0"/>
      <c r="BI59" s="50"/>
      <c r="BJ59" s="50"/>
      <c r="BK59" s="50"/>
    </row>
    <row r="60" spans="1:63" ht="15.7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0"/>
      <c r="BI60" s="50"/>
      <c r="BJ60" s="50"/>
      <c r="BK60" s="50"/>
    </row>
    <row r="61" spans="1:63" ht="15.7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0"/>
      <c r="BI61" s="50"/>
      <c r="BJ61" s="50"/>
      <c r="BK61" s="50"/>
    </row>
    <row r="62" spans="1:63" ht="15.7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0"/>
      <c r="BI62" s="50"/>
      <c r="BJ62" s="50"/>
      <c r="BK62" s="50"/>
    </row>
    <row r="63" spans="1:63" ht="15.7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0"/>
      <c r="BI63" s="50"/>
      <c r="BJ63" s="50"/>
      <c r="BK63" s="50"/>
    </row>
    <row r="64" spans="1:63" ht="15.7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0"/>
      <c r="BI64" s="50"/>
      <c r="BJ64" s="50"/>
      <c r="BK64" s="50"/>
    </row>
    <row r="65" spans="1:63" ht="15.7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0"/>
      <c r="BI65" s="50"/>
      <c r="BJ65" s="50"/>
      <c r="BK65" s="50"/>
    </row>
    <row r="66" spans="1:63" ht="15.7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0"/>
      <c r="BI66" s="50"/>
      <c r="BJ66" s="50"/>
      <c r="BK66" s="50"/>
    </row>
    <row r="67" spans="1:63" ht="15.7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0"/>
      <c r="BI67" s="50"/>
      <c r="BJ67" s="50"/>
      <c r="BK67" s="50"/>
    </row>
    <row r="68" spans="1:63" ht="15.7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0"/>
      <c r="BI68" s="50"/>
      <c r="BJ68" s="50"/>
      <c r="BK68" s="50"/>
    </row>
    <row r="69" spans="1:63" ht="15.7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0"/>
      <c r="BI69" s="50"/>
      <c r="BJ69" s="50"/>
      <c r="BK69" s="50"/>
    </row>
    <row r="70" spans="1:63" ht="15.7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0"/>
      <c r="BI70" s="50"/>
      <c r="BJ70" s="50"/>
      <c r="BK70" s="50"/>
    </row>
    <row r="71" spans="1:63" ht="15.7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0"/>
      <c r="BI71" s="50"/>
      <c r="BJ71" s="50"/>
      <c r="BK71" s="50"/>
    </row>
    <row r="72" spans="1:63" ht="15.7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0"/>
      <c r="BI72" s="50"/>
      <c r="BJ72" s="50"/>
      <c r="BK72" s="50"/>
    </row>
    <row r="73" spans="1:63" ht="15.7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0"/>
      <c r="BI73" s="50"/>
      <c r="BJ73" s="50"/>
      <c r="BK73" s="50"/>
    </row>
    <row r="74" spans="1:63" ht="15.7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0"/>
      <c r="BI74" s="50"/>
      <c r="BJ74" s="50"/>
      <c r="BK74" s="50"/>
    </row>
    <row r="75" spans="1:63" ht="15.7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0"/>
      <c r="BI75" s="50"/>
      <c r="BJ75" s="50"/>
      <c r="BK75" s="50"/>
    </row>
    <row r="76" spans="1:63" ht="15.7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0"/>
      <c r="BI76" s="50"/>
      <c r="BJ76" s="50"/>
      <c r="BK76" s="50"/>
    </row>
    <row r="77" spans="1:63" ht="15.7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0"/>
      <c r="BI77" s="50"/>
      <c r="BJ77" s="50"/>
      <c r="BK77" s="50"/>
    </row>
    <row r="78" spans="1:63" ht="15.7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0"/>
      <c r="BI78" s="50"/>
      <c r="BJ78" s="50"/>
      <c r="BK78" s="50"/>
    </row>
    <row r="79" spans="1:63" ht="15.7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0"/>
      <c r="BI79" s="50"/>
      <c r="BJ79" s="50"/>
      <c r="BK79" s="50"/>
    </row>
    <row r="80" spans="1:63" ht="15.7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0"/>
      <c r="BI80" s="50"/>
      <c r="BJ80" s="50"/>
      <c r="BK80" s="50"/>
    </row>
    <row r="81" spans="1:63" ht="15.7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0"/>
      <c r="BI81" s="50"/>
      <c r="BJ81" s="50"/>
      <c r="BK81" s="50"/>
    </row>
    <row r="82" spans="1:63" ht="15.7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0"/>
      <c r="BI82" s="50"/>
      <c r="BJ82" s="50"/>
      <c r="BK82" s="50"/>
    </row>
    <row r="83" spans="1:63" ht="15.7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0"/>
      <c r="BI83" s="50"/>
      <c r="BJ83" s="50"/>
      <c r="BK83" s="50"/>
    </row>
    <row r="84" spans="1:63" ht="15.7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0"/>
      <c r="BI84" s="50"/>
      <c r="BJ84" s="50"/>
      <c r="BK84" s="50"/>
    </row>
    <row r="85" spans="1:63" ht="15.7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0"/>
      <c r="BI85" s="50"/>
      <c r="BJ85" s="50"/>
      <c r="BK85" s="50"/>
    </row>
    <row r="86" spans="1:63" ht="15.7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0"/>
      <c r="BI86" s="50"/>
      <c r="BJ86" s="50"/>
      <c r="BK86" s="50"/>
    </row>
    <row r="87" spans="1:63" ht="15.7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0"/>
      <c r="BI87" s="50"/>
      <c r="BJ87" s="50"/>
      <c r="BK87" s="50"/>
    </row>
    <row r="88" spans="1:63" ht="15.7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0"/>
      <c r="BI88" s="50"/>
      <c r="BJ88" s="50"/>
      <c r="BK88" s="50"/>
    </row>
    <row r="89" spans="1:63" ht="15.7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0"/>
      <c r="BI89" s="50"/>
      <c r="BJ89" s="50"/>
      <c r="BK89" s="50"/>
    </row>
    <row r="90" spans="1:63" ht="15.7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0"/>
      <c r="BI90" s="50"/>
      <c r="BJ90" s="50"/>
      <c r="BK90" s="50"/>
    </row>
    <row r="91" spans="1:63" ht="15.7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0"/>
      <c r="BI91" s="50"/>
      <c r="BJ91" s="50"/>
      <c r="BK91" s="50"/>
    </row>
    <row r="92" spans="1:63" ht="15.7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0"/>
      <c r="BI92" s="50"/>
      <c r="BJ92" s="50"/>
      <c r="BK92" s="50"/>
    </row>
    <row r="93" spans="1:63" ht="15.7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0"/>
      <c r="BI93" s="50"/>
      <c r="BJ93" s="50"/>
      <c r="BK93" s="50"/>
    </row>
    <row r="94" spans="1:63" ht="15.7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0"/>
      <c r="BI94" s="50"/>
      <c r="BJ94" s="50"/>
      <c r="BK94" s="50"/>
    </row>
    <row r="95" spans="1:63" ht="15.7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0"/>
      <c r="BI95" s="50"/>
      <c r="BJ95" s="50"/>
      <c r="BK95" s="50"/>
    </row>
    <row r="96" spans="1:63" ht="15.7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0"/>
      <c r="BI96" s="50"/>
      <c r="BJ96" s="50"/>
      <c r="BK96" s="50"/>
    </row>
    <row r="97" spans="1:63" ht="15.7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0"/>
      <c r="BI97" s="50"/>
      <c r="BJ97" s="50"/>
      <c r="BK97" s="50"/>
    </row>
    <row r="98" spans="1:63" ht="15.7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0"/>
      <c r="BI98" s="50"/>
      <c r="BJ98" s="50"/>
      <c r="BK98" s="50"/>
    </row>
    <row r="99" spans="1:63" ht="15.7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0"/>
      <c r="BI99" s="50"/>
      <c r="BJ99" s="50"/>
      <c r="BK99" s="50"/>
    </row>
    <row r="100" spans="1:63" ht="15.7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0"/>
      <c r="BI100" s="50"/>
      <c r="BJ100" s="50"/>
      <c r="BK100" s="50"/>
    </row>
    <row r="101" spans="1:63" ht="15.7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0"/>
      <c r="BI101" s="50"/>
      <c r="BJ101" s="50"/>
      <c r="BK101" s="50"/>
    </row>
    <row r="102" spans="1:63" ht="15.7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0"/>
      <c r="BI102" s="50"/>
      <c r="BJ102" s="50"/>
      <c r="BK102" s="50"/>
    </row>
    <row r="103" spans="1:63" ht="15.7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0"/>
      <c r="BI103" s="50"/>
      <c r="BJ103" s="50"/>
      <c r="BK103" s="50"/>
    </row>
    <row r="104" spans="1:63" ht="15.7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0"/>
      <c r="BI104" s="50"/>
      <c r="BJ104" s="50"/>
      <c r="BK104" s="50"/>
    </row>
    <row r="105" spans="1:63" ht="15.7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0"/>
      <c r="BI105" s="50"/>
      <c r="BJ105" s="50"/>
      <c r="BK105" s="50"/>
    </row>
    <row r="106" spans="1:63" ht="15.7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0"/>
      <c r="BI106" s="50"/>
      <c r="BJ106" s="50"/>
      <c r="BK106" s="50"/>
    </row>
    <row r="107" spans="1:63" ht="15.7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0"/>
      <c r="BI107" s="50"/>
      <c r="BJ107" s="50"/>
      <c r="BK107" s="50"/>
    </row>
    <row r="108" spans="1:63" ht="15.7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0"/>
      <c r="BI108" s="50"/>
      <c r="BJ108" s="50"/>
      <c r="BK108" s="50"/>
    </row>
    <row r="109" spans="1:63" ht="15.7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0"/>
      <c r="BI109" s="50"/>
      <c r="BJ109" s="50"/>
      <c r="BK109" s="50"/>
    </row>
    <row r="110" spans="1:63" ht="15.7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0"/>
      <c r="BI110" s="50"/>
      <c r="BJ110" s="50"/>
      <c r="BK110" s="50"/>
    </row>
    <row r="111" spans="1:63" ht="15.7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0"/>
      <c r="BI111" s="50"/>
      <c r="BJ111" s="50"/>
      <c r="BK111" s="50"/>
    </row>
    <row r="112" spans="1:63" ht="15.7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0"/>
      <c r="BI112" s="50"/>
      <c r="BJ112" s="50"/>
      <c r="BK112" s="50"/>
    </row>
    <row r="113" spans="1:63" ht="15.7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0"/>
      <c r="BI113" s="50"/>
      <c r="BJ113" s="50"/>
      <c r="BK113" s="50"/>
    </row>
    <row r="114" spans="1:63" ht="15.7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0"/>
      <c r="BI114" s="50"/>
      <c r="BJ114" s="50"/>
      <c r="BK114" s="50"/>
    </row>
    <row r="115" spans="1:63" ht="15.7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0"/>
      <c r="BI115" s="50"/>
      <c r="BJ115" s="50"/>
      <c r="BK115" s="50"/>
    </row>
    <row r="116" spans="1:63" ht="15.7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0"/>
      <c r="BI116" s="50"/>
      <c r="BJ116" s="50"/>
      <c r="BK116" s="50"/>
    </row>
    <row r="117" spans="1:63" ht="15.7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0"/>
      <c r="BI117" s="50"/>
      <c r="BJ117" s="50"/>
      <c r="BK117" s="50"/>
    </row>
    <row r="118" spans="1:63" ht="15.7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0"/>
      <c r="BI118" s="50"/>
      <c r="BJ118" s="50"/>
      <c r="BK118" s="50"/>
    </row>
    <row r="119" spans="1:63" ht="15.7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0"/>
      <c r="BI119" s="50"/>
      <c r="BJ119" s="50"/>
      <c r="BK119" s="50"/>
    </row>
    <row r="120" spans="1:63" ht="15.7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0"/>
      <c r="BI120" s="50"/>
      <c r="BJ120" s="50"/>
      <c r="BK120" s="50"/>
    </row>
    <row r="121" spans="1:63" ht="15.7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0"/>
      <c r="BI121" s="50"/>
      <c r="BJ121" s="50"/>
      <c r="BK121" s="50"/>
    </row>
    <row r="122" spans="1:63" ht="15.7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0"/>
      <c r="BI122" s="50"/>
      <c r="BJ122" s="50"/>
      <c r="BK122" s="50"/>
    </row>
    <row r="123" spans="1:63" ht="15.7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0"/>
      <c r="BI123" s="50"/>
      <c r="BJ123" s="50"/>
      <c r="BK123" s="50"/>
    </row>
    <row r="124" spans="1:63" ht="15.7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0"/>
      <c r="BI124" s="50"/>
      <c r="BJ124" s="50"/>
      <c r="BK124" s="50"/>
    </row>
    <row r="125" spans="1:63" ht="15.7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0"/>
      <c r="BI125" s="50"/>
      <c r="BJ125" s="50"/>
      <c r="BK125" s="50"/>
    </row>
    <row r="126" spans="1:63" ht="15.7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0"/>
      <c r="BI126" s="50"/>
      <c r="BJ126" s="50"/>
      <c r="BK126" s="50"/>
    </row>
    <row r="127" spans="1:63" ht="15.7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0"/>
      <c r="BI127" s="50"/>
      <c r="BJ127" s="50"/>
      <c r="BK127" s="50"/>
    </row>
    <row r="128" spans="1:63" ht="15.7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0"/>
      <c r="BI128" s="50"/>
      <c r="BJ128" s="50"/>
      <c r="BK128" s="50"/>
    </row>
    <row r="129" spans="1:63" ht="15.7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0"/>
      <c r="BI129" s="50"/>
      <c r="BJ129" s="50"/>
      <c r="BK129" s="50"/>
    </row>
    <row r="130" spans="1:63" ht="15.7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0"/>
      <c r="BI130" s="50"/>
      <c r="BJ130" s="50"/>
      <c r="BK130" s="50"/>
    </row>
    <row r="131" spans="1:63" ht="15.7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0"/>
      <c r="BI131" s="50"/>
      <c r="BJ131" s="50"/>
      <c r="BK131" s="50"/>
    </row>
    <row r="132" spans="1:63" ht="15.7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0"/>
      <c r="BI132" s="50"/>
      <c r="BJ132" s="50"/>
      <c r="BK132" s="50"/>
    </row>
    <row r="133" spans="1:63" ht="15.7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0"/>
      <c r="BI133" s="50"/>
      <c r="BJ133" s="50"/>
      <c r="BK133" s="50"/>
    </row>
    <row r="134" spans="1:63" ht="15.7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0"/>
      <c r="BI134" s="50"/>
      <c r="BJ134" s="50"/>
      <c r="BK134" s="50"/>
    </row>
    <row r="135" spans="1:63" ht="15.7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0"/>
      <c r="BI135" s="50"/>
      <c r="BJ135" s="50"/>
      <c r="BK135" s="50"/>
    </row>
    <row r="136" spans="1:63" ht="15.7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0"/>
      <c r="BI136" s="50"/>
      <c r="BJ136" s="50"/>
      <c r="BK136" s="50"/>
    </row>
    <row r="137" spans="1:63" ht="15.7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0"/>
      <c r="BI137" s="50"/>
      <c r="BJ137" s="50"/>
      <c r="BK137" s="50"/>
    </row>
    <row r="138" spans="1:63" ht="15.7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0"/>
      <c r="BI138" s="50"/>
      <c r="BJ138" s="50"/>
      <c r="BK138" s="50"/>
    </row>
    <row r="139" spans="1:63" ht="15.75"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0"/>
      <c r="BI139" s="50"/>
      <c r="BJ139" s="50"/>
      <c r="BK139" s="50"/>
    </row>
    <row r="140" spans="1:63" ht="15.75"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0"/>
      <c r="BI140" s="50"/>
      <c r="BJ140" s="50"/>
      <c r="BK140" s="50"/>
    </row>
    <row r="141" spans="1:63" ht="15.75"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0"/>
      <c r="BI141" s="50"/>
      <c r="BJ141" s="50"/>
      <c r="BK141" s="50"/>
    </row>
    <row r="142" spans="1:63" ht="15.75"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0"/>
      <c r="BI142" s="50"/>
      <c r="BJ142" s="50"/>
      <c r="BK142" s="50"/>
    </row>
    <row r="143" spans="1:63" ht="15.75"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0"/>
      <c r="BI143" s="50"/>
      <c r="BJ143" s="50"/>
      <c r="BK143" s="50"/>
    </row>
    <row r="144" spans="1:63" ht="15.75"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0"/>
      <c r="BI144" s="50"/>
      <c r="BJ144" s="50"/>
      <c r="BK144" s="50"/>
    </row>
    <row r="145" spans="1:63" ht="15.75"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0"/>
      <c r="BI145" s="50"/>
      <c r="BJ145" s="50"/>
      <c r="BK145" s="50"/>
    </row>
    <row r="146" spans="1:63" ht="15.75"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0"/>
      <c r="BI146" s="50"/>
      <c r="BJ146" s="50"/>
      <c r="BK146" s="50"/>
    </row>
    <row r="147" spans="1:63" ht="15.75"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0"/>
      <c r="BI147" s="50"/>
      <c r="BJ147" s="50"/>
      <c r="BK147" s="50"/>
    </row>
    <row r="148" spans="1:63" ht="15.75"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0"/>
      <c r="BI148" s="50"/>
      <c r="BJ148" s="50"/>
      <c r="BK148" s="50"/>
    </row>
    <row r="149" spans="1:63" ht="15.75"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0"/>
      <c r="BI149" s="50"/>
      <c r="BJ149" s="50"/>
      <c r="BK149" s="50"/>
    </row>
    <row r="150" spans="1:63" ht="15.75"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0"/>
      <c r="BI150" s="50"/>
      <c r="BJ150" s="50"/>
      <c r="BK150" s="50"/>
    </row>
    <row r="151" spans="1:63" ht="15.75"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0"/>
      <c r="BI151" s="50"/>
      <c r="BJ151" s="50"/>
      <c r="BK151" s="50"/>
    </row>
    <row r="152" spans="1:63" ht="15.75"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0"/>
      <c r="BI152" s="50"/>
      <c r="BJ152" s="50"/>
      <c r="BK152" s="50"/>
    </row>
    <row r="153" spans="1:63" ht="15.75"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0"/>
      <c r="BI153" s="50"/>
      <c r="BJ153" s="50"/>
      <c r="BK153" s="50"/>
    </row>
    <row r="154" spans="1:63" ht="15.75"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0"/>
      <c r="BI154" s="50"/>
      <c r="BJ154" s="50"/>
      <c r="BK154" s="50"/>
    </row>
    <row r="155" spans="1:63" ht="15.75"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0"/>
      <c r="BI155" s="50"/>
      <c r="BJ155" s="50"/>
      <c r="BK155" s="50"/>
    </row>
    <row r="156" spans="1:63" ht="15.75"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0"/>
      <c r="BI156" s="50"/>
      <c r="BJ156" s="50"/>
      <c r="BK156" s="50"/>
    </row>
    <row r="157" spans="1:63" ht="15.75"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0"/>
      <c r="BI157" s="50"/>
      <c r="BJ157" s="50"/>
      <c r="BK157" s="50"/>
    </row>
    <row r="158" spans="1:63" ht="15.75"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0"/>
      <c r="BI158" s="50"/>
      <c r="BJ158" s="50"/>
      <c r="BK158" s="50"/>
    </row>
    <row r="159" spans="1:63" ht="15.75"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0"/>
      <c r="BI159" s="50"/>
      <c r="BJ159" s="50"/>
      <c r="BK159" s="50"/>
    </row>
    <row r="160" spans="1:63" ht="15.75"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0"/>
      <c r="BI160" s="50"/>
      <c r="BJ160" s="50"/>
      <c r="BK160" s="50"/>
    </row>
    <row r="161" spans="1:63" ht="15.75"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0"/>
      <c r="BI161" s="50"/>
      <c r="BJ161" s="50"/>
      <c r="BK161" s="50"/>
    </row>
    <row r="162" spans="1:63" ht="15.75"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0"/>
      <c r="BI162" s="50"/>
      <c r="BJ162" s="50"/>
      <c r="BK162" s="50"/>
    </row>
    <row r="163" spans="1:63" ht="15.75"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0"/>
      <c r="BI163" s="50"/>
      <c r="BJ163" s="50"/>
      <c r="BK163" s="50"/>
    </row>
    <row r="164" spans="1:63" ht="15.75"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0"/>
      <c r="BI164" s="50"/>
      <c r="BJ164" s="50"/>
      <c r="BK164" s="50"/>
    </row>
    <row r="165" spans="1:63" ht="15.75"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0"/>
      <c r="BI165" s="50"/>
      <c r="BJ165" s="50"/>
      <c r="BK165" s="50"/>
    </row>
    <row r="166" spans="1:63" ht="15.75"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0"/>
      <c r="BI166" s="50"/>
      <c r="BJ166" s="50"/>
      <c r="BK166" s="50"/>
    </row>
    <row r="167" spans="1:63" ht="15.75"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0"/>
      <c r="BI167" s="50"/>
      <c r="BJ167" s="50"/>
      <c r="BK167" s="50"/>
    </row>
    <row r="168" spans="1:63" ht="15.75"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0"/>
      <c r="BI168" s="50"/>
      <c r="BJ168" s="50"/>
      <c r="BK168" s="50"/>
    </row>
    <row r="169" spans="1:63" ht="15.75"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0"/>
      <c r="BI169" s="50"/>
      <c r="BJ169" s="50"/>
      <c r="BK169" s="50"/>
    </row>
    <row r="170" spans="1:63" ht="15.75"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0"/>
      <c r="BI170" s="50"/>
      <c r="BJ170" s="50"/>
      <c r="BK170" s="50"/>
    </row>
    <row r="171" spans="1:63" ht="15.75"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0"/>
      <c r="BI171" s="50"/>
      <c r="BJ171" s="50"/>
      <c r="BK171" s="50"/>
    </row>
    <row r="172" spans="1:63" ht="15.75"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0"/>
      <c r="BI172" s="50"/>
      <c r="BJ172" s="50"/>
      <c r="BK172" s="50"/>
    </row>
    <row r="173" spans="1:63" ht="15.75"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0"/>
      <c r="BI173" s="50"/>
      <c r="BJ173" s="50"/>
      <c r="BK173" s="50"/>
    </row>
    <row r="174" spans="1:63" ht="15.75"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0"/>
      <c r="BI174" s="50"/>
      <c r="BJ174" s="50"/>
      <c r="BK174" s="50"/>
    </row>
    <row r="175" spans="1:63" ht="15.75"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0"/>
      <c r="BI175" s="50"/>
      <c r="BJ175" s="50"/>
      <c r="BK175" s="50"/>
    </row>
    <row r="176" spans="1:63" ht="15.75"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0"/>
      <c r="BI176" s="50"/>
      <c r="BJ176" s="50"/>
      <c r="BK176" s="50"/>
    </row>
    <row r="177" spans="1:63" ht="15.75"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0"/>
      <c r="BI177" s="50"/>
      <c r="BJ177" s="50"/>
      <c r="BK177" s="50"/>
    </row>
    <row r="178" spans="1:63" ht="15.75"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0"/>
      <c r="BI178" s="50"/>
      <c r="BJ178" s="50"/>
      <c r="BK178" s="50"/>
    </row>
    <row r="179" spans="1:63" ht="15.75"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0"/>
      <c r="BI179" s="50"/>
      <c r="BJ179" s="50"/>
      <c r="BK179" s="50"/>
    </row>
    <row r="180" spans="1:63" ht="15.75"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0"/>
      <c r="BI180" s="50"/>
      <c r="BJ180" s="50"/>
      <c r="BK180" s="50"/>
    </row>
    <row r="181" spans="1:63" ht="15.75"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0"/>
      <c r="BI181" s="50"/>
      <c r="BJ181" s="50"/>
      <c r="BK181" s="50"/>
    </row>
    <row r="182" spans="1:63" ht="15.75"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0"/>
      <c r="BI182" s="50"/>
      <c r="BJ182" s="50"/>
      <c r="BK182" s="50"/>
    </row>
    <row r="183" spans="1:63" ht="15.75"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0"/>
      <c r="BI183" s="50"/>
      <c r="BJ183" s="50"/>
      <c r="BK183" s="50"/>
    </row>
    <row r="184" spans="1:63" ht="15.75"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0"/>
      <c r="BI184" s="50"/>
      <c r="BJ184" s="50"/>
      <c r="BK184" s="50"/>
    </row>
    <row r="185" spans="1:63" ht="15.75"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0"/>
      <c r="BI185" s="50"/>
      <c r="BJ185" s="50"/>
      <c r="BK185" s="50"/>
    </row>
    <row r="186" spans="1:63" ht="15.75"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0"/>
      <c r="BI186" s="50"/>
      <c r="BJ186" s="50"/>
      <c r="BK186" s="50"/>
    </row>
    <row r="187" spans="1:63" ht="15.75"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0"/>
      <c r="BI187" s="50"/>
      <c r="BJ187" s="50"/>
      <c r="BK187" s="50"/>
    </row>
    <row r="188" spans="1:63" ht="15.75"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0"/>
      <c r="BI188" s="50"/>
      <c r="BJ188" s="50"/>
      <c r="BK188" s="50"/>
    </row>
    <row r="189" spans="1:63" ht="15.75"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0"/>
      <c r="BI189" s="50"/>
      <c r="BJ189" s="50"/>
      <c r="BK189" s="50"/>
    </row>
    <row r="190" spans="1:63" ht="15.75"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0"/>
      <c r="BI190" s="50"/>
      <c r="BJ190" s="50"/>
      <c r="BK190" s="50"/>
    </row>
    <row r="191" spans="1:63" ht="15.75"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0"/>
      <c r="BI191" s="50"/>
      <c r="BJ191" s="50"/>
      <c r="BK191" s="50"/>
    </row>
    <row r="192" spans="1:63" ht="15.75"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0"/>
      <c r="BI192" s="50"/>
      <c r="BJ192" s="50"/>
      <c r="BK192" s="50"/>
    </row>
    <row r="193" spans="1:63" ht="15.75"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0"/>
      <c r="BI193" s="50"/>
      <c r="BJ193" s="50"/>
      <c r="BK193" s="50"/>
    </row>
    <row r="194" spans="1:63" ht="15.75"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0"/>
      <c r="BI194" s="50"/>
      <c r="BJ194" s="50"/>
      <c r="BK194" s="50"/>
    </row>
    <row r="195" spans="1:63" ht="15.75"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0"/>
      <c r="BI195" s="50"/>
      <c r="BJ195" s="50"/>
      <c r="BK195" s="50"/>
    </row>
    <row r="196" spans="1:63" ht="15.75"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0"/>
      <c r="BI196" s="50"/>
      <c r="BJ196" s="50"/>
      <c r="BK196" s="50"/>
    </row>
    <row r="197" spans="1:63" ht="15.75"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0"/>
      <c r="BI197" s="50"/>
      <c r="BJ197" s="50"/>
      <c r="BK197" s="50"/>
    </row>
    <row r="198" spans="1:63" ht="15.75"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0"/>
      <c r="BI198" s="50"/>
      <c r="BJ198" s="50"/>
      <c r="BK198" s="50"/>
    </row>
    <row r="199" spans="1:63" ht="15.75"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0"/>
      <c r="BI199" s="50"/>
      <c r="BJ199" s="50"/>
      <c r="BK199" s="50"/>
    </row>
    <row r="200" spans="1:63" ht="15.75"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0"/>
      <c r="BI200" s="50"/>
      <c r="BJ200" s="50"/>
      <c r="BK200" s="50"/>
    </row>
    <row r="201" spans="1:63" ht="15.75"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0"/>
      <c r="BI201" s="50"/>
      <c r="BJ201" s="50"/>
      <c r="BK201" s="50"/>
    </row>
    <row r="202" spans="1:63" ht="15.75"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0"/>
      <c r="BI202" s="50"/>
      <c r="BJ202" s="50"/>
      <c r="BK202" s="50"/>
    </row>
    <row r="203" spans="1:63" ht="15.75"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0"/>
      <c r="BI203" s="50"/>
      <c r="BJ203" s="50"/>
      <c r="BK203" s="50"/>
    </row>
    <row r="204" spans="1:63" ht="15.75"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0"/>
      <c r="BI204" s="50"/>
      <c r="BJ204" s="50"/>
      <c r="BK204" s="50"/>
    </row>
    <row r="205" spans="1:63" ht="15.75"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0"/>
      <c r="BI205" s="50"/>
      <c r="BJ205" s="50"/>
      <c r="BK205" s="50"/>
    </row>
    <row r="206" spans="1:63" ht="15.75"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0"/>
      <c r="BI206" s="50"/>
      <c r="BJ206" s="50"/>
      <c r="BK206" s="50"/>
    </row>
    <row r="207" spans="1:63" ht="15.75"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0"/>
      <c r="BI207" s="50"/>
      <c r="BJ207" s="50"/>
      <c r="BK207" s="50"/>
    </row>
    <row r="208" spans="1:63" ht="15.75"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0"/>
      <c r="BI208" s="50"/>
      <c r="BJ208" s="50"/>
      <c r="BK208" s="50"/>
    </row>
    <row r="209" spans="1:63" ht="15.75"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0"/>
      <c r="BI209" s="50"/>
      <c r="BJ209" s="50"/>
      <c r="BK209" s="50"/>
    </row>
    <row r="210" spans="1:63" ht="15.75"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0"/>
      <c r="BI210" s="50"/>
      <c r="BJ210" s="50"/>
      <c r="BK210" s="50"/>
    </row>
    <row r="211" spans="1:63" ht="15.75"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0"/>
      <c r="BI211" s="50"/>
      <c r="BJ211" s="50"/>
      <c r="BK211" s="50"/>
    </row>
    <row r="212" spans="1:63" ht="15.75"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0"/>
      <c r="BI212" s="50"/>
      <c r="BJ212" s="50"/>
      <c r="BK212" s="50"/>
    </row>
    <row r="213" spans="1:63" ht="15.75"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0"/>
      <c r="BI213" s="50"/>
      <c r="BJ213" s="50"/>
      <c r="BK213" s="50"/>
    </row>
    <row r="214" spans="1:63" ht="15.75"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0"/>
      <c r="BI214" s="50"/>
      <c r="BJ214" s="50"/>
      <c r="BK214" s="50"/>
    </row>
    <row r="215" spans="1:63" ht="15.75"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0"/>
      <c r="BI215" s="50"/>
      <c r="BJ215" s="50"/>
      <c r="BK215" s="50"/>
    </row>
    <row r="216" spans="1:63" ht="15.75"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0"/>
      <c r="BI216" s="50"/>
      <c r="BJ216" s="50"/>
      <c r="BK216" s="50"/>
    </row>
    <row r="217" spans="1:63" ht="15.75"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0"/>
      <c r="BI217" s="50"/>
      <c r="BJ217" s="50"/>
      <c r="BK217" s="50"/>
    </row>
    <row r="218" spans="1:63" ht="15.75"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0"/>
      <c r="BI218" s="50"/>
      <c r="BJ218" s="50"/>
      <c r="BK218" s="50"/>
    </row>
    <row r="219" spans="1:63" ht="15.75"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0"/>
      <c r="BI219" s="50"/>
      <c r="BJ219" s="50"/>
      <c r="BK219" s="50"/>
    </row>
    <row r="220" spans="1:63" ht="15.75"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0"/>
      <c r="BI220" s="50"/>
      <c r="BJ220" s="50"/>
      <c r="BK220" s="50"/>
    </row>
    <row r="221" spans="1:63" ht="15.75"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0"/>
      <c r="BI221" s="50"/>
      <c r="BJ221" s="50"/>
      <c r="BK221" s="50"/>
    </row>
    <row r="222" spans="1:63" ht="15.75"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0"/>
      <c r="BI222" s="50"/>
      <c r="BJ222" s="50"/>
      <c r="BK222" s="50"/>
    </row>
    <row r="223" spans="1:63" ht="15.75"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0"/>
      <c r="BI223" s="50"/>
      <c r="BJ223" s="50"/>
      <c r="BK223" s="50"/>
    </row>
    <row r="224" spans="1:63" ht="15.75"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0"/>
      <c r="BI224" s="50"/>
      <c r="BJ224" s="50"/>
      <c r="BK224" s="50"/>
    </row>
    <row r="225" spans="1:63" ht="15.75"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0"/>
      <c r="BI225" s="50"/>
      <c r="BJ225" s="50"/>
      <c r="BK225" s="50"/>
    </row>
    <row r="226" spans="1:63" ht="15.75"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0"/>
      <c r="BI226" s="50"/>
      <c r="BJ226" s="50"/>
      <c r="BK226" s="50"/>
    </row>
    <row r="227" spans="1:63" ht="15.75"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0"/>
      <c r="BI227" s="50"/>
      <c r="BJ227" s="50"/>
      <c r="BK227" s="50"/>
    </row>
    <row r="228" spans="1:63" ht="15.75"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0"/>
      <c r="BI228" s="50"/>
      <c r="BJ228" s="50"/>
      <c r="BK228" s="50"/>
    </row>
    <row r="229" spans="1:63" ht="15.75"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0"/>
      <c r="BI229" s="50"/>
      <c r="BJ229" s="50"/>
      <c r="BK229" s="50"/>
    </row>
    <row r="230" spans="1:63" ht="15.75"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0"/>
      <c r="BI230" s="50"/>
      <c r="BJ230" s="50"/>
      <c r="BK230" s="50"/>
    </row>
    <row r="231" spans="1:63" ht="15.75"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0"/>
      <c r="BI231" s="50"/>
      <c r="BJ231" s="50"/>
      <c r="BK231" s="50"/>
    </row>
    <row r="232" spans="1:63" ht="15.75"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0"/>
      <c r="BI232" s="50"/>
      <c r="BJ232" s="50"/>
      <c r="BK232" s="50"/>
    </row>
    <row r="233" spans="1:63" ht="15.75"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0"/>
      <c r="BI233" s="50"/>
      <c r="BJ233" s="50"/>
      <c r="BK233" s="50"/>
    </row>
    <row r="234" spans="1:63" ht="15.75"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0"/>
      <c r="BI234" s="50"/>
      <c r="BJ234" s="50"/>
      <c r="BK234" s="50"/>
    </row>
    <row r="235" spans="1:63" ht="15.75"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0"/>
      <c r="BI235" s="50"/>
      <c r="BJ235" s="50"/>
      <c r="BK235" s="50"/>
    </row>
    <row r="236" spans="1:63" ht="15.75"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0"/>
      <c r="BI236" s="50"/>
      <c r="BJ236" s="50"/>
      <c r="BK236" s="50"/>
    </row>
    <row r="237" spans="1:63" ht="15.75"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0"/>
      <c r="BI237" s="50"/>
      <c r="BJ237" s="50"/>
      <c r="BK237" s="50"/>
    </row>
    <row r="238" spans="1:63" ht="15.75"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0"/>
      <c r="BI238" s="50"/>
      <c r="BJ238" s="50"/>
      <c r="BK238" s="50"/>
    </row>
    <row r="239" spans="1:63" ht="15.75"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0"/>
      <c r="BI239" s="50"/>
      <c r="BJ239" s="50"/>
      <c r="BK239" s="50"/>
    </row>
    <row r="240" spans="1:63" ht="15.75"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0"/>
      <c r="BI240" s="50"/>
      <c r="BJ240" s="50"/>
      <c r="BK240" s="50"/>
    </row>
    <row r="241" spans="1:63" ht="15.75"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0"/>
      <c r="BI241" s="50"/>
      <c r="BJ241" s="50"/>
      <c r="BK241" s="50"/>
    </row>
    <row r="242" spans="1:63" ht="15.75"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0"/>
      <c r="BI242" s="50"/>
      <c r="BJ242" s="50"/>
      <c r="BK242" s="50"/>
    </row>
    <row r="243" spans="1:63" ht="15.75"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0"/>
      <c r="BI243" s="50"/>
      <c r="BJ243" s="50"/>
      <c r="BK243" s="50"/>
    </row>
    <row r="244" spans="1:63" ht="15.75"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0"/>
      <c r="BI244" s="50"/>
      <c r="BJ244" s="50"/>
      <c r="BK244" s="50"/>
    </row>
    <row r="245" spans="1:63" ht="15.75"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0"/>
      <c r="BI245" s="50"/>
      <c r="BJ245" s="50"/>
      <c r="BK245" s="50"/>
    </row>
    <row r="246" spans="1:63" ht="15.75"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0"/>
      <c r="BI246" s="50"/>
      <c r="BJ246" s="50"/>
      <c r="BK246" s="50"/>
    </row>
    <row r="247" spans="1:63" ht="15.75"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0"/>
      <c r="BI247" s="50"/>
      <c r="BJ247" s="50"/>
      <c r="BK247" s="50"/>
    </row>
    <row r="248" spans="1:63" ht="15.75"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0"/>
      <c r="BI248" s="50"/>
      <c r="BJ248" s="50"/>
      <c r="BK248" s="50"/>
    </row>
    <row r="249" spans="1:63" ht="15.75"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0"/>
      <c r="BI249" s="50"/>
      <c r="BJ249" s="50"/>
      <c r="BK249" s="50"/>
    </row>
    <row r="250" spans="1:63" ht="15.75"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0"/>
      <c r="BI250" s="50"/>
      <c r="BJ250" s="50"/>
      <c r="BK250" s="50"/>
    </row>
    <row r="251" spans="1:63" ht="15.75"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0"/>
      <c r="BI251" s="50"/>
      <c r="BJ251" s="50"/>
      <c r="BK251" s="50"/>
    </row>
    <row r="252" spans="1:63" ht="15.75"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0"/>
      <c r="BI252" s="50"/>
      <c r="BJ252" s="50"/>
      <c r="BK252" s="50"/>
    </row>
    <row r="253" spans="1:63" ht="15.75"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0"/>
      <c r="BI253" s="50"/>
      <c r="BJ253" s="50"/>
      <c r="BK253" s="50"/>
    </row>
    <row r="254" spans="1:63" ht="15.75"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0"/>
      <c r="BI254" s="50"/>
      <c r="BJ254" s="50"/>
      <c r="BK254" s="50"/>
    </row>
    <row r="255" spans="1:63" ht="15.75"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0"/>
      <c r="BI255" s="50"/>
      <c r="BJ255" s="50"/>
      <c r="BK255" s="50"/>
    </row>
    <row r="256" spans="1:63" ht="15.75"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0"/>
      <c r="BI256" s="50"/>
      <c r="BJ256" s="50"/>
      <c r="BK256" s="50"/>
    </row>
    <row r="257" spans="1:63" ht="15.75"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0"/>
      <c r="BI257" s="50"/>
      <c r="BJ257" s="50"/>
      <c r="BK257" s="50"/>
    </row>
    <row r="258" spans="1:63" ht="15.75"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0"/>
      <c r="BI258" s="50"/>
      <c r="BJ258" s="50"/>
      <c r="BK258" s="50"/>
    </row>
    <row r="259" spans="1:63" ht="15.75"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0"/>
      <c r="BI259" s="50"/>
      <c r="BJ259" s="50"/>
      <c r="BK259" s="50"/>
    </row>
    <row r="260" spans="1:63" ht="15.75"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0"/>
      <c r="BI260" s="50"/>
      <c r="BJ260" s="50"/>
      <c r="BK260" s="50"/>
    </row>
    <row r="261" spans="1:63" ht="15.75"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0"/>
      <c r="BI261" s="50"/>
      <c r="BJ261" s="50"/>
      <c r="BK261" s="50"/>
    </row>
    <row r="262" spans="1:63" ht="15.75"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0"/>
      <c r="BI262" s="50"/>
      <c r="BJ262" s="50"/>
      <c r="BK262" s="50"/>
    </row>
    <row r="263" spans="1:63" ht="15.75"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0"/>
      <c r="BI263" s="50"/>
      <c r="BJ263" s="50"/>
      <c r="BK263" s="50"/>
    </row>
    <row r="264" spans="1:63" ht="15.75"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0"/>
      <c r="BI264" s="50"/>
      <c r="BJ264" s="50"/>
      <c r="BK264" s="50"/>
    </row>
    <row r="265" spans="1:63" ht="15.75"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0"/>
      <c r="BI265" s="50"/>
      <c r="BJ265" s="50"/>
      <c r="BK265" s="50"/>
    </row>
    <row r="266" spans="1:63" ht="15.75"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0"/>
      <c r="BI266" s="50"/>
      <c r="BJ266" s="50"/>
      <c r="BK266" s="50"/>
    </row>
    <row r="267" spans="1:63" ht="15.75"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0"/>
      <c r="BI267" s="50"/>
      <c r="BJ267" s="50"/>
      <c r="BK267" s="50"/>
    </row>
    <row r="268" spans="1:63" ht="15.75"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0"/>
      <c r="BI268" s="50"/>
      <c r="BJ268" s="50"/>
      <c r="BK268" s="50"/>
    </row>
    <row r="269" spans="1:63" ht="15.75"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0"/>
      <c r="BI269" s="50"/>
      <c r="BJ269" s="50"/>
      <c r="BK269" s="50"/>
    </row>
    <row r="270" spans="1:63" ht="15.75"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0"/>
      <c r="BI270" s="50"/>
      <c r="BJ270" s="50"/>
      <c r="BK270" s="50"/>
    </row>
    <row r="271" spans="1:63" ht="15.75"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0"/>
      <c r="BI271" s="50"/>
      <c r="BJ271" s="50"/>
      <c r="BK271" s="50"/>
    </row>
    <row r="272" spans="1:63" ht="15.75"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0"/>
      <c r="BI272" s="50"/>
      <c r="BJ272" s="50"/>
      <c r="BK272" s="50"/>
    </row>
    <row r="273" spans="1:63" ht="15.75"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0"/>
      <c r="BI273" s="50"/>
      <c r="BJ273" s="50"/>
      <c r="BK273" s="50"/>
    </row>
    <row r="274" spans="1:63" ht="15.75"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0"/>
      <c r="BI274" s="50"/>
      <c r="BJ274" s="50"/>
      <c r="BK274" s="50"/>
    </row>
    <row r="275" spans="1:63" ht="15.75"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0"/>
      <c r="BI275" s="50"/>
      <c r="BJ275" s="50"/>
      <c r="BK275" s="50"/>
    </row>
    <row r="276" spans="1:63" ht="15.75"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0"/>
      <c r="BI276" s="50"/>
      <c r="BJ276" s="50"/>
      <c r="BK276" s="50"/>
    </row>
    <row r="277" spans="1:63" ht="15.75"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0"/>
      <c r="BI277" s="50"/>
      <c r="BJ277" s="50"/>
      <c r="BK277" s="50"/>
    </row>
    <row r="278" spans="1:63" ht="15.75"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0"/>
      <c r="BI278" s="50"/>
      <c r="BJ278" s="50"/>
      <c r="BK278" s="50"/>
    </row>
    <row r="279" spans="1:63" ht="15.75"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0"/>
      <c r="BI279" s="50"/>
      <c r="BJ279" s="50"/>
      <c r="BK279" s="50"/>
    </row>
    <row r="280" spans="1:63" ht="15.75"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0"/>
      <c r="BI280" s="50"/>
      <c r="BJ280" s="50"/>
      <c r="BK280" s="50"/>
    </row>
    <row r="281" spans="1:63" ht="15.75"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0"/>
      <c r="BI281" s="50"/>
      <c r="BJ281" s="50"/>
      <c r="BK281" s="50"/>
    </row>
    <row r="282" spans="1:63" ht="15.75"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0"/>
      <c r="BI282" s="50"/>
      <c r="BJ282" s="50"/>
      <c r="BK282" s="50"/>
    </row>
    <row r="283" spans="1:63" ht="15.75"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0"/>
      <c r="BI283" s="50"/>
      <c r="BJ283" s="50"/>
      <c r="BK283" s="50"/>
    </row>
    <row r="284" spans="1:63" ht="15.75"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0"/>
      <c r="BI284" s="50"/>
      <c r="BJ284" s="50"/>
      <c r="BK284" s="50"/>
    </row>
    <row r="285" spans="1:63" ht="15.75"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0"/>
      <c r="BI285" s="50"/>
      <c r="BJ285" s="50"/>
      <c r="BK285" s="50"/>
    </row>
    <row r="286" spans="1:63" ht="15.75"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0"/>
      <c r="BI286" s="50"/>
      <c r="BJ286" s="50"/>
      <c r="BK286" s="50"/>
    </row>
    <row r="287" spans="1:63" ht="15.75"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0"/>
      <c r="BI287" s="50"/>
      <c r="BJ287" s="50"/>
      <c r="BK287" s="50"/>
    </row>
    <row r="288" spans="1:63" ht="15.75"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0"/>
      <c r="BI288" s="50"/>
      <c r="BJ288" s="50"/>
      <c r="BK288" s="50"/>
    </row>
    <row r="289" spans="1:63" ht="15.75"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0"/>
      <c r="BI289" s="50"/>
      <c r="BJ289" s="50"/>
      <c r="BK289" s="50"/>
    </row>
    <row r="290" spans="1:63" ht="15.75"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0"/>
      <c r="BI290" s="50"/>
      <c r="BJ290" s="50"/>
      <c r="BK290" s="50"/>
    </row>
    <row r="291" spans="1:63" ht="15.75"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0"/>
      <c r="BI291" s="50"/>
      <c r="BJ291" s="50"/>
      <c r="BK291" s="50"/>
    </row>
    <row r="292" spans="1:63" ht="15.75"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0"/>
      <c r="BI292" s="50"/>
      <c r="BJ292" s="50"/>
      <c r="BK292" s="50"/>
    </row>
    <row r="293" spans="1:63" ht="15.75"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0"/>
      <c r="BI293" s="50"/>
      <c r="BJ293" s="50"/>
      <c r="BK293" s="50"/>
    </row>
    <row r="294" spans="1:63" ht="15.75"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0"/>
      <c r="BI294" s="50"/>
      <c r="BJ294" s="50"/>
      <c r="BK294" s="50"/>
    </row>
    <row r="295" spans="1:63" ht="15.75"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0"/>
      <c r="BI295" s="50"/>
      <c r="BJ295" s="50"/>
      <c r="BK295" s="50"/>
    </row>
    <row r="296" spans="1:63" ht="15.75"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0"/>
      <c r="BI296" s="50"/>
      <c r="BJ296" s="50"/>
      <c r="BK296" s="50"/>
    </row>
    <row r="297" spans="1:63" ht="15.75"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0"/>
      <c r="BI297" s="50"/>
      <c r="BJ297" s="50"/>
      <c r="BK297" s="50"/>
    </row>
    <row r="298" spans="1:63" ht="15.75"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0"/>
      <c r="BI298" s="50"/>
      <c r="BJ298" s="50"/>
      <c r="BK298" s="50"/>
    </row>
    <row r="299" spans="1:63" ht="15.75"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0"/>
      <c r="BI299" s="50"/>
      <c r="BJ299" s="50"/>
      <c r="BK299" s="50"/>
    </row>
    <row r="300" spans="1:63" ht="15.75"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0"/>
      <c r="BI300" s="50"/>
      <c r="BJ300" s="50"/>
      <c r="BK300" s="50"/>
    </row>
    <row r="301" spans="1:63" ht="15.75"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0"/>
      <c r="BI301" s="50"/>
      <c r="BJ301" s="50"/>
      <c r="BK301" s="50"/>
    </row>
    <row r="302" spans="1:63" ht="15.75"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0"/>
      <c r="BI302" s="50"/>
      <c r="BJ302" s="50"/>
      <c r="BK302" s="50"/>
    </row>
    <row r="303" spans="1:63" ht="15.75"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0"/>
      <c r="BI303" s="50"/>
      <c r="BJ303" s="50"/>
      <c r="BK303" s="50"/>
    </row>
    <row r="304" spans="1:63" ht="15.75"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0"/>
      <c r="BI304" s="50"/>
      <c r="BJ304" s="50"/>
      <c r="BK304" s="50"/>
    </row>
    <row r="305" spans="1:63" ht="15.75"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0"/>
      <c r="BI305" s="50"/>
      <c r="BJ305" s="50"/>
      <c r="BK305" s="50"/>
    </row>
    <row r="306" spans="1:63" ht="15.75"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0"/>
      <c r="BI306" s="50"/>
      <c r="BJ306" s="50"/>
      <c r="BK306" s="50"/>
    </row>
    <row r="307" spans="1:63" ht="15.75"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0"/>
      <c r="BI307" s="50"/>
      <c r="BJ307" s="50"/>
      <c r="BK307" s="50"/>
    </row>
    <row r="308" spans="1:63" ht="15.75"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0"/>
      <c r="BI308" s="50"/>
      <c r="BJ308" s="50"/>
      <c r="BK308" s="50"/>
    </row>
    <row r="309" spans="1:63" ht="15.75"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0"/>
      <c r="BI309" s="50"/>
      <c r="BJ309" s="50"/>
      <c r="BK309" s="50"/>
    </row>
    <row r="310" spans="1:63" ht="15.75"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0"/>
      <c r="BI310" s="50"/>
      <c r="BJ310" s="50"/>
      <c r="BK310" s="50"/>
    </row>
    <row r="311" spans="1:63" ht="15.75"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0"/>
      <c r="BI311" s="50"/>
      <c r="BJ311" s="50"/>
      <c r="BK311" s="50"/>
    </row>
    <row r="312" spans="1:63" ht="15.75"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0"/>
      <c r="BI312" s="50"/>
      <c r="BJ312" s="50"/>
      <c r="BK312" s="50"/>
    </row>
    <row r="313" spans="1:63" ht="15.75"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0"/>
      <c r="BI313" s="50"/>
      <c r="BJ313" s="50"/>
      <c r="BK313" s="50"/>
    </row>
    <row r="314" spans="1:63" ht="15.75"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0"/>
      <c r="BI314" s="50"/>
      <c r="BJ314" s="50"/>
      <c r="BK314" s="50"/>
    </row>
    <row r="315" spans="1:63" ht="15.75"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0"/>
      <c r="BI315" s="50"/>
      <c r="BJ315" s="50"/>
      <c r="BK315" s="50"/>
    </row>
    <row r="316" spans="1:63" ht="15.75"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0"/>
      <c r="BI316" s="50"/>
      <c r="BJ316" s="50"/>
      <c r="BK316" s="50"/>
    </row>
    <row r="317" spans="1:63" ht="15.75"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0"/>
      <c r="BI317" s="50"/>
      <c r="BJ317" s="50"/>
      <c r="BK317" s="50"/>
    </row>
    <row r="318" spans="1:63" ht="15.75"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0"/>
      <c r="BI318" s="50"/>
      <c r="BJ318" s="50"/>
      <c r="BK318" s="50"/>
    </row>
    <row r="319" spans="1:63" ht="15.75"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0"/>
      <c r="BI319" s="50"/>
      <c r="BJ319" s="50"/>
      <c r="BK319" s="50"/>
    </row>
    <row r="320" spans="1:63" ht="15.75"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0"/>
      <c r="BI320" s="50"/>
      <c r="BJ320" s="50"/>
      <c r="BK320" s="50"/>
    </row>
    <row r="321" spans="1:63" ht="15.75"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0"/>
      <c r="BI321" s="50"/>
      <c r="BJ321" s="50"/>
      <c r="BK321" s="50"/>
    </row>
    <row r="322" spans="1:63" ht="15.75"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0"/>
      <c r="BI322" s="50"/>
      <c r="BJ322" s="50"/>
      <c r="BK322" s="50"/>
    </row>
    <row r="323" spans="1:63" ht="15.75"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0"/>
      <c r="BI323" s="50"/>
      <c r="BJ323" s="50"/>
      <c r="BK323" s="50"/>
    </row>
    <row r="324" spans="1:63" ht="15.75"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0"/>
      <c r="BI324" s="50"/>
      <c r="BJ324" s="50"/>
      <c r="BK324" s="50"/>
    </row>
    <row r="325" spans="1:63" ht="15.75"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0"/>
      <c r="BI325" s="50"/>
      <c r="BJ325" s="50"/>
      <c r="BK325" s="50"/>
    </row>
    <row r="326" spans="1:63" ht="15.75"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0"/>
      <c r="BI326" s="50"/>
      <c r="BJ326" s="50"/>
      <c r="BK326" s="50"/>
    </row>
    <row r="327" spans="1:63" ht="15.75"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0"/>
      <c r="BI327" s="50"/>
      <c r="BJ327" s="50"/>
      <c r="BK327" s="50"/>
    </row>
    <row r="328" spans="1:63" ht="15.75"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0"/>
      <c r="BI328" s="50"/>
      <c r="BJ328" s="50"/>
      <c r="BK328" s="50"/>
    </row>
    <row r="329" spans="1:63" ht="15.75"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0"/>
      <c r="BI329" s="50"/>
      <c r="BJ329" s="50"/>
      <c r="BK329" s="50"/>
    </row>
    <row r="330" spans="1:63" ht="15.75"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0"/>
      <c r="BI330" s="50"/>
      <c r="BJ330" s="50"/>
      <c r="BK330" s="50"/>
    </row>
    <row r="331" spans="1:63" ht="15.75"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0"/>
      <c r="BI331" s="50"/>
      <c r="BJ331" s="50"/>
      <c r="BK331" s="50"/>
    </row>
    <row r="332" spans="1:63" ht="15.75"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0"/>
      <c r="BI332" s="50"/>
      <c r="BJ332" s="50"/>
      <c r="BK332" s="50"/>
    </row>
    <row r="333" spans="1:63" ht="15.75"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0"/>
      <c r="BI333" s="50"/>
      <c r="BJ333" s="50"/>
      <c r="BK333" s="50"/>
    </row>
    <row r="334" spans="1:63" ht="15.75"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0"/>
      <c r="BI334" s="50"/>
      <c r="BJ334" s="50"/>
      <c r="BK334" s="50"/>
    </row>
    <row r="335" spans="1:63" ht="15.75"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0"/>
      <c r="BI335" s="50"/>
      <c r="BJ335" s="50"/>
      <c r="BK335" s="50"/>
    </row>
    <row r="336" spans="1:63" ht="15.75"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0"/>
      <c r="BI336" s="50"/>
      <c r="BJ336" s="50"/>
      <c r="BK336" s="50"/>
    </row>
    <row r="337" spans="1:63" ht="15.75"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0"/>
      <c r="BI337" s="50"/>
      <c r="BJ337" s="50"/>
      <c r="BK337" s="50"/>
    </row>
    <row r="338" spans="1:63" ht="15.75"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0"/>
      <c r="BI338" s="50"/>
      <c r="BJ338" s="50"/>
      <c r="BK338" s="50"/>
    </row>
    <row r="339" spans="1:63" ht="15.75"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0"/>
      <c r="BI339" s="50"/>
      <c r="BJ339" s="50"/>
      <c r="BK339" s="50"/>
    </row>
    <row r="340" spans="1:63" ht="15.75"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0"/>
      <c r="BI340" s="50"/>
      <c r="BJ340" s="50"/>
      <c r="BK340" s="50"/>
    </row>
    <row r="341" spans="1:63" ht="15.75"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0"/>
      <c r="BI341" s="50"/>
      <c r="BJ341" s="50"/>
      <c r="BK341" s="50"/>
    </row>
    <row r="342" spans="1:63" ht="15.75"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0"/>
      <c r="BI342" s="50"/>
      <c r="BJ342" s="50"/>
      <c r="BK342" s="50"/>
    </row>
    <row r="343" spans="1:63" ht="15.75"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0"/>
      <c r="BI343" s="50"/>
      <c r="BJ343" s="50"/>
      <c r="BK343" s="50"/>
    </row>
    <row r="344" spans="1:63" ht="15.75"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0"/>
      <c r="BI344" s="50"/>
      <c r="BJ344" s="50"/>
      <c r="BK344" s="50"/>
    </row>
    <row r="345" spans="1:63" ht="15.75"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0"/>
      <c r="BI345" s="50"/>
      <c r="BJ345" s="50"/>
      <c r="BK345" s="50"/>
    </row>
    <row r="346" spans="1:63" ht="15.75"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0"/>
      <c r="BI346" s="50"/>
      <c r="BJ346" s="50"/>
      <c r="BK346" s="50"/>
    </row>
    <row r="347" spans="1:63" ht="15.75"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0"/>
      <c r="BI347" s="50"/>
      <c r="BJ347" s="50"/>
      <c r="BK347" s="50"/>
    </row>
    <row r="348" spans="1:63" ht="15.75"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0"/>
      <c r="BI348" s="50"/>
      <c r="BJ348" s="50"/>
      <c r="BK348" s="50"/>
    </row>
    <row r="349" spans="1:63" ht="15.75"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0"/>
      <c r="BI349" s="50"/>
      <c r="BJ349" s="50"/>
      <c r="BK349" s="50"/>
    </row>
    <row r="350" spans="1:63" ht="15.75"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0"/>
      <c r="BI350" s="50"/>
      <c r="BJ350" s="50"/>
      <c r="BK350" s="50"/>
    </row>
    <row r="351" spans="1:63" ht="15.75"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0"/>
      <c r="BI351" s="50"/>
      <c r="BJ351" s="50"/>
      <c r="BK351" s="50"/>
    </row>
    <row r="352" spans="1:63" ht="15.75"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0"/>
      <c r="BI352" s="50"/>
      <c r="BJ352" s="50"/>
      <c r="BK352" s="50"/>
    </row>
    <row r="353" spans="1:63" ht="15.75"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0"/>
      <c r="BI353" s="50"/>
      <c r="BJ353" s="50"/>
      <c r="BK353" s="50"/>
    </row>
    <row r="354" spans="1:63" ht="15.75"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0"/>
      <c r="BI354" s="50"/>
      <c r="BJ354" s="50"/>
      <c r="BK354" s="50"/>
    </row>
    <row r="355" spans="1:63" ht="15.75"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0"/>
      <c r="BI355" s="50"/>
      <c r="BJ355" s="50"/>
      <c r="BK355" s="50"/>
    </row>
    <row r="356" spans="1:63" ht="15.75"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0"/>
      <c r="BI356" s="50"/>
      <c r="BJ356" s="50"/>
      <c r="BK356" s="50"/>
    </row>
    <row r="357" spans="1:63" ht="15.75"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0"/>
      <c r="BI357" s="50"/>
      <c r="BJ357" s="50"/>
      <c r="BK357" s="50"/>
    </row>
    <row r="358" spans="1:63" ht="15.75"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0"/>
      <c r="BI358" s="50"/>
      <c r="BJ358" s="50"/>
      <c r="BK358" s="50"/>
    </row>
    <row r="359" spans="1:63" ht="15.75"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0"/>
      <c r="BI359" s="50"/>
      <c r="BJ359" s="50"/>
      <c r="BK359" s="50"/>
    </row>
    <row r="360" spans="1:63" ht="15.75"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0"/>
      <c r="BI360" s="50"/>
      <c r="BJ360" s="50"/>
      <c r="BK360" s="50"/>
    </row>
    <row r="361" spans="1:63" ht="15.75"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0"/>
      <c r="BI361" s="50"/>
      <c r="BJ361" s="50"/>
      <c r="BK361" s="50"/>
    </row>
    <row r="362" spans="1:63" ht="15.75"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0"/>
      <c r="BI362" s="50"/>
      <c r="BJ362" s="50"/>
      <c r="BK362" s="50"/>
    </row>
    <row r="363" spans="1:63" ht="15.75"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0"/>
      <c r="BI363" s="50"/>
      <c r="BJ363" s="50"/>
      <c r="BK363" s="50"/>
    </row>
    <row r="364" spans="1:63" ht="15.75"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0"/>
      <c r="BI364" s="50"/>
      <c r="BJ364" s="50"/>
      <c r="BK364" s="50"/>
    </row>
    <row r="365" spans="1:63" ht="15.75"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0"/>
      <c r="BI365" s="50"/>
      <c r="BJ365" s="50"/>
      <c r="BK365" s="50"/>
    </row>
    <row r="366" spans="1:63" ht="15.75"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0"/>
      <c r="BI366" s="50"/>
      <c r="BJ366" s="50"/>
      <c r="BK366" s="50"/>
    </row>
    <row r="367" spans="1:63" ht="15.75"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0"/>
      <c r="BI367" s="50"/>
      <c r="BJ367" s="50"/>
      <c r="BK367" s="50"/>
    </row>
    <row r="368" spans="1:63" ht="15.75"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0"/>
      <c r="BI368" s="50"/>
      <c r="BJ368" s="50"/>
      <c r="BK368" s="50"/>
    </row>
    <row r="369" spans="1:63" ht="15.75"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0"/>
      <c r="BI369" s="50"/>
      <c r="BJ369" s="50"/>
      <c r="BK369" s="50"/>
    </row>
    <row r="370" spans="1:63" ht="15.75"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0"/>
      <c r="BI370" s="50"/>
      <c r="BJ370" s="50"/>
      <c r="BK370" s="50"/>
    </row>
    <row r="371" spans="1:63" ht="15.75" x14ac:dyDescent="0.25">
      <c r="A371" s="50"/>
      <c r="B371" s="50"/>
      <c r="C371" s="50"/>
      <c r="D371" s="50"/>
      <c r="E371" s="50"/>
      <c r="F371" s="50"/>
      <c r="G371" s="50"/>
      <c r="H371" s="50"/>
      <c r="I371" s="50"/>
      <c r="J371" s="50"/>
      <c r="K371" s="50"/>
      <c r="L371" s="50"/>
      <c r="M371" s="50"/>
      <c r="N371" s="53"/>
      <c r="O371" s="53"/>
      <c r="P371" s="50"/>
      <c r="Q371" s="50"/>
      <c r="R371" s="50"/>
      <c r="S371" s="50"/>
      <c r="T371" s="50"/>
      <c r="U371" s="50"/>
      <c r="V371" s="50"/>
      <c r="W371" s="50"/>
      <c r="X371" s="50"/>
      <c r="Y371" s="50"/>
      <c r="Z371" s="50"/>
      <c r="AA371" s="50"/>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0"/>
      <c r="BI371" s="50"/>
      <c r="BJ371" s="50"/>
      <c r="BK371" s="50"/>
    </row>
    <row r="372" spans="1:63" ht="15.75" x14ac:dyDescent="0.25">
      <c r="A372" s="50"/>
      <c r="B372" s="50"/>
      <c r="C372" s="50"/>
      <c r="D372" s="50"/>
      <c r="E372" s="50"/>
      <c r="F372" s="50"/>
      <c r="G372" s="50"/>
      <c r="H372" s="50"/>
      <c r="I372" s="50"/>
      <c r="J372" s="50"/>
      <c r="K372" s="50"/>
      <c r="L372" s="50"/>
      <c r="M372" s="50"/>
      <c r="N372" s="53"/>
      <c r="O372" s="53"/>
      <c r="P372" s="53"/>
      <c r="Q372" s="50"/>
      <c r="R372" s="50"/>
      <c r="S372" s="50"/>
      <c r="T372" s="50"/>
      <c r="U372" s="50"/>
      <c r="V372" s="50"/>
      <c r="W372" s="50"/>
      <c r="X372" s="50"/>
      <c r="Y372" s="50"/>
      <c r="Z372" s="50"/>
      <c r="AA372" s="50"/>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0"/>
      <c r="BI372" s="50"/>
      <c r="BJ372" s="50"/>
      <c r="BK372" s="50"/>
    </row>
    <row r="373" spans="1:63" ht="15.75" x14ac:dyDescent="0.25">
      <c r="A373" s="50"/>
      <c r="B373" s="50"/>
      <c r="C373" s="50"/>
      <c r="D373" s="50"/>
      <c r="E373" s="50"/>
      <c r="F373" s="50"/>
      <c r="G373" s="50"/>
      <c r="H373" s="50"/>
      <c r="I373" s="50"/>
      <c r="J373" s="50"/>
      <c r="K373" s="50"/>
      <c r="L373" s="50"/>
      <c r="M373" s="50"/>
      <c r="N373" s="53"/>
      <c r="O373" s="53"/>
      <c r="P373" s="53"/>
      <c r="Q373" s="50"/>
      <c r="R373" s="50"/>
      <c r="S373" s="50"/>
      <c r="T373" s="50"/>
      <c r="U373" s="50"/>
      <c r="V373" s="50"/>
      <c r="W373" s="50"/>
      <c r="X373" s="50"/>
      <c r="Y373" s="50"/>
      <c r="Z373" s="50"/>
      <c r="AA373" s="50"/>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0"/>
      <c r="BI373" s="50"/>
      <c r="BJ373" s="50"/>
      <c r="BK373" s="50"/>
    </row>
    <row r="374" spans="1:63" ht="26.25" x14ac:dyDescent="0.25">
      <c r="A374" s="50"/>
      <c r="B374" s="50"/>
      <c r="C374" s="50"/>
      <c r="D374" s="50"/>
      <c r="E374" s="50"/>
      <c r="F374" s="50"/>
      <c r="G374" s="50"/>
      <c r="H374" s="50"/>
      <c r="I374" s="50"/>
      <c r="J374" s="50"/>
      <c r="K374" s="50"/>
      <c r="L374" s="50"/>
      <c r="M374" s="53" t="s">
        <v>354</v>
      </c>
      <c r="N374" s="53"/>
      <c r="O374" s="53" t="s">
        <v>243</v>
      </c>
      <c r="P374" s="53"/>
      <c r="Q374" s="50"/>
      <c r="R374" s="50"/>
      <c r="S374" s="50"/>
      <c r="T374" s="50"/>
      <c r="U374" s="50"/>
      <c r="V374" s="50"/>
      <c r="W374" s="50"/>
      <c r="X374" s="50"/>
      <c r="Y374" s="50"/>
      <c r="Z374" s="50"/>
      <c r="AA374" s="50"/>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0"/>
      <c r="BI374" s="50"/>
      <c r="BJ374" s="50"/>
      <c r="BK374" s="50"/>
    </row>
    <row r="375" spans="1:63" ht="26.25" x14ac:dyDescent="0.25">
      <c r="A375" s="50"/>
      <c r="B375" s="50"/>
      <c r="C375" s="50"/>
      <c r="D375" s="50"/>
      <c r="E375" s="50"/>
      <c r="F375" s="50"/>
      <c r="G375" s="50"/>
      <c r="H375" s="50"/>
      <c r="I375" s="50"/>
      <c r="J375" s="50"/>
      <c r="K375" s="50"/>
      <c r="L375" s="50"/>
      <c r="M375" s="53" t="s">
        <v>355</v>
      </c>
      <c r="N375" s="53"/>
      <c r="O375" s="53" t="s">
        <v>107</v>
      </c>
      <c r="P375" s="53"/>
      <c r="Q375" s="50"/>
      <c r="R375" s="50"/>
      <c r="S375" s="50"/>
      <c r="T375" s="50"/>
      <c r="U375" s="50"/>
      <c r="V375" s="50"/>
      <c r="W375" s="50"/>
      <c r="X375" s="50"/>
      <c r="Y375" s="50"/>
      <c r="Z375" s="50"/>
      <c r="AA375" s="50"/>
      <c r="AB375" s="52"/>
      <c r="AC375" s="52"/>
      <c r="AD375" s="53" t="s">
        <v>354</v>
      </c>
      <c r="AE375" s="53"/>
      <c r="AF375" s="53" t="s">
        <v>243</v>
      </c>
      <c r="AG375" s="52"/>
      <c r="AH375" s="54" t="s">
        <v>269</v>
      </c>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0"/>
      <c r="BI375" s="50"/>
      <c r="BJ375" s="50"/>
      <c r="BK375" s="50"/>
    </row>
    <row r="376" spans="1:63" ht="15.75" x14ac:dyDescent="0.25">
      <c r="A376" s="50"/>
      <c r="B376" s="50"/>
      <c r="C376" s="50"/>
      <c r="D376" s="50"/>
      <c r="E376" s="50"/>
      <c r="F376" s="50"/>
      <c r="G376" s="50"/>
      <c r="H376" s="50"/>
      <c r="I376" s="50"/>
      <c r="J376" s="50"/>
      <c r="K376" s="50"/>
      <c r="L376" s="50"/>
      <c r="M376" s="53" t="s">
        <v>356</v>
      </c>
      <c r="N376" s="53"/>
      <c r="O376" s="53" t="s">
        <v>172</v>
      </c>
      <c r="P376" s="53"/>
      <c r="Q376" s="50"/>
      <c r="R376" s="50"/>
      <c r="S376" s="50"/>
      <c r="T376" s="50"/>
      <c r="U376" s="50"/>
      <c r="V376" s="50"/>
      <c r="W376" s="50"/>
      <c r="X376" s="50"/>
      <c r="Y376" s="50"/>
      <c r="Z376" s="50"/>
      <c r="AA376" s="50"/>
      <c r="AB376" s="52"/>
      <c r="AC376" s="52"/>
      <c r="AD376" s="53" t="s">
        <v>355</v>
      </c>
      <c r="AE376" s="53"/>
      <c r="AF376" s="53" t="s">
        <v>107</v>
      </c>
      <c r="AG376" s="52"/>
      <c r="AH376" s="54" t="s">
        <v>136</v>
      </c>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0"/>
      <c r="BI376" s="50"/>
      <c r="BJ376" s="50"/>
      <c r="BK376" s="50"/>
    </row>
    <row r="377" spans="1:63" ht="26.25" x14ac:dyDescent="0.25">
      <c r="A377" s="50"/>
      <c r="B377" s="50"/>
      <c r="C377" s="50"/>
      <c r="D377" s="50"/>
      <c r="E377" s="50"/>
      <c r="F377" s="50"/>
      <c r="G377" s="50"/>
      <c r="H377" s="50"/>
      <c r="I377" s="50"/>
      <c r="J377" s="50"/>
      <c r="K377" s="50"/>
      <c r="L377" s="50"/>
      <c r="M377" s="53" t="s">
        <v>301</v>
      </c>
      <c r="N377" s="53"/>
      <c r="O377" s="53" t="s">
        <v>179</v>
      </c>
      <c r="P377" s="53"/>
      <c r="Q377" s="50"/>
      <c r="R377" s="50"/>
      <c r="S377" s="50"/>
      <c r="T377" s="50"/>
      <c r="U377" s="50"/>
      <c r="V377" s="50"/>
      <c r="W377" s="50"/>
      <c r="X377" s="50"/>
      <c r="Y377" s="50"/>
      <c r="Z377" s="50"/>
      <c r="AA377" s="50"/>
      <c r="AB377" s="52"/>
      <c r="AC377" s="52"/>
      <c r="AD377" s="53" t="s">
        <v>356</v>
      </c>
      <c r="AE377" s="53"/>
      <c r="AF377" s="53" t="s">
        <v>172</v>
      </c>
      <c r="AG377" s="52"/>
      <c r="AH377" s="54"/>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0"/>
      <c r="BI377" s="50"/>
      <c r="BJ377" s="50"/>
      <c r="BK377" s="50"/>
    </row>
    <row r="378" spans="1:63" ht="26.25" x14ac:dyDescent="0.25">
      <c r="A378" s="50"/>
      <c r="B378" s="50"/>
      <c r="C378" s="50"/>
      <c r="D378" s="50"/>
      <c r="E378" s="50"/>
      <c r="F378" s="50"/>
      <c r="G378" s="50"/>
      <c r="H378" s="50"/>
      <c r="I378" s="50"/>
      <c r="J378" s="50"/>
      <c r="K378" s="50"/>
      <c r="L378" s="50"/>
      <c r="M378" s="53" t="s">
        <v>357</v>
      </c>
      <c r="N378" s="53"/>
      <c r="O378" s="53" t="s">
        <v>166</v>
      </c>
      <c r="P378" s="53"/>
      <c r="Q378" s="50"/>
      <c r="R378" s="50"/>
      <c r="S378" s="50"/>
      <c r="T378" s="50"/>
      <c r="U378" s="50"/>
      <c r="V378" s="50"/>
      <c r="W378" s="50"/>
      <c r="X378" s="50"/>
      <c r="Y378" s="50"/>
      <c r="Z378" s="50"/>
      <c r="AA378" s="50"/>
      <c r="AB378" s="52"/>
      <c r="AC378" s="52"/>
      <c r="AD378" s="53" t="s">
        <v>301</v>
      </c>
      <c r="AE378" s="53"/>
      <c r="AF378" s="53" t="s">
        <v>179</v>
      </c>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0"/>
      <c r="BI378" s="50"/>
      <c r="BJ378" s="50"/>
      <c r="BK378" s="50"/>
    </row>
    <row r="379" spans="1:63" ht="26.25" x14ac:dyDescent="0.25">
      <c r="A379" s="50"/>
      <c r="B379" s="50"/>
      <c r="C379" s="50"/>
      <c r="D379" s="50"/>
      <c r="E379" s="50"/>
      <c r="F379" s="50"/>
      <c r="G379" s="50"/>
      <c r="H379" s="50"/>
      <c r="I379" s="50"/>
      <c r="J379" s="50"/>
      <c r="K379" s="50"/>
      <c r="L379" s="50"/>
      <c r="M379" s="53" t="s">
        <v>252</v>
      </c>
      <c r="N379" s="53"/>
      <c r="O379" s="53" t="s">
        <v>358</v>
      </c>
      <c r="P379" s="53"/>
      <c r="Q379" s="50"/>
      <c r="R379" s="50"/>
      <c r="S379" s="50"/>
      <c r="T379" s="50"/>
      <c r="U379" s="50"/>
      <c r="V379" s="50"/>
      <c r="W379" s="50"/>
      <c r="X379" s="50"/>
      <c r="Y379" s="50"/>
      <c r="Z379" s="50"/>
      <c r="AA379" s="50"/>
      <c r="AB379" s="52"/>
      <c r="AC379" s="52"/>
      <c r="AD379" s="53" t="s">
        <v>357</v>
      </c>
      <c r="AE379" s="53"/>
      <c r="AF379" s="53" t="s">
        <v>166</v>
      </c>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0"/>
      <c r="BI379" s="50"/>
      <c r="BJ379" s="50"/>
      <c r="BK379" s="50"/>
    </row>
    <row r="380" spans="1:63" ht="26.25" x14ac:dyDescent="0.25">
      <c r="A380" s="50"/>
      <c r="B380" s="50"/>
      <c r="C380" s="50"/>
      <c r="D380" s="50"/>
      <c r="E380" s="50"/>
      <c r="F380" s="50"/>
      <c r="G380" s="50"/>
      <c r="H380" s="50"/>
      <c r="I380" s="50"/>
      <c r="J380" s="50"/>
      <c r="K380" s="50"/>
      <c r="L380" s="50"/>
      <c r="M380" s="53" t="s">
        <v>239</v>
      </c>
      <c r="N380" s="53"/>
      <c r="O380" s="53" t="s">
        <v>359</v>
      </c>
      <c r="P380" s="53"/>
      <c r="Q380" s="50"/>
      <c r="R380" s="50"/>
      <c r="S380" s="50"/>
      <c r="T380" s="50"/>
      <c r="U380" s="50"/>
      <c r="V380" s="50"/>
      <c r="W380" s="50"/>
      <c r="X380" s="50"/>
      <c r="Y380" s="50"/>
      <c r="Z380" s="50"/>
      <c r="AA380" s="50"/>
      <c r="AB380" s="52"/>
      <c r="AC380" s="52"/>
      <c r="AD380" s="53" t="s">
        <v>252</v>
      </c>
      <c r="AE380" s="53"/>
      <c r="AF380" s="53" t="s">
        <v>358</v>
      </c>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0"/>
      <c r="BI380" s="50"/>
      <c r="BJ380" s="50"/>
      <c r="BK380" s="50"/>
    </row>
    <row r="381" spans="1:63" ht="26.25" x14ac:dyDescent="0.25">
      <c r="A381" s="50"/>
      <c r="B381" s="50"/>
      <c r="C381" s="50"/>
      <c r="D381" s="50"/>
      <c r="E381" s="50"/>
      <c r="F381" s="50"/>
      <c r="G381" s="50"/>
      <c r="H381" s="50"/>
      <c r="I381" s="50"/>
      <c r="J381" s="50"/>
      <c r="K381" s="50"/>
      <c r="L381" s="50"/>
      <c r="M381" s="53" t="s">
        <v>203</v>
      </c>
      <c r="N381" s="53"/>
      <c r="O381" s="53" t="s">
        <v>360</v>
      </c>
      <c r="P381" s="53"/>
      <c r="Q381" s="50"/>
      <c r="R381" s="50"/>
      <c r="S381" s="50"/>
      <c r="T381" s="50"/>
      <c r="U381" s="50"/>
      <c r="V381" s="50"/>
      <c r="W381" s="50"/>
      <c r="X381" s="50"/>
      <c r="Y381" s="50"/>
      <c r="Z381" s="50"/>
      <c r="AA381" s="50"/>
      <c r="AB381" s="52"/>
      <c r="AC381" s="52"/>
      <c r="AD381" s="53" t="s">
        <v>239</v>
      </c>
      <c r="AE381" s="53"/>
      <c r="AF381" s="53" t="s">
        <v>359</v>
      </c>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0"/>
      <c r="BI381" s="50"/>
      <c r="BJ381" s="50"/>
      <c r="BK381" s="50"/>
    </row>
    <row r="382" spans="1:63" ht="26.25" x14ac:dyDescent="0.25">
      <c r="A382" s="50"/>
      <c r="B382" s="50"/>
      <c r="C382" s="50"/>
      <c r="D382" s="50"/>
      <c r="E382" s="50"/>
      <c r="F382" s="50"/>
      <c r="G382" s="50"/>
      <c r="H382" s="50"/>
      <c r="I382" s="50"/>
      <c r="J382" s="50"/>
      <c r="K382" s="50"/>
      <c r="L382" s="50"/>
      <c r="M382" s="53" t="s">
        <v>361</v>
      </c>
      <c r="N382" s="53"/>
      <c r="O382" s="53" t="s">
        <v>362</v>
      </c>
      <c r="P382" s="53"/>
      <c r="Q382" s="50"/>
      <c r="R382" s="50"/>
      <c r="S382" s="50"/>
      <c r="T382" s="50"/>
      <c r="U382" s="50"/>
      <c r="V382" s="50"/>
      <c r="W382" s="50"/>
      <c r="X382" s="50"/>
      <c r="Y382" s="50"/>
      <c r="Z382" s="50"/>
      <c r="AA382" s="50"/>
      <c r="AB382" s="52"/>
      <c r="AC382" s="52"/>
      <c r="AD382" s="53" t="s">
        <v>203</v>
      </c>
      <c r="AE382" s="53"/>
      <c r="AF382" s="53" t="s">
        <v>360</v>
      </c>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0"/>
      <c r="BI382" s="50"/>
      <c r="BJ382" s="50"/>
      <c r="BK382" s="50"/>
    </row>
    <row r="383" spans="1:63" ht="26.25" x14ac:dyDescent="0.25">
      <c r="A383" s="50"/>
      <c r="B383" s="50"/>
      <c r="C383" s="50"/>
      <c r="D383" s="50"/>
      <c r="E383" s="50"/>
      <c r="F383" s="50"/>
      <c r="G383" s="50"/>
      <c r="H383" s="50"/>
      <c r="I383" s="50"/>
      <c r="J383" s="50"/>
      <c r="K383" s="50"/>
      <c r="L383" s="50"/>
      <c r="M383" s="53" t="s">
        <v>363</v>
      </c>
      <c r="N383" s="53"/>
      <c r="O383" s="53" t="s">
        <v>274</v>
      </c>
      <c r="P383" s="53"/>
      <c r="Q383" s="50"/>
      <c r="R383" s="50"/>
      <c r="S383" s="50"/>
      <c r="T383" s="50"/>
      <c r="U383" s="50"/>
      <c r="V383" s="50"/>
      <c r="W383" s="50"/>
      <c r="X383" s="50"/>
      <c r="Y383" s="50"/>
      <c r="Z383" s="50"/>
      <c r="AA383" s="50"/>
      <c r="AB383" s="52"/>
      <c r="AC383" s="52"/>
      <c r="AD383" s="53" t="s">
        <v>361</v>
      </c>
      <c r="AE383" s="53"/>
      <c r="AF383" s="53" t="s">
        <v>362</v>
      </c>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0"/>
      <c r="BI383" s="50"/>
      <c r="BJ383" s="50"/>
      <c r="BK383" s="50"/>
    </row>
    <row r="384" spans="1:63" ht="26.25" x14ac:dyDescent="0.25">
      <c r="A384" s="50"/>
      <c r="B384" s="50"/>
      <c r="C384" s="50"/>
      <c r="D384" s="50"/>
      <c r="E384" s="50"/>
      <c r="F384" s="50"/>
      <c r="G384" s="50"/>
      <c r="H384" s="50"/>
      <c r="I384" s="50"/>
      <c r="J384" s="50"/>
      <c r="K384" s="50"/>
      <c r="L384" s="50"/>
      <c r="M384" s="53" t="s">
        <v>104</v>
      </c>
      <c r="N384" s="53"/>
      <c r="O384" s="53" t="s">
        <v>206</v>
      </c>
      <c r="P384" s="53"/>
      <c r="Q384" s="50"/>
      <c r="R384" s="50"/>
      <c r="S384" s="50"/>
      <c r="T384" s="50"/>
      <c r="U384" s="50"/>
      <c r="V384" s="50"/>
      <c r="W384" s="50"/>
      <c r="X384" s="50"/>
      <c r="Y384" s="50"/>
      <c r="Z384" s="50"/>
      <c r="AA384" s="50"/>
      <c r="AB384" s="52"/>
      <c r="AC384" s="52"/>
      <c r="AD384" s="53" t="s">
        <v>363</v>
      </c>
      <c r="AE384" s="53"/>
      <c r="AF384" s="53" t="s">
        <v>274</v>
      </c>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0"/>
      <c r="BI384" s="50"/>
      <c r="BJ384" s="50"/>
      <c r="BK384" s="50"/>
    </row>
    <row r="385" spans="1:63" ht="15.75" x14ac:dyDescent="0.25">
      <c r="A385" s="50"/>
      <c r="B385" s="50"/>
      <c r="C385" s="50"/>
      <c r="D385" s="50"/>
      <c r="E385" s="50"/>
      <c r="F385" s="50"/>
      <c r="G385" s="50"/>
      <c r="H385" s="50"/>
      <c r="I385" s="50"/>
      <c r="J385" s="50"/>
      <c r="K385" s="50"/>
      <c r="L385" s="50"/>
      <c r="M385" s="53" t="s">
        <v>364</v>
      </c>
      <c r="N385" s="53"/>
      <c r="O385" s="53"/>
      <c r="P385" s="53"/>
      <c r="Q385" s="50"/>
      <c r="R385" s="50"/>
      <c r="S385" s="50"/>
      <c r="T385" s="50"/>
      <c r="U385" s="50"/>
      <c r="V385" s="50"/>
      <c r="W385" s="50"/>
      <c r="X385" s="50"/>
      <c r="Y385" s="50"/>
      <c r="Z385" s="50"/>
      <c r="AA385" s="50"/>
      <c r="AB385" s="52"/>
      <c r="AC385" s="52"/>
      <c r="AD385" s="53" t="s">
        <v>104</v>
      </c>
      <c r="AE385" s="53"/>
      <c r="AF385" s="53" t="s">
        <v>206</v>
      </c>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0"/>
      <c r="BI385" s="50"/>
      <c r="BJ385" s="50"/>
      <c r="BK385" s="50"/>
    </row>
    <row r="386" spans="1:63" ht="15.75" x14ac:dyDescent="0.25">
      <c r="A386" s="50"/>
      <c r="B386" s="50"/>
      <c r="C386" s="50"/>
      <c r="D386" s="50"/>
      <c r="E386" s="50"/>
      <c r="F386" s="50"/>
      <c r="G386" s="50"/>
      <c r="H386" s="50"/>
      <c r="I386" s="50"/>
      <c r="J386" s="50"/>
      <c r="K386" s="50"/>
      <c r="L386" s="50"/>
      <c r="M386" s="53" t="s">
        <v>365</v>
      </c>
      <c r="N386" s="53"/>
      <c r="O386" s="53"/>
      <c r="P386" s="53"/>
      <c r="Q386" s="50"/>
      <c r="R386" s="50"/>
      <c r="S386" s="50"/>
      <c r="T386" s="50"/>
      <c r="U386" s="50"/>
      <c r="V386" s="50"/>
      <c r="W386" s="50"/>
      <c r="X386" s="50"/>
      <c r="Y386" s="50"/>
      <c r="Z386" s="50"/>
      <c r="AA386" s="50"/>
      <c r="AB386" s="52"/>
      <c r="AC386" s="52"/>
      <c r="AD386" s="53" t="s">
        <v>364</v>
      </c>
      <c r="AE386" s="53"/>
      <c r="AF386" s="53"/>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0"/>
      <c r="BI386" s="50"/>
      <c r="BJ386" s="50"/>
      <c r="BK386" s="50"/>
    </row>
    <row r="387" spans="1:63" ht="15.75" x14ac:dyDescent="0.25">
      <c r="A387" s="50"/>
      <c r="B387" s="50"/>
      <c r="C387" s="50"/>
      <c r="D387" s="50"/>
      <c r="E387" s="50"/>
      <c r="F387" s="50"/>
      <c r="G387" s="50"/>
      <c r="H387" s="50"/>
      <c r="I387" s="50"/>
      <c r="J387" s="50"/>
      <c r="K387" s="50"/>
      <c r="L387" s="50"/>
      <c r="M387" s="53" t="s">
        <v>366</v>
      </c>
      <c r="N387" s="53"/>
      <c r="O387" s="53"/>
      <c r="P387" s="53"/>
      <c r="Q387" s="50"/>
      <c r="R387" s="50"/>
      <c r="S387" s="50"/>
      <c r="T387" s="50"/>
      <c r="U387" s="50"/>
      <c r="V387" s="50"/>
      <c r="W387" s="50"/>
      <c r="X387" s="50"/>
      <c r="Y387" s="50"/>
      <c r="Z387" s="50"/>
      <c r="AA387" s="50"/>
      <c r="AB387" s="52"/>
      <c r="AC387" s="52"/>
      <c r="AD387" s="53" t="s">
        <v>365</v>
      </c>
      <c r="AE387" s="53"/>
      <c r="AF387" s="53"/>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0"/>
      <c r="BI387" s="50"/>
      <c r="BJ387" s="50"/>
      <c r="BK387" s="50"/>
    </row>
    <row r="388" spans="1:63" ht="26.25" x14ac:dyDescent="0.25">
      <c r="A388" s="50"/>
      <c r="B388" s="50"/>
      <c r="C388" s="50"/>
      <c r="D388" s="50"/>
      <c r="E388" s="50"/>
      <c r="F388" s="50"/>
      <c r="G388" s="50"/>
      <c r="H388" s="50"/>
      <c r="I388" s="50"/>
      <c r="J388" s="50"/>
      <c r="K388" s="50"/>
      <c r="L388" s="50"/>
      <c r="M388" s="53" t="s">
        <v>367</v>
      </c>
      <c r="N388" s="53"/>
      <c r="O388" s="53"/>
      <c r="P388" s="53"/>
      <c r="Q388" s="50"/>
      <c r="R388" s="50"/>
      <c r="S388" s="50"/>
      <c r="T388" s="50"/>
      <c r="U388" s="50"/>
      <c r="V388" s="50"/>
      <c r="W388" s="50"/>
      <c r="X388" s="50"/>
      <c r="Y388" s="50"/>
      <c r="Z388" s="50"/>
      <c r="AA388" s="50"/>
      <c r="AB388" s="52"/>
      <c r="AC388" s="52"/>
      <c r="AD388" s="53" t="s">
        <v>366</v>
      </c>
      <c r="AE388" s="53"/>
      <c r="AF388" s="53"/>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0"/>
      <c r="BI388" s="50"/>
      <c r="BJ388" s="50"/>
      <c r="BK388" s="50"/>
    </row>
    <row r="389" spans="1:63" ht="15.75" x14ac:dyDescent="0.25">
      <c r="A389" s="50"/>
      <c r="B389" s="50"/>
      <c r="C389" s="50"/>
      <c r="D389" s="50"/>
      <c r="E389" s="50"/>
      <c r="F389" s="50"/>
      <c r="G389" s="50"/>
      <c r="H389" s="50"/>
      <c r="I389" s="50"/>
      <c r="J389" s="50"/>
      <c r="K389" s="50"/>
      <c r="L389" s="50"/>
      <c r="M389" s="53"/>
      <c r="N389" s="53"/>
      <c r="O389" s="53"/>
      <c r="P389" s="53"/>
      <c r="Q389" s="50"/>
      <c r="R389" s="50"/>
      <c r="S389" s="50"/>
      <c r="T389" s="50"/>
      <c r="U389" s="50"/>
      <c r="V389" s="50"/>
      <c r="W389" s="50"/>
      <c r="X389" s="50"/>
      <c r="Y389" s="50"/>
      <c r="Z389" s="50"/>
      <c r="AA389" s="50"/>
      <c r="AB389" s="52"/>
      <c r="AC389" s="52"/>
      <c r="AD389" s="53" t="s">
        <v>367</v>
      </c>
      <c r="AE389" s="53"/>
      <c r="AF389" s="53"/>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0"/>
      <c r="BI389" s="50"/>
      <c r="BJ389" s="50"/>
      <c r="BK389" s="50"/>
    </row>
    <row r="390" spans="1:63" ht="15.75" x14ac:dyDescent="0.25">
      <c r="A390" s="50"/>
      <c r="B390" s="50"/>
      <c r="C390" s="50"/>
      <c r="D390" s="50"/>
      <c r="E390" s="50"/>
      <c r="F390" s="50"/>
      <c r="G390" s="50"/>
      <c r="H390" s="50"/>
      <c r="I390" s="50"/>
      <c r="J390" s="50"/>
      <c r="K390" s="50"/>
      <c r="L390" s="50"/>
      <c r="M390" s="53"/>
      <c r="N390" s="53"/>
      <c r="O390" s="53"/>
      <c r="P390" s="53"/>
      <c r="Q390" s="50"/>
      <c r="R390" s="50"/>
      <c r="S390" s="50"/>
      <c r="T390" s="50"/>
      <c r="U390" s="50"/>
      <c r="V390" s="50"/>
      <c r="W390" s="50"/>
      <c r="X390" s="50"/>
      <c r="Y390" s="50"/>
      <c r="Z390" s="50"/>
      <c r="AA390" s="50"/>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0"/>
      <c r="BI390" s="50"/>
      <c r="BJ390" s="50"/>
      <c r="BK390" s="50"/>
    </row>
    <row r="391" spans="1:63" ht="15.75" x14ac:dyDescent="0.25">
      <c r="A391" s="50"/>
      <c r="B391" s="50"/>
      <c r="C391" s="50"/>
      <c r="D391" s="50"/>
      <c r="E391" s="50"/>
      <c r="F391" s="50"/>
      <c r="G391" s="50"/>
      <c r="H391" s="50"/>
      <c r="I391" s="50"/>
      <c r="J391" s="50"/>
      <c r="K391" s="50"/>
      <c r="L391" s="50"/>
      <c r="M391" s="53"/>
      <c r="N391" s="53"/>
      <c r="O391" s="53"/>
      <c r="P391" s="53"/>
      <c r="Q391" s="50"/>
      <c r="R391" s="50"/>
      <c r="S391" s="50"/>
      <c r="T391" s="50"/>
      <c r="U391" s="50"/>
      <c r="V391" s="50"/>
      <c r="W391" s="50"/>
      <c r="X391" s="50"/>
      <c r="Y391" s="50"/>
      <c r="Z391" s="50"/>
      <c r="AA391" s="50"/>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0"/>
      <c r="BI391" s="50"/>
      <c r="BJ391" s="50"/>
      <c r="BK391" s="50"/>
    </row>
    <row r="392" spans="1:63" ht="15.75" x14ac:dyDescent="0.25">
      <c r="A392" s="50"/>
      <c r="B392" s="50"/>
      <c r="C392" s="50"/>
      <c r="D392" s="50"/>
      <c r="E392" s="50"/>
      <c r="F392" s="50"/>
      <c r="G392" s="50"/>
      <c r="H392" s="50"/>
      <c r="I392" s="50"/>
      <c r="J392" s="50"/>
      <c r="K392" s="50"/>
      <c r="L392" s="50"/>
      <c r="M392" s="53"/>
      <c r="N392" s="53"/>
      <c r="O392" s="53"/>
      <c r="P392" s="53"/>
      <c r="Q392" s="50"/>
      <c r="R392" s="50"/>
      <c r="S392" s="50"/>
      <c r="T392" s="50"/>
      <c r="U392" s="50"/>
      <c r="V392" s="50"/>
      <c r="W392" s="50"/>
      <c r="X392" s="50"/>
      <c r="Y392" s="50"/>
      <c r="Z392" s="50"/>
      <c r="AA392" s="50"/>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0"/>
      <c r="BI392" s="50"/>
      <c r="BJ392" s="50"/>
      <c r="BK392" s="50"/>
    </row>
    <row r="393" spans="1:63" ht="15.75" x14ac:dyDescent="0.25">
      <c r="A393" s="50"/>
      <c r="B393" s="50"/>
      <c r="C393" s="50"/>
      <c r="D393" s="50"/>
      <c r="E393" s="50"/>
      <c r="F393" s="50"/>
      <c r="G393" s="50"/>
      <c r="H393" s="50"/>
      <c r="I393" s="50"/>
      <c r="J393" s="50"/>
      <c r="K393" s="50"/>
      <c r="L393" s="50"/>
      <c r="M393" s="53"/>
      <c r="N393" s="53"/>
      <c r="O393" s="53"/>
      <c r="P393" s="53"/>
      <c r="Q393" s="50"/>
      <c r="R393" s="50"/>
      <c r="S393" s="50"/>
      <c r="T393" s="50"/>
      <c r="U393" s="50"/>
      <c r="V393" s="50"/>
      <c r="W393" s="50"/>
      <c r="X393" s="50"/>
      <c r="Y393" s="50"/>
      <c r="Z393" s="50"/>
      <c r="AA393" s="50"/>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0"/>
      <c r="BI393" s="50"/>
      <c r="BJ393" s="50"/>
      <c r="BK393" s="50"/>
    </row>
    <row r="394" spans="1:63" ht="15.75" x14ac:dyDescent="0.25">
      <c r="A394" s="50"/>
      <c r="B394" s="50"/>
      <c r="C394" s="50"/>
      <c r="D394" s="50"/>
      <c r="E394" s="50"/>
      <c r="F394" s="50"/>
      <c r="G394" s="50"/>
      <c r="H394" s="50"/>
      <c r="I394" s="50"/>
      <c r="J394" s="50"/>
      <c r="K394" s="50"/>
      <c r="L394" s="50"/>
      <c r="M394" s="53"/>
      <c r="N394" s="53"/>
      <c r="O394" s="53"/>
      <c r="P394" s="53"/>
      <c r="Q394" s="50"/>
      <c r="R394" s="50"/>
      <c r="S394" s="50"/>
      <c r="T394" s="50"/>
      <c r="U394" s="50"/>
      <c r="V394" s="50"/>
      <c r="W394" s="50"/>
      <c r="X394" s="50"/>
      <c r="Y394" s="50"/>
      <c r="Z394" s="50"/>
      <c r="AA394" s="50"/>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0"/>
      <c r="BI394" s="50"/>
      <c r="BJ394" s="50"/>
      <c r="BK394" s="50"/>
    </row>
    <row r="395" spans="1:63" ht="15.75" x14ac:dyDescent="0.25">
      <c r="A395" s="50"/>
      <c r="B395" s="50"/>
      <c r="C395" s="50"/>
      <c r="D395" s="50"/>
      <c r="E395" s="50"/>
      <c r="F395" s="50"/>
      <c r="G395" s="50"/>
      <c r="H395" s="50"/>
      <c r="I395" s="50"/>
      <c r="J395" s="50"/>
      <c r="K395" s="50"/>
      <c r="L395" s="50"/>
      <c r="M395" s="53"/>
      <c r="N395" s="53"/>
      <c r="O395" s="53"/>
      <c r="P395" s="53"/>
      <c r="Q395" s="50"/>
      <c r="R395" s="50"/>
      <c r="S395" s="50"/>
      <c r="T395" s="50"/>
      <c r="U395" s="50"/>
      <c r="V395" s="50"/>
      <c r="W395" s="50"/>
      <c r="X395" s="50"/>
      <c r="Y395" s="50"/>
      <c r="Z395" s="50"/>
      <c r="AA395" s="50"/>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0"/>
      <c r="BI395" s="50"/>
      <c r="BJ395" s="50"/>
      <c r="BK395" s="50"/>
    </row>
    <row r="396" spans="1:63" ht="15.75" x14ac:dyDescent="0.25">
      <c r="A396" s="50"/>
      <c r="B396" s="50"/>
      <c r="C396" s="50"/>
      <c r="D396" s="50"/>
      <c r="E396" s="50"/>
      <c r="F396" s="50"/>
      <c r="G396" s="50"/>
      <c r="H396" s="50"/>
      <c r="I396" s="50"/>
      <c r="J396" s="50"/>
      <c r="K396" s="50"/>
      <c r="L396" s="50"/>
      <c r="M396" s="53"/>
      <c r="N396" s="53"/>
      <c r="O396" s="53"/>
      <c r="P396" s="53"/>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c r="AO396" s="50"/>
      <c r="AP396" s="50"/>
      <c r="AQ396" s="50"/>
      <c r="AR396" s="50"/>
      <c r="AS396" s="50"/>
      <c r="AT396" s="50"/>
      <c r="AU396" s="50"/>
      <c r="AV396" s="50"/>
      <c r="AW396" s="50"/>
      <c r="AX396" s="50"/>
      <c r="AY396" s="50"/>
      <c r="AZ396" s="50"/>
      <c r="BA396" s="50"/>
      <c r="BB396" s="50"/>
      <c r="BC396" s="50"/>
      <c r="BD396" s="50"/>
      <c r="BE396" s="50"/>
      <c r="BF396" s="50"/>
      <c r="BG396" s="50"/>
      <c r="BH396" s="50"/>
      <c r="BI396" s="50"/>
      <c r="BJ396" s="50"/>
      <c r="BK396" s="50"/>
    </row>
    <row r="397" spans="1:63" ht="15.75" x14ac:dyDescent="0.25">
      <c r="A397" s="50"/>
      <c r="B397" s="50"/>
      <c r="C397" s="50"/>
      <c r="D397" s="50"/>
      <c r="E397" s="50"/>
      <c r="F397" s="50"/>
      <c r="G397" s="50"/>
      <c r="H397" s="50"/>
      <c r="I397" s="50"/>
      <c r="J397" s="50"/>
      <c r="K397" s="50"/>
      <c r="L397" s="50"/>
      <c r="M397" s="53"/>
      <c r="N397" s="53"/>
      <c r="O397" s="53"/>
      <c r="P397" s="53"/>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c r="AO397" s="50"/>
      <c r="AP397" s="50"/>
      <c r="AQ397" s="50"/>
      <c r="AR397" s="50"/>
      <c r="AS397" s="50"/>
      <c r="AT397" s="50"/>
      <c r="AU397" s="50"/>
      <c r="AV397" s="50"/>
      <c r="AW397" s="50"/>
      <c r="AX397" s="50"/>
      <c r="AY397" s="50"/>
      <c r="AZ397" s="50"/>
      <c r="BA397" s="50"/>
      <c r="BB397" s="50"/>
      <c r="BC397" s="50"/>
      <c r="BD397" s="50"/>
      <c r="BE397" s="50"/>
      <c r="BF397" s="50"/>
      <c r="BG397" s="50"/>
      <c r="BH397" s="50"/>
      <c r="BI397" s="50"/>
      <c r="BJ397" s="50"/>
      <c r="BK397" s="50"/>
    </row>
    <row r="398" spans="1:63" ht="15.75" x14ac:dyDescent="0.25">
      <c r="A398" s="50"/>
      <c r="B398" s="50"/>
      <c r="C398" s="50"/>
      <c r="D398" s="50"/>
      <c r="E398" s="50"/>
      <c r="F398" s="50"/>
      <c r="G398" s="50"/>
      <c r="H398" s="50"/>
      <c r="I398" s="50"/>
      <c r="J398" s="50"/>
      <c r="K398" s="50"/>
      <c r="L398" s="50"/>
      <c r="M398" s="53"/>
      <c r="N398" s="53"/>
      <c r="O398" s="53"/>
      <c r="P398" s="53"/>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c r="AO398" s="50"/>
      <c r="AP398" s="50"/>
      <c r="AQ398" s="50"/>
      <c r="AR398" s="50"/>
      <c r="AS398" s="50"/>
      <c r="AT398" s="50"/>
      <c r="AU398" s="50"/>
      <c r="AV398" s="50"/>
      <c r="AW398" s="50"/>
      <c r="AX398" s="50"/>
      <c r="AY398" s="50"/>
      <c r="AZ398" s="50"/>
      <c r="BA398" s="50"/>
      <c r="BB398" s="50"/>
      <c r="BC398" s="50"/>
      <c r="BD398" s="50"/>
      <c r="BE398" s="50"/>
      <c r="BF398" s="50"/>
      <c r="BG398" s="50"/>
      <c r="BH398" s="50"/>
      <c r="BI398" s="50"/>
      <c r="BJ398" s="50"/>
      <c r="BK398" s="50"/>
    </row>
    <row r="399" spans="1:63" ht="15.75" x14ac:dyDescent="0.25">
      <c r="A399" s="50"/>
      <c r="B399" s="50"/>
      <c r="C399" s="50"/>
      <c r="D399" s="50"/>
      <c r="E399" s="50"/>
      <c r="F399" s="50"/>
      <c r="G399" s="50"/>
      <c r="H399" s="50"/>
      <c r="I399" s="50"/>
      <c r="J399" s="50"/>
      <c r="K399" s="50"/>
      <c r="L399" s="50"/>
      <c r="M399" s="53"/>
      <c r="N399" s="53"/>
      <c r="O399" s="53"/>
      <c r="P399" s="53"/>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c r="BF399" s="50"/>
      <c r="BG399" s="50"/>
      <c r="BH399" s="50"/>
      <c r="BI399" s="50"/>
      <c r="BJ399" s="50"/>
      <c r="BK399" s="50"/>
    </row>
    <row r="400" spans="1:63" ht="15.75" x14ac:dyDescent="0.25">
      <c r="A400" s="50"/>
      <c r="B400" s="50"/>
      <c r="C400" s="50"/>
      <c r="D400" s="50"/>
      <c r="E400" s="50"/>
      <c r="F400" s="50"/>
      <c r="G400" s="50"/>
      <c r="H400" s="50"/>
      <c r="I400" s="50"/>
      <c r="J400" s="50"/>
      <c r="K400" s="50"/>
      <c r="L400" s="50"/>
      <c r="M400" s="53"/>
      <c r="N400" s="53"/>
      <c r="O400" s="53"/>
      <c r="P400" s="53"/>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c r="AO400" s="50"/>
      <c r="AP400" s="50"/>
      <c r="AQ400" s="50"/>
      <c r="AR400" s="50"/>
      <c r="AS400" s="50"/>
      <c r="AT400" s="50"/>
      <c r="AU400" s="50"/>
      <c r="AV400" s="50"/>
      <c r="AW400" s="50"/>
      <c r="AX400" s="50"/>
      <c r="AY400" s="50"/>
      <c r="AZ400" s="50"/>
      <c r="BA400" s="50"/>
      <c r="BB400" s="50"/>
      <c r="BC400" s="50"/>
      <c r="BD400" s="50"/>
      <c r="BE400" s="50"/>
      <c r="BF400" s="50"/>
      <c r="BG400" s="50"/>
      <c r="BH400" s="50"/>
      <c r="BI400" s="50"/>
      <c r="BJ400" s="50"/>
      <c r="BK400" s="50"/>
    </row>
    <row r="401" spans="1:63" ht="15.75" x14ac:dyDescent="0.25">
      <c r="A401" s="50"/>
      <c r="B401" s="50"/>
      <c r="C401" s="50"/>
      <c r="D401" s="50"/>
      <c r="E401" s="50"/>
      <c r="F401" s="50"/>
      <c r="G401" s="50"/>
      <c r="H401" s="50"/>
      <c r="I401" s="50"/>
      <c r="J401" s="50"/>
      <c r="K401" s="50"/>
      <c r="L401" s="50"/>
      <c r="M401" s="53"/>
      <c r="N401" s="53"/>
      <c r="O401" s="53"/>
      <c r="P401" s="53"/>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c r="AO401" s="50"/>
      <c r="AP401" s="50"/>
      <c r="AQ401" s="50"/>
      <c r="AR401" s="50"/>
      <c r="AS401" s="50"/>
      <c r="AT401" s="50"/>
      <c r="AU401" s="50"/>
      <c r="AV401" s="50"/>
      <c r="AW401" s="50"/>
      <c r="AX401" s="50"/>
      <c r="AY401" s="50"/>
      <c r="AZ401" s="50"/>
      <c r="BA401" s="50"/>
      <c r="BB401" s="50"/>
      <c r="BC401" s="50"/>
      <c r="BD401" s="50"/>
      <c r="BE401" s="50"/>
      <c r="BF401" s="50"/>
      <c r="BG401" s="50"/>
      <c r="BH401" s="50"/>
      <c r="BI401" s="50"/>
      <c r="BJ401" s="50"/>
      <c r="BK401" s="50"/>
    </row>
    <row r="402" spans="1:63" ht="15.75" x14ac:dyDescent="0.25">
      <c r="A402" s="50"/>
      <c r="B402" s="50"/>
      <c r="C402" s="50"/>
      <c r="D402" s="50"/>
      <c r="E402" s="50"/>
      <c r="F402" s="50"/>
      <c r="G402" s="50"/>
      <c r="H402" s="50"/>
      <c r="I402" s="50"/>
      <c r="J402" s="50"/>
      <c r="K402" s="50"/>
      <c r="L402" s="50"/>
      <c r="M402" s="53"/>
      <c r="N402" s="53"/>
      <c r="O402" s="53"/>
      <c r="P402" s="53"/>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c r="AO402" s="50"/>
      <c r="AP402" s="50"/>
      <c r="AQ402" s="50"/>
      <c r="AR402" s="50"/>
      <c r="AS402" s="50"/>
      <c r="AT402" s="50"/>
      <c r="AU402" s="50"/>
      <c r="AV402" s="50"/>
      <c r="AW402" s="50"/>
      <c r="AX402" s="50"/>
      <c r="AY402" s="50"/>
      <c r="AZ402" s="50"/>
      <c r="BA402" s="50"/>
      <c r="BB402" s="50"/>
      <c r="BC402" s="50"/>
      <c r="BD402" s="50"/>
      <c r="BE402" s="50"/>
      <c r="BF402" s="50"/>
      <c r="BG402" s="50"/>
      <c r="BH402" s="50"/>
      <c r="BI402" s="50"/>
      <c r="BJ402" s="50"/>
      <c r="BK402" s="50"/>
    </row>
    <row r="403" spans="1:63" ht="15.75" x14ac:dyDescent="0.25">
      <c r="A403" s="50"/>
      <c r="B403" s="50"/>
      <c r="C403" s="50"/>
      <c r="D403" s="50"/>
      <c r="E403" s="50"/>
      <c r="F403" s="50"/>
      <c r="G403" s="50"/>
      <c r="H403" s="50"/>
      <c r="I403" s="50"/>
      <c r="J403" s="50"/>
      <c r="K403" s="50"/>
      <c r="L403" s="50"/>
      <c r="M403" s="53"/>
      <c r="N403" s="53"/>
      <c r="O403" s="53"/>
      <c r="P403" s="53"/>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c r="AO403" s="50"/>
      <c r="AP403" s="50"/>
      <c r="AQ403" s="50"/>
      <c r="AR403" s="50"/>
      <c r="AS403" s="50"/>
      <c r="AT403" s="50"/>
      <c r="AU403" s="50"/>
      <c r="AV403" s="50"/>
      <c r="AW403" s="50"/>
      <c r="AX403" s="50"/>
      <c r="AY403" s="50"/>
      <c r="AZ403" s="50"/>
      <c r="BA403" s="50"/>
      <c r="BB403" s="50"/>
      <c r="BC403" s="50"/>
      <c r="BD403" s="50"/>
      <c r="BE403" s="50"/>
      <c r="BF403" s="50"/>
      <c r="BG403" s="50"/>
      <c r="BH403" s="50"/>
      <c r="BI403" s="50"/>
      <c r="BJ403" s="50"/>
      <c r="BK403" s="50"/>
    </row>
    <row r="404" spans="1:63" ht="15.75" x14ac:dyDescent="0.25">
      <c r="A404" s="50"/>
      <c r="B404" s="50"/>
      <c r="C404" s="50"/>
      <c r="D404" s="50"/>
      <c r="E404" s="50"/>
      <c r="F404" s="50"/>
      <c r="G404" s="50"/>
      <c r="H404" s="50"/>
      <c r="I404" s="50"/>
      <c r="J404" s="50"/>
      <c r="K404" s="50"/>
      <c r="L404" s="50"/>
      <c r="M404" s="53"/>
      <c r="N404" s="53"/>
      <c r="O404" s="53"/>
      <c r="P404" s="53"/>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c r="AO404" s="50"/>
      <c r="AP404" s="50"/>
      <c r="AQ404" s="50"/>
      <c r="AR404" s="50"/>
      <c r="AS404" s="50"/>
      <c r="AT404" s="50"/>
      <c r="AU404" s="50"/>
      <c r="AV404" s="50"/>
      <c r="AW404" s="50"/>
      <c r="AX404" s="50"/>
      <c r="AY404" s="50"/>
      <c r="AZ404" s="50"/>
      <c r="BA404" s="50"/>
      <c r="BB404" s="50"/>
      <c r="BC404" s="50"/>
      <c r="BD404" s="50"/>
      <c r="BE404" s="50"/>
      <c r="BF404" s="50"/>
      <c r="BG404" s="50"/>
      <c r="BH404" s="50"/>
      <c r="BI404" s="50"/>
      <c r="BJ404" s="50"/>
      <c r="BK404" s="50"/>
    </row>
    <row r="405" spans="1:63" ht="15.75" x14ac:dyDescent="0.25">
      <c r="A405" s="50"/>
      <c r="B405" s="50"/>
      <c r="C405" s="50"/>
      <c r="D405" s="50"/>
      <c r="E405" s="50"/>
      <c r="F405" s="50"/>
      <c r="G405" s="50"/>
      <c r="H405" s="50"/>
      <c r="I405" s="50"/>
      <c r="J405" s="50"/>
      <c r="K405" s="50"/>
      <c r="L405" s="50"/>
      <c r="M405" s="53"/>
      <c r="N405" s="53"/>
      <c r="O405" s="53"/>
      <c r="P405" s="53"/>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c r="AO405" s="50"/>
      <c r="AP405" s="50"/>
      <c r="AQ405" s="50"/>
      <c r="AR405" s="50"/>
      <c r="AS405" s="50"/>
      <c r="AT405" s="50"/>
      <c r="AU405" s="50"/>
      <c r="AV405" s="50"/>
      <c r="AW405" s="50"/>
      <c r="AX405" s="50"/>
      <c r="AY405" s="50"/>
      <c r="AZ405" s="50"/>
      <c r="BA405" s="50"/>
      <c r="BB405" s="50"/>
      <c r="BC405" s="50"/>
      <c r="BD405" s="50"/>
      <c r="BE405" s="50"/>
      <c r="BF405" s="50"/>
      <c r="BG405" s="50"/>
      <c r="BH405" s="50"/>
      <c r="BI405" s="50"/>
      <c r="BJ405" s="50"/>
      <c r="BK405" s="50"/>
    </row>
    <row r="406" spans="1:63" ht="15.75" x14ac:dyDescent="0.25">
      <c r="A406" s="50"/>
      <c r="B406" s="50"/>
      <c r="C406" s="50"/>
      <c r="D406" s="50"/>
      <c r="E406" s="50"/>
      <c r="F406" s="50"/>
      <c r="G406" s="50"/>
      <c r="H406" s="50"/>
      <c r="I406" s="50"/>
      <c r="J406" s="50"/>
      <c r="K406" s="50"/>
      <c r="L406" s="50"/>
      <c r="M406" s="53"/>
      <c r="N406" s="53"/>
      <c r="O406" s="53"/>
      <c r="P406" s="53"/>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c r="AO406" s="50"/>
      <c r="AP406" s="50"/>
      <c r="AQ406" s="50"/>
      <c r="AR406" s="50"/>
      <c r="AS406" s="50"/>
      <c r="AT406" s="50"/>
      <c r="AU406" s="50"/>
      <c r="AV406" s="50"/>
      <c r="AW406" s="50"/>
      <c r="AX406" s="50"/>
      <c r="AY406" s="50"/>
      <c r="AZ406" s="50"/>
      <c r="BA406" s="50"/>
      <c r="BB406" s="50"/>
      <c r="BC406" s="50"/>
      <c r="BD406" s="50"/>
      <c r="BE406" s="50"/>
      <c r="BF406" s="50"/>
      <c r="BG406" s="50"/>
      <c r="BH406" s="50"/>
      <c r="BI406" s="50"/>
      <c r="BJ406" s="50"/>
      <c r="BK406" s="50"/>
    </row>
    <row r="407" spans="1:63" ht="15.75" x14ac:dyDescent="0.25">
      <c r="A407" s="50"/>
      <c r="B407" s="50"/>
      <c r="C407" s="50"/>
      <c r="D407" s="50"/>
      <c r="E407" s="50"/>
      <c r="F407" s="50"/>
      <c r="G407" s="50"/>
      <c r="H407" s="50"/>
      <c r="I407" s="50"/>
      <c r="J407" s="50"/>
      <c r="K407" s="50"/>
      <c r="L407" s="50"/>
      <c r="M407" s="53"/>
      <c r="N407" s="53"/>
      <c r="O407" s="53"/>
      <c r="P407" s="53"/>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c r="AO407" s="50"/>
      <c r="AP407" s="50"/>
      <c r="AQ407" s="50"/>
      <c r="AR407" s="50"/>
      <c r="AS407" s="50"/>
      <c r="AT407" s="50"/>
      <c r="AU407" s="50"/>
      <c r="AV407" s="50"/>
      <c r="AW407" s="50"/>
      <c r="AX407" s="50"/>
      <c r="AY407" s="50"/>
      <c r="AZ407" s="50"/>
      <c r="BA407" s="50"/>
      <c r="BB407" s="50"/>
      <c r="BC407" s="50"/>
      <c r="BD407" s="50"/>
      <c r="BE407" s="50"/>
      <c r="BF407" s="50"/>
      <c r="BG407" s="50"/>
      <c r="BH407" s="50"/>
      <c r="BI407" s="50"/>
      <c r="BJ407" s="50"/>
      <c r="BK407" s="50"/>
    </row>
    <row r="408" spans="1:63" ht="15.75" x14ac:dyDescent="0.25">
      <c r="A408" s="50"/>
      <c r="B408" s="50"/>
      <c r="C408" s="50"/>
      <c r="D408" s="50"/>
      <c r="E408" s="50"/>
      <c r="F408" s="50"/>
      <c r="G408" s="50"/>
      <c r="H408" s="50"/>
      <c r="I408" s="50"/>
      <c r="J408" s="50"/>
      <c r="K408" s="50"/>
      <c r="L408" s="50"/>
      <c r="M408" s="53"/>
      <c r="N408" s="53"/>
      <c r="O408" s="53"/>
      <c r="P408" s="53"/>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c r="AO408" s="50"/>
      <c r="AP408" s="50"/>
      <c r="AQ408" s="50"/>
      <c r="AR408" s="50"/>
      <c r="AS408" s="50"/>
      <c r="AT408" s="50"/>
      <c r="AU408" s="50"/>
      <c r="AV408" s="50"/>
      <c r="AW408" s="50"/>
      <c r="AX408" s="50"/>
      <c r="AY408" s="50"/>
      <c r="AZ408" s="50"/>
      <c r="BA408" s="50"/>
      <c r="BB408" s="50"/>
      <c r="BC408" s="50"/>
      <c r="BD408" s="50"/>
      <c r="BE408" s="50"/>
      <c r="BF408" s="50"/>
      <c r="BG408" s="50"/>
      <c r="BH408" s="50"/>
      <c r="BI408" s="50"/>
      <c r="BJ408" s="50"/>
      <c r="BK408" s="50"/>
    </row>
    <row r="409" spans="1:63" ht="15.75" x14ac:dyDescent="0.25">
      <c r="A409" s="50"/>
      <c r="B409" s="50"/>
      <c r="C409" s="50"/>
      <c r="D409" s="50"/>
      <c r="E409" s="50"/>
      <c r="F409" s="50"/>
      <c r="G409" s="50"/>
      <c r="H409" s="50"/>
      <c r="I409" s="50"/>
      <c r="J409" s="50"/>
      <c r="K409" s="50"/>
      <c r="L409" s="50"/>
      <c r="M409" s="53"/>
      <c r="N409" s="53"/>
      <c r="O409" s="53"/>
      <c r="P409" s="53"/>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c r="AO409" s="50"/>
      <c r="AP409" s="50"/>
      <c r="AQ409" s="50"/>
      <c r="AR409" s="50"/>
      <c r="AS409" s="50"/>
      <c r="AT409" s="50"/>
      <c r="AU409" s="50"/>
      <c r="AV409" s="50"/>
      <c r="AW409" s="50"/>
      <c r="AX409" s="50"/>
      <c r="AY409" s="50"/>
      <c r="AZ409" s="50"/>
      <c r="BA409" s="50"/>
      <c r="BB409" s="50"/>
      <c r="BC409" s="50"/>
      <c r="BD409" s="50"/>
      <c r="BE409" s="50"/>
      <c r="BF409" s="50"/>
      <c r="BG409" s="50"/>
      <c r="BH409" s="50"/>
      <c r="BI409" s="50"/>
      <c r="BJ409" s="50"/>
      <c r="BK409" s="50"/>
    </row>
    <row r="410" spans="1:63" ht="15.75" x14ac:dyDescent="0.25">
      <c r="A410" s="50"/>
      <c r="B410" s="50"/>
      <c r="C410" s="50"/>
      <c r="D410" s="50"/>
      <c r="E410" s="50"/>
      <c r="F410" s="50"/>
      <c r="G410" s="50"/>
      <c r="H410" s="50"/>
      <c r="I410" s="50"/>
      <c r="J410" s="50"/>
      <c r="K410" s="50"/>
      <c r="L410" s="50"/>
      <c r="M410" s="53"/>
      <c r="N410" s="53"/>
      <c r="O410" s="53"/>
      <c r="P410" s="53"/>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c r="AO410" s="50"/>
      <c r="AP410" s="50"/>
      <c r="AQ410" s="50"/>
      <c r="AR410" s="50"/>
      <c r="AS410" s="50"/>
      <c r="AT410" s="50"/>
      <c r="AU410" s="50"/>
      <c r="AV410" s="50"/>
      <c r="AW410" s="50"/>
      <c r="AX410" s="50"/>
      <c r="AY410" s="50"/>
      <c r="AZ410" s="50"/>
      <c r="BA410" s="50"/>
      <c r="BB410" s="50"/>
      <c r="BC410" s="50"/>
      <c r="BD410" s="50"/>
      <c r="BE410" s="50"/>
      <c r="BF410" s="50"/>
      <c r="BG410" s="50"/>
      <c r="BH410" s="50"/>
      <c r="BI410" s="50"/>
      <c r="BJ410" s="50"/>
      <c r="BK410" s="50"/>
    </row>
    <row r="411" spans="1:63" ht="15.75" x14ac:dyDescent="0.25">
      <c r="A411" s="50"/>
      <c r="B411" s="50"/>
      <c r="C411" s="50"/>
      <c r="D411" s="50"/>
      <c r="E411" s="50"/>
      <c r="F411" s="50"/>
      <c r="G411" s="50"/>
      <c r="H411" s="50"/>
      <c r="I411" s="50"/>
      <c r="J411" s="50"/>
      <c r="K411" s="50"/>
      <c r="L411" s="50"/>
      <c r="M411" s="53"/>
      <c r="N411" s="53"/>
      <c r="O411" s="53"/>
      <c r="P411" s="53"/>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c r="AO411" s="50"/>
      <c r="AP411" s="50"/>
      <c r="AQ411" s="50"/>
      <c r="AR411" s="50"/>
      <c r="AS411" s="50"/>
      <c r="AT411" s="50"/>
      <c r="AU411" s="50"/>
      <c r="AV411" s="50"/>
      <c r="AW411" s="50"/>
      <c r="AX411" s="50"/>
      <c r="AY411" s="50"/>
      <c r="AZ411" s="50"/>
      <c r="BA411" s="50"/>
      <c r="BB411" s="50"/>
      <c r="BC411" s="50"/>
      <c r="BD411" s="50"/>
      <c r="BE411" s="50"/>
      <c r="BF411" s="50"/>
      <c r="BG411" s="50"/>
      <c r="BH411" s="50"/>
      <c r="BI411" s="50"/>
      <c r="BJ411" s="50"/>
      <c r="BK411" s="50"/>
    </row>
    <row r="412" spans="1:63" ht="15.75" x14ac:dyDescent="0.25">
      <c r="A412" s="50"/>
      <c r="B412" s="50"/>
      <c r="C412" s="50"/>
      <c r="D412" s="50"/>
      <c r="E412" s="50"/>
      <c r="F412" s="50"/>
      <c r="G412" s="50"/>
      <c r="H412" s="50"/>
      <c r="I412" s="50"/>
      <c r="J412" s="50"/>
      <c r="K412" s="50"/>
      <c r="L412" s="50"/>
      <c r="M412" s="53"/>
      <c r="N412" s="53"/>
      <c r="O412" s="53"/>
      <c r="P412" s="53"/>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c r="AO412" s="50"/>
      <c r="AP412" s="50"/>
      <c r="AQ412" s="50"/>
      <c r="AR412" s="50"/>
      <c r="AS412" s="50"/>
      <c r="AT412" s="50"/>
      <c r="AU412" s="50"/>
      <c r="AV412" s="50"/>
      <c r="AW412" s="50"/>
      <c r="AX412" s="50"/>
      <c r="AY412" s="50"/>
      <c r="AZ412" s="50"/>
      <c r="BA412" s="50"/>
      <c r="BB412" s="50"/>
      <c r="BC412" s="50"/>
      <c r="BD412" s="50"/>
      <c r="BE412" s="50"/>
      <c r="BF412" s="50"/>
      <c r="BG412" s="50"/>
      <c r="BH412" s="50"/>
      <c r="BI412" s="50"/>
      <c r="BJ412" s="50"/>
      <c r="BK412" s="50"/>
    </row>
    <row r="413" spans="1:63" ht="15.75" x14ac:dyDescent="0.25">
      <c r="A413" s="50"/>
      <c r="B413" s="50"/>
      <c r="C413" s="50"/>
      <c r="D413" s="50"/>
      <c r="E413" s="50"/>
      <c r="F413" s="50"/>
      <c r="G413" s="50"/>
      <c r="H413" s="50"/>
      <c r="I413" s="50"/>
      <c r="J413" s="50"/>
      <c r="K413" s="50"/>
      <c r="L413" s="50"/>
      <c r="M413" s="53"/>
      <c r="N413" s="53"/>
      <c r="O413" s="53"/>
      <c r="P413" s="53"/>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c r="AO413" s="50"/>
      <c r="AP413" s="50"/>
      <c r="AQ413" s="50"/>
      <c r="AR413" s="50"/>
      <c r="AS413" s="50"/>
      <c r="AT413" s="50"/>
      <c r="AU413" s="50"/>
      <c r="AV413" s="50"/>
      <c r="AW413" s="50"/>
      <c r="AX413" s="50"/>
      <c r="AY413" s="50"/>
      <c r="AZ413" s="50"/>
      <c r="BA413" s="50"/>
      <c r="BB413" s="50"/>
      <c r="BC413" s="50"/>
      <c r="BD413" s="50"/>
      <c r="BE413" s="50"/>
      <c r="BF413" s="50"/>
      <c r="BG413" s="50"/>
      <c r="BH413" s="50"/>
      <c r="BI413" s="50"/>
      <c r="BJ413" s="50"/>
      <c r="BK413" s="50"/>
    </row>
    <row r="414" spans="1:63" ht="15.75" x14ac:dyDescent="0.25">
      <c r="A414" s="50"/>
      <c r="B414" s="50"/>
      <c r="C414" s="50"/>
      <c r="D414" s="50"/>
      <c r="E414" s="50"/>
      <c r="F414" s="50"/>
      <c r="G414" s="50"/>
      <c r="H414" s="50"/>
      <c r="I414" s="50"/>
      <c r="J414" s="50"/>
      <c r="K414" s="50"/>
      <c r="L414" s="50"/>
      <c r="M414" s="53"/>
      <c r="N414" s="53"/>
      <c r="O414" s="53"/>
      <c r="P414" s="53"/>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c r="AO414" s="50"/>
      <c r="AP414" s="50"/>
      <c r="AQ414" s="50"/>
      <c r="AR414" s="50"/>
      <c r="AS414" s="50"/>
      <c r="AT414" s="50"/>
      <c r="AU414" s="50"/>
      <c r="AV414" s="50"/>
      <c r="AW414" s="50"/>
      <c r="AX414" s="50"/>
      <c r="AY414" s="50"/>
      <c r="AZ414" s="50"/>
      <c r="BA414" s="50"/>
      <c r="BB414" s="50"/>
      <c r="BC414" s="50"/>
      <c r="BD414" s="50"/>
      <c r="BE414" s="50"/>
      <c r="BF414" s="50"/>
      <c r="BG414" s="50"/>
      <c r="BH414" s="50"/>
      <c r="BI414" s="50"/>
      <c r="BJ414" s="50"/>
      <c r="BK414" s="50"/>
    </row>
    <row r="415" spans="1:63" ht="15.75" x14ac:dyDescent="0.25">
      <c r="A415" s="50"/>
      <c r="B415" s="50"/>
      <c r="C415" s="50"/>
      <c r="D415" s="50"/>
      <c r="E415" s="50"/>
      <c r="F415" s="50"/>
      <c r="G415" s="50"/>
      <c r="H415" s="50"/>
      <c r="I415" s="50"/>
      <c r="J415" s="50"/>
      <c r="K415" s="50"/>
      <c r="L415" s="50"/>
      <c r="M415" s="53"/>
      <c r="N415" s="53"/>
      <c r="O415" s="53"/>
      <c r="P415" s="53"/>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c r="AO415" s="50"/>
      <c r="AP415" s="50"/>
      <c r="AQ415" s="50"/>
      <c r="AR415" s="50"/>
      <c r="AS415" s="50"/>
      <c r="AT415" s="50"/>
      <c r="AU415" s="50"/>
      <c r="AV415" s="50"/>
      <c r="AW415" s="50"/>
      <c r="AX415" s="50"/>
      <c r="AY415" s="50"/>
      <c r="AZ415" s="50"/>
      <c r="BA415" s="50"/>
      <c r="BB415" s="50"/>
      <c r="BC415" s="50"/>
      <c r="BD415" s="50"/>
      <c r="BE415" s="50"/>
      <c r="BF415" s="50"/>
      <c r="BG415" s="50"/>
      <c r="BH415" s="50"/>
      <c r="BI415" s="50"/>
      <c r="BJ415" s="50"/>
      <c r="BK415" s="50"/>
    </row>
    <row r="416" spans="1:63" ht="15.75" x14ac:dyDescent="0.25">
      <c r="A416" s="50"/>
      <c r="B416" s="50"/>
      <c r="C416" s="50"/>
      <c r="D416" s="50"/>
      <c r="E416" s="50"/>
      <c r="F416" s="50"/>
      <c r="G416" s="50"/>
      <c r="H416" s="50"/>
      <c r="I416" s="50"/>
      <c r="J416" s="50"/>
      <c r="K416" s="50"/>
      <c r="L416" s="50"/>
      <c r="M416" s="53"/>
      <c r="N416" s="53"/>
      <c r="O416" s="53"/>
      <c r="P416" s="53"/>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c r="AO416" s="50"/>
      <c r="AP416" s="50"/>
      <c r="AQ416" s="50"/>
      <c r="AR416" s="50"/>
      <c r="AS416" s="50"/>
      <c r="AT416" s="50"/>
      <c r="AU416" s="50"/>
      <c r="AV416" s="50"/>
      <c r="AW416" s="50"/>
      <c r="AX416" s="50"/>
      <c r="AY416" s="50"/>
      <c r="AZ416" s="50"/>
      <c r="BA416" s="50"/>
      <c r="BB416" s="50"/>
      <c r="BC416" s="50"/>
      <c r="BD416" s="50"/>
      <c r="BE416" s="50"/>
      <c r="BF416" s="50"/>
      <c r="BG416" s="50"/>
      <c r="BH416" s="50"/>
      <c r="BI416" s="50"/>
      <c r="BJ416" s="50"/>
      <c r="BK416" s="50"/>
    </row>
    <row r="417" spans="1:63" ht="15.75" x14ac:dyDescent="0.25">
      <c r="A417" s="50"/>
      <c r="B417" s="50"/>
      <c r="C417" s="50"/>
      <c r="D417" s="50"/>
      <c r="E417" s="50"/>
      <c r="F417" s="50"/>
      <c r="G417" s="50"/>
      <c r="H417" s="50"/>
      <c r="I417" s="50"/>
      <c r="J417" s="50"/>
      <c r="K417" s="50"/>
      <c r="L417" s="50"/>
      <c r="M417" s="53"/>
      <c r="N417" s="53"/>
      <c r="O417" s="53"/>
      <c r="P417" s="53"/>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c r="AO417" s="50"/>
      <c r="AP417" s="50"/>
      <c r="AQ417" s="50"/>
      <c r="AR417" s="50"/>
      <c r="AS417" s="50"/>
      <c r="AT417" s="50"/>
      <c r="AU417" s="50"/>
      <c r="AV417" s="50"/>
      <c r="AW417" s="50"/>
      <c r="AX417" s="50"/>
      <c r="AY417" s="50"/>
      <c r="AZ417" s="50"/>
      <c r="BA417" s="50"/>
      <c r="BB417" s="50"/>
      <c r="BC417" s="50"/>
      <c r="BD417" s="50"/>
      <c r="BE417" s="50"/>
      <c r="BF417" s="50"/>
      <c r="BG417" s="50"/>
      <c r="BH417" s="50"/>
      <c r="BI417" s="50"/>
      <c r="BJ417" s="50"/>
      <c r="BK417" s="50"/>
    </row>
    <row r="418" spans="1:63" ht="15.75" x14ac:dyDescent="0.25">
      <c r="A418" s="50"/>
      <c r="B418" s="50"/>
      <c r="C418" s="50"/>
      <c r="D418" s="50"/>
      <c r="E418" s="50"/>
      <c r="F418" s="50"/>
      <c r="G418" s="50"/>
      <c r="H418" s="50"/>
      <c r="I418" s="50"/>
      <c r="J418" s="50"/>
      <c r="K418" s="50"/>
      <c r="L418" s="50"/>
      <c r="M418" s="53"/>
      <c r="N418" s="53"/>
      <c r="O418" s="53"/>
      <c r="P418" s="53"/>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c r="AO418" s="50"/>
      <c r="AP418" s="50"/>
      <c r="AQ418" s="50"/>
      <c r="AR418" s="50"/>
      <c r="AS418" s="50"/>
      <c r="AT418" s="50"/>
      <c r="AU418" s="50"/>
      <c r="AV418" s="50"/>
      <c r="AW418" s="50"/>
      <c r="AX418" s="50"/>
      <c r="AY418" s="50"/>
      <c r="AZ418" s="50"/>
      <c r="BA418" s="50"/>
      <c r="BB418" s="50"/>
      <c r="BC418" s="50"/>
      <c r="BD418" s="50"/>
      <c r="BE418" s="50"/>
      <c r="BF418" s="50"/>
      <c r="BG418" s="50"/>
      <c r="BH418" s="50"/>
      <c r="BI418" s="50"/>
      <c r="BJ418" s="50"/>
      <c r="BK418" s="50"/>
    </row>
    <row r="419" spans="1:63" ht="15.75" x14ac:dyDescent="0.25">
      <c r="A419" s="50"/>
      <c r="B419" s="50"/>
      <c r="C419" s="50"/>
      <c r="D419" s="50"/>
      <c r="E419" s="50"/>
      <c r="F419" s="50"/>
      <c r="G419" s="50"/>
      <c r="H419" s="50"/>
      <c r="I419" s="50"/>
      <c r="J419" s="50"/>
      <c r="K419" s="50"/>
      <c r="L419" s="50"/>
      <c r="M419" s="53"/>
      <c r="N419" s="53"/>
      <c r="O419" s="53"/>
      <c r="P419" s="53"/>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c r="AO419" s="50"/>
      <c r="AP419" s="50"/>
      <c r="AQ419" s="50"/>
      <c r="AR419" s="50"/>
      <c r="AS419" s="50"/>
      <c r="AT419" s="50"/>
      <c r="AU419" s="50"/>
      <c r="AV419" s="50"/>
      <c r="AW419" s="50"/>
      <c r="AX419" s="50"/>
      <c r="AY419" s="50"/>
      <c r="AZ419" s="50"/>
      <c r="BA419" s="50"/>
      <c r="BB419" s="50"/>
      <c r="BC419" s="50"/>
      <c r="BD419" s="50"/>
      <c r="BE419" s="50"/>
      <c r="BF419" s="50"/>
      <c r="BG419" s="50"/>
      <c r="BH419" s="50"/>
      <c r="BI419" s="50"/>
      <c r="BJ419" s="50"/>
      <c r="BK419" s="50"/>
    </row>
    <row r="420" spans="1:63" ht="15.75" x14ac:dyDescent="0.25">
      <c r="A420" s="50"/>
      <c r="B420" s="50"/>
      <c r="C420" s="50"/>
      <c r="D420" s="50"/>
      <c r="E420" s="50"/>
      <c r="F420" s="50"/>
      <c r="G420" s="50"/>
      <c r="H420" s="50"/>
      <c r="I420" s="50"/>
      <c r="J420" s="50"/>
      <c r="K420" s="50"/>
      <c r="L420" s="50"/>
      <c r="M420" s="53"/>
      <c r="N420" s="53"/>
      <c r="O420" s="53"/>
      <c r="P420" s="53"/>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c r="AO420" s="50"/>
      <c r="AP420" s="50"/>
      <c r="AQ420" s="50"/>
      <c r="AR420" s="50"/>
      <c r="AS420" s="50"/>
      <c r="AT420" s="50"/>
      <c r="AU420" s="50"/>
      <c r="AV420" s="50"/>
      <c r="AW420" s="50"/>
      <c r="AX420" s="50"/>
      <c r="AY420" s="50"/>
      <c r="AZ420" s="50"/>
      <c r="BA420" s="50"/>
      <c r="BB420" s="50"/>
      <c r="BC420" s="50"/>
      <c r="BD420" s="50"/>
      <c r="BE420" s="50"/>
      <c r="BF420" s="50"/>
      <c r="BG420" s="50"/>
      <c r="BH420" s="50"/>
      <c r="BI420" s="50"/>
      <c r="BJ420" s="50"/>
      <c r="BK420" s="50"/>
    </row>
    <row r="421" spans="1:63" ht="15.75" x14ac:dyDescent="0.25">
      <c r="A421" s="50"/>
      <c r="B421" s="50"/>
      <c r="C421" s="50"/>
      <c r="D421" s="50"/>
      <c r="E421" s="50"/>
      <c r="F421" s="50"/>
      <c r="G421" s="50"/>
      <c r="H421" s="50"/>
      <c r="I421" s="50"/>
      <c r="J421" s="50"/>
      <c r="K421" s="50"/>
      <c r="L421" s="50"/>
      <c r="M421" s="53"/>
      <c r="N421" s="53"/>
      <c r="O421" s="53"/>
      <c r="P421" s="53"/>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c r="AO421" s="50"/>
      <c r="AP421" s="50"/>
      <c r="AQ421" s="50"/>
      <c r="AR421" s="50"/>
      <c r="AS421" s="50"/>
      <c r="AT421" s="50"/>
      <c r="AU421" s="50"/>
      <c r="AV421" s="50"/>
      <c r="AW421" s="50"/>
      <c r="AX421" s="50"/>
      <c r="AY421" s="50"/>
      <c r="AZ421" s="50"/>
      <c r="BA421" s="50"/>
      <c r="BB421" s="50"/>
      <c r="BC421" s="50"/>
      <c r="BD421" s="50"/>
      <c r="BE421" s="50"/>
      <c r="BF421" s="50"/>
      <c r="BG421" s="50"/>
      <c r="BH421" s="50"/>
      <c r="BI421" s="50"/>
      <c r="BJ421" s="50"/>
      <c r="BK421" s="50"/>
    </row>
    <row r="422" spans="1:63" ht="15.75" x14ac:dyDescent="0.25">
      <c r="A422" s="50"/>
      <c r="B422" s="50"/>
      <c r="C422" s="50"/>
      <c r="D422" s="50"/>
      <c r="E422" s="50"/>
      <c r="F422" s="50"/>
      <c r="G422" s="50"/>
      <c r="H422" s="50"/>
      <c r="I422" s="50"/>
      <c r="J422" s="50"/>
      <c r="K422" s="50"/>
      <c r="L422" s="50"/>
      <c r="M422" s="53"/>
      <c r="N422" s="53"/>
      <c r="O422" s="53"/>
      <c r="P422" s="53"/>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c r="AO422" s="50"/>
      <c r="AP422" s="50"/>
      <c r="AQ422" s="50"/>
      <c r="AR422" s="50"/>
      <c r="AS422" s="50"/>
      <c r="AT422" s="50"/>
      <c r="AU422" s="50"/>
      <c r="AV422" s="50"/>
      <c r="AW422" s="50"/>
      <c r="AX422" s="50"/>
      <c r="AY422" s="50"/>
      <c r="AZ422" s="50"/>
      <c r="BA422" s="50"/>
      <c r="BB422" s="50"/>
      <c r="BC422" s="50"/>
      <c r="BD422" s="50"/>
      <c r="BE422" s="50"/>
      <c r="BF422" s="50"/>
      <c r="BG422" s="50"/>
      <c r="BH422" s="50"/>
      <c r="BI422" s="50"/>
      <c r="BJ422" s="50"/>
      <c r="BK422" s="50"/>
    </row>
    <row r="423" spans="1:63" ht="15.75" x14ac:dyDescent="0.25">
      <c r="A423" s="50"/>
      <c r="B423" s="50"/>
      <c r="C423" s="50"/>
      <c r="D423" s="50"/>
      <c r="E423" s="50"/>
      <c r="F423" s="50"/>
      <c r="G423" s="50"/>
      <c r="H423" s="50"/>
      <c r="I423" s="50"/>
      <c r="J423" s="50"/>
      <c r="K423" s="50"/>
      <c r="L423" s="50"/>
      <c r="M423" s="53"/>
      <c r="N423" s="53"/>
      <c r="O423" s="53"/>
      <c r="P423" s="53"/>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c r="AO423" s="50"/>
      <c r="AP423" s="50"/>
      <c r="AQ423" s="50"/>
      <c r="AR423" s="50"/>
      <c r="AS423" s="50"/>
      <c r="AT423" s="50"/>
      <c r="AU423" s="50"/>
      <c r="AV423" s="50"/>
      <c r="AW423" s="50"/>
      <c r="AX423" s="50"/>
      <c r="AY423" s="50"/>
      <c r="AZ423" s="50"/>
      <c r="BA423" s="50"/>
      <c r="BB423" s="50"/>
      <c r="BC423" s="50"/>
      <c r="BD423" s="50"/>
      <c r="BE423" s="50"/>
      <c r="BF423" s="50"/>
      <c r="BG423" s="50"/>
      <c r="BH423" s="50"/>
      <c r="BI423" s="50"/>
      <c r="BJ423" s="50"/>
      <c r="BK423" s="50"/>
    </row>
    <row r="424" spans="1:63" ht="15.75" x14ac:dyDescent="0.25">
      <c r="A424" s="50"/>
      <c r="B424" s="50"/>
      <c r="C424" s="50"/>
      <c r="D424" s="50"/>
      <c r="E424" s="50"/>
      <c r="F424" s="50"/>
      <c r="G424" s="50"/>
      <c r="H424" s="50"/>
      <c r="I424" s="50"/>
      <c r="J424" s="50"/>
      <c r="K424" s="50"/>
      <c r="L424" s="50"/>
      <c r="M424" s="53"/>
      <c r="N424" s="53"/>
      <c r="O424" s="53"/>
      <c r="P424" s="53"/>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c r="AO424" s="50"/>
      <c r="AP424" s="50"/>
      <c r="AQ424" s="50"/>
      <c r="AR424" s="50"/>
      <c r="AS424" s="50"/>
      <c r="AT424" s="50"/>
      <c r="AU424" s="50"/>
      <c r="AV424" s="50"/>
      <c r="AW424" s="50"/>
      <c r="AX424" s="50"/>
      <c r="AY424" s="50"/>
      <c r="AZ424" s="50"/>
      <c r="BA424" s="50"/>
      <c r="BB424" s="50"/>
      <c r="BC424" s="50"/>
      <c r="BD424" s="50"/>
      <c r="BE424" s="50"/>
      <c r="BF424" s="50"/>
      <c r="BG424" s="50"/>
      <c r="BH424" s="50"/>
      <c r="BI424" s="50"/>
      <c r="BJ424" s="50"/>
      <c r="BK424" s="50"/>
    </row>
    <row r="425" spans="1:63" ht="15.75" x14ac:dyDescent="0.25">
      <c r="A425" s="50"/>
      <c r="B425" s="50"/>
      <c r="C425" s="50"/>
      <c r="D425" s="50"/>
      <c r="E425" s="50"/>
      <c r="F425" s="50"/>
      <c r="G425" s="50"/>
      <c r="H425" s="50"/>
      <c r="I425" s="50"/>
      <c r="J425" s="50"/>
      <c r="K425" s="50"/>
      <c r="L425" s="50"/>
      <c r="M425" s="53"/>
      <c r="N425" s="53"/>
      <c r="O425" s="53"/>
      <c r="P425" s="53"/>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c r="AO425" s="50"/>
      <c r="AP425" s="50"/>
      <c r="AQ425" s="50"/>
      <c r="AR425" s="50"/>
      <c r="AS425" s="50"/>
      <c r="AT425" s="50"/>
      <c r="AU425" s="50"/>
      <c r="AV425" s="50"/>
      <c r="AW425" s="50"/>
      <c r="AX425" s="50"/>
      <c r="AY425" s="50"/>
      <c r="AZ425" s="50"/>
      <c r="BA425" s="50"/>
      <c r="BB425" s="50"/>
      <c r="BC425" s="50"/>
      <c r="BD425" s="50"/>
      <c r="BE425" s="50"/>
      <c r="BF425" s="50"/>
      <c r="BG425" s="50"/>
      <c r="BH425" s="50"/>
      <c r="BI425" s="50"/>
      <c r="BJ425" s="50"/>
      <c r="BK425" s="50"/>
    </row>
    <row r="426" spans="1:63" ht="15.75" x14ac:dyDescent="0.25">
      <c r="A426" s="50"/>
      <c r="B426" s="50"/>
      <c r="C426" s="50"/>
      <c r="D426" s="50"/>
      <c r="E426" s="50"/>
      <c r="F426" s="50"/>
      <c r="G426" s="50"/>
      <c r="H426" s="50"/>
      <c r="I426" s="50"/>
      <c r="J426" s="50"/>
      <c r="K426" s="50"/>
      <c r="L426" s="50"/>
      <c r="M426" s="53"/>
      <c r="N426" s="53"/>
      <c r="O426" s="53"/>
      <c r="P426" s="53"/>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c r="AO426" s="50"/>
      <c r="AP426" s="50"/>
      <c r="AQ426" s="50"/>
      <c r="AR426" s="50"/>
      <c r="AS426" s="50"/>
      <c r="AT426" s="50"/>
      <c r="AU426" s="50"/>
      <c r="AV426" s="50"/>
      <c r="AW426" s="50"/>
      <c r="AX426" s="50"/>
      <c r="AY426" s="50"/>
      <c r="AZ426" s="50"/>
      <c r="BA426" s="50"/>
      <c r="BB426" s="50"/>
      <c r="BC426" s="50"/>
      <c r="BD426" s="50"/>
      <c r="BE426" s="50"/>
      <c r="BF426" s="50"/>
      <c r="BG426" s="50"/>
      <c r="BH426" s="50"/>
      <c r="BI426" s="50"/>
      <c r="BJ426" s="50"/>
      <c r="BK426" s="50"/>
    </row>
    <row r="427" spans="1:63" ht="15.75" x14ac:dyDescent="0.25">
      <c r="A427" s="50"/>
      <c r="B427" s="50"/>
      <c r="C427" s="50"/>
      <c r="D427" s="50"/>
      <c r="E427" s="50"/>
      <c r="F427" s="50"/>
      <c r="G427" s="50"/>
      <c r="H427" s="50"/>
      <c r="I427" s="50"/>
      <c r="J427" s="50"/>
      <c r="K427" s="50"/>
      <c r="L427" s="50"/>
      <c r="M427" s="53"/>
      <c r="N427" s="53"/>
      <c r="O427" s="53"/>
      <c r="P427" s="53"/>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c r="AO427" s="50"/>
      <c r="AP427" s="50"/>
      <c r="AQ427" s="50"/>
      <c r="AR427" s="50"/>
      <c r="AS427" s="50"/>
      <c r="AT427" s="50"/>
      <c r="AU427" s="50"/>
      <c r="AV427" s="50"/>
      <c r="AW427" s="50"/>
      <c r="AX427" s="50"/>
      <c r="AY427" s="50"/>
      <c r="AZ427" s="50"/>
      <c r="BA427" s="50"/>
      <c r="BB427" s="50"/>
      <c r="BC427" s="50"/>
      <c r="BD427" s="50"/>
      <c r="BE427" s="50"/>
      <c r="BF427" s="50"/>
      <c r="BG427" s="50"/>
      <c r="BH427" s="50"/>
      <c r="BI427" s="50"/>
      <c r="BJ427" s="50"/>
      <c r="BK427" s="50"/>
    </row>
    <row r="428" spans="1:63" ht="15.75" x14ac:dyDescent="0.25">
      <c r="A428" s="50"/>
      <c r="B428" s="50"/>
      <c r="C428" s="50"/>
      <c r="D428" s="50"/>
      <c r="E428" s="50"/>
      <c r="F428" s="50"/>
      <c r="G428" s="50"/>
      <c r="H428" s="50"/>
      <c r="I428" s="50"/>
      <c r="J428" s="50"/>
      <c r="K428" s="50"/>
      <c r="L428" s="50"/>
      <c r="M428" s="53"/>
      <c r="N428" s="53"/>
      <c r="O428" s="53"/>
      <c r="P428" s="53"/>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c r="AO428" s="50"/>
      <c r="AP428" s="50"/>
      <c r="AQ428" s="50"/>
      <c r="AR428" s="50"/>
      <c r="AS428" s="50"/>
      <c r="AT428" s="50"/>
      <c r="AU428" s="50"/>
      <c r="AV428" s="50"/>
      <c r="AW428" s="50"/>
      <c r="AX428" s="50"/>
      <c r="AY428" s="50"/>
      <c r="AZ428" s="50"/>
      <c r="BA428" s="50"/>
      <c r="BB428" s="50"/>
      <c r="BC428" s="50"/>
      <c r="BD428" s="50"/>
      <c r="BE428" s="50"/>
      <c r="BF428" s="50"/>
      <c r="BG428" s="50"/>
      <c r="BH428" s="50"/>
      <c r="BI428" s="50"/>
      <c r="BJ428" s="50"/>
      <c r="BK428" s="50"/>
    </row>
    <row r="429" spans="1:63" ht="15.75" x14ac:dyDescent="0.25">
      <c r="A429" s="50"/>
      <c r="B429" s="50"/>
      <c r="C429" s="50"/>
      <c r="D429" s="50"/>
      <c r="E429" s="50"/>
      <c r="F429" s="50"/>
      <c r="G429" s="50"/>
      <c r="H429" s="50"/>
      <c r="I429" s="50"/>
      <c r="J429" s="50"/>
      <c r="K429" s="50"/>
      <c r="L429" s="50"/>
      <c r="M429" s="53"/>
      <c r="N429" s="53"/>
      <c r="O429" s="53"/>
      <c r="P429" s="53"/>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c r="AO429" s="50"/>
      <c r="AP429" s="50"/>
      <c r="AQ429" s="50"/>
      <c r="AR429" s="50"/>
      <c r="AS429" s="50"/>
      <c r="AT429" s="50"/>
      <c r="AU429" s="50"/>
      <c r="AV429" s="50"/>
      <c r="AW429" s="50"/>
      <c r="AX429" s="50"/>
      <c r="AY429" s="50"/>
      <c r="AZ429" s="50"/>
      <c r="BA429" s="50"/>
      <c r="BB429" s="50"/>
      <c r="BC429" s="50"/>
      <c r="BD429" s="50"/>
      <c r="BE429" s="50"/>
      <c r="BF429" s="50"/>
      <c r="BG429" s="50"/>
      <c r="BH429" s="50"/>
      <c r="BI429" s="50"/>
      <c r="BJ429" s="50"/>
      <c r="BK429" s="50"/>
    </row>
    <row r="430" spans="1:63" ht="15.75" x14ac:dyDescent="0.25">
      <c r="A430" s="50"/>
      <c r="B430" s="50"/>
      <c r="C430" s="50"/>
      <c r="D430" s="50"/>
      <c r="E430" s="50"/>
      <c r="F430" s="50"/>
      <c r="G430" s="50"/>
      <c r="H430" s="50"/>
      <c r="I430" s="50"/>
      <c r="J430" s="50"/>
      <c r="K430" s="50"/>
      <c r="L430" s="50"/>
      <c r="M430" s="53"/>
      <c r="N430" s="53"/>
      <c r="O430" s="53"/>
      <c r="P430" s="53"/>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c r="AO430" s="50"/>
      <c r="AP430" s="50"/>
      <c r="AQ430" s="50"/>
      <c r="AR430" s="50"/>
      <c r="AS430" s="50"/>
      <c r="AT430" s="50"/>
      <c r="AU430" s="50"/>
      <c r="AV430" s="50"/>
      <c r="AW430" s="50"/>
      <c r="AX430" s="50"/>
      <c r="AY430" s="50"/>
      <c r="AZ430" s="50"/>
      <c r="BA430" s="50"/>
      <c r="BB430" s="50"/>
      <c r="BC430" s="50"/>
      <c r="BD430" s="50"/>
      <c r="BE430" s="50"/>
      <c r="BF430" s="50"/>
      <c r="BG430" s="50"/>
      <c r="BH430" s="50"/>
      <c r="BI430" s="50"/>
      <c r="BJ430" s="50"/>
      <c r="BK430" s="50"/>
    </row>
    <row r="431" spans="1:63" ht="15.75" x14ac:dyDescent="0.25">
      <c r="A431" s="50"/>
      <c r="B431" s="50"/>
      <c r="C431" s="50"/>
      <c r="D431" s="50"/>
      <c r="E431" s="50"/>
      <c r="F431" s="50"/>
      <c r="G431" s="50"/>
      <c r="H431" s="50"/>
      <c r="I431" s="50"/>
      <c r="J431" s="50"/>
      <c r="K431" s="50"/>
      <c r="L431" s="50"/>
      <c r="M431" s="53"/>
      <c r="N431" s="53"/>
      <c r="O431" s="53"/>
      <c r="P431" s="53"/>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c r="AO431" s="50"/>
      <c r="AP431" s="50"/>
      <c r="AQ431" s="50"/>
      <c r="AR431" s="50"/>
      <c r="AS431" s="50"/>
      <c r="AT431" s="50"/>
      <c r="AU431" s="50"/>
      <c r="AV431" s="50"/>
      <c r="AW431" s="50"/>
      <c r="AX431" s="50"/>
      <c r="AY431" s="50"/>
      <c r="AZ431" s="50"/>
      <c r="BA431" s="50"/>
      <c r="BB431" s="50"/>
      <c r="BC431" s="50"/>
      <c r="BD431" s="50"/>
      <c r="BE431" s="50"/>
      <c r="BF431" s="50"/>
      <c r="BG431" s="50"/>
      <c r="BH431" s="50"/>
      <c r="BI431" s="50"/>
      <c r="BJ431" s="50"/>
      <c r="BK431" s="50"/>
    </row>
    <row r="432" spans="1:63" ht="15.75" x14ac:dyDescent="0.25">
      <c r="A432" s="50"/>
      <c r="B432" s="50"/>
      <c r="C432" s="50"/>
      <c r="D432" s="50"/>
      <c r="E432" s="50"/>
      <c r="F432" s="50"/>
      <c r="G432" s="50"/>
      <c r="H432" s="50"/>
      <c r="I432" s="50"/>
      <c r="J432" s="50"/>
      <c r="K432" s="50"/>
      <c r="L432" s="50"/>
      <c r="M432" s="53"/>
      <c r="N432" s="53"/>
      <c r="O432" s="53"/>
      <c r="P432" s="53"/>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50"/>
      <c r="BI432" s="50"/>
      <c r="BJ432" s="50"/>
      <c r="BK432" s="50"/>
    </row>
    <row r="433" spans="1:63" ht="15.75" x14ac:dyDescent="0.25">
      <c r="A433" s="50"/>
      <c r="B433" s="50"/>
      <c r="C433" s="50"/>
      <c r="D433" s="50"/>
      <c r="E433" s="50"/>
      <c r="F433" s="50"/>
      <c r="G433" s="50"/>
      <c r="H433" s="50"/>
      <c r="I433" s="50"/>
      <c r="J433" s="50"/>
      <c r="K433" s="50"/>
      <c r="L433" s="50"/>
      <c r="M433" s="53"/>
      <c r="N433" s="53"/>
      <c r="O433" s="53"/>
      <c r="P433" s="53"/>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c r="AO433" s="50"/>
      <c r="AP433" s="50"/>
      <c r="AQ433" s="50"/>
      <c r="AR433" s="50"/>
      <c r="AS433" s="50"/>
      <c r="AT433" s="50"/>
      <c r="AU433" s="50"/>
      <c r="AV433" s="50"/>
      <c r="AW433" s="50"/>
      <c r="AX433" s="50"/>
      <c r="AY433" s="50"/>
      <c r="AZ433" s="50"/>
      <c r="BA433" s="50"/>
      <c r="BB433" s="50"/>
      <c r="BC433" s="50"/>
      <c r="BD433" s="50"/>
      <c r="BE433" s="50"/>
      <c r="BF433" s="50"/>
      <c r="BG433" s="50"/>
      <c r="BH433" s="50"/>
      <c r="BI433" s="50"/>
      <c r="BJ433" s="50"/>
      <c r="BK433" s="50"/>
    </row>
    <row r="434" spans="1:63" ht="15.75" x14ac:dyDescent="0.25">
      <c r="A434" s="50"/>
      <c r="B434" s="50"/>
      <c r="C434" s="50"/>
      <c r="D434" s="50"/>
      <c r="E434" s="50"/>
      <c r="F434" s="50"/>
      <c r="G434" s="50"/>
      <c r="H434" s="50"/>
      <c r="I434" s="50"/>
      <c r="J434" s="50"/>
      <c r="K434" s="50"/>
      <c r="L434" s="50"/>
      <c r="M434" s="53"/>
      <c r="N434" s="53"/>
      <c r="O434" s="53"/>
      <c r="P434" s="53"/>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c r="AO434" s="50"/>
      <c r="AP434" s="50"/>
      <c r="AQ434" s="50"/>
      <c r="AR434" s="50"/>
      <c r="AS434" s="50"/>
      <c r="AT434" s="50"/>
      <c r="AU434" s="50"/>
      <c r="AV434" s="50"/>
      <c r="AW434" s="50"/>
      <c r="AX434" s="50"/>
      <c r="AY434" s="50"/>
      <c r="AZ434" s="50"/>
      <c r="BA434" s="50"/>
      <c r="BB434" s="50"/>
      <c r="BC434" s="50"/>
      <c r="BD434" s="50"/>
      <c r="BE434" s="50"/>
      <c r="BF434" s="50"/>
      <c r="BG434" s="50"/>
      <c r="BH434" s="50"/>
      <c r="BI434" s="50"/>
      <c r="BJ434" s="50"/>
      <c r="BK434" s="50"/>
    </row>
    <row r="435" spans="1:63" ht="15.75" x14ac:dyDescent="0.25">
      <c r="A435" s="50"/>
      <c r="B435" s="50"/>
      <c r="C435" s="50"/>
      <c r="D435" s="50"/>
      <c r="E435" s="50"/>
      <c r="F435" s="50"/>
      <c r="G435" s="50"/>
      <c r="H435" s="50"/>
      <c r="I435" s="50"/>
      <c r="J435" s="50"/>
      <c r="K435" s="50"/>
      <c r="L435" s="50"/>
      <c r="M435" s="53"/>
      <c r="N435" s="53"/>
      <c r="O435" s="53"/>
      <c r="P435" s="53"/>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c r="AO435" s="50"/>
      <c r="AP435" s="50"/>
      <c r="AQ435" s="50"/>
      <c r="AR435" s="50"/>
      <c r="AS435" s="50"/>
      <c r="AT435" s="50"/>
      <c r="AU435" s="50"/>
      <c r="AV435" s="50"/>
      <c r="AW435" s="50"/>
      <c r="AX435" s="50"/>
      <c r="AY435" s="50"/>
      <c r="AZ435" s="50"/>
      <c r="BA435" s="50"/>
      <c r="BB435" s="50"/>
      <c r="BC435" s="50"/>
      <c r="BD435" s="50"/>
      <c r="BE435" s="50"/>
      <c r="BF435" s="50"/>
      <c r="BG435" s="50"/>
      <c r="BH435" s="50"/>
      <c r="BI435" s="50"/>
      <c r="BJ435" s="50"/>
      <c r="BK435" s="50"/>
    </row>
    <row r="436" spans="1:63" ht="15.75" x14ac:dyDescent="0.25">
      <c r="A436" s="50"/>
      <c r="B436" s="50"/>
      <c r="C436" s="50"/>
      <c r="D436" s="50"/>
      <c r="E436" s="50"/>
      <c r="F436" s="50"/>
      <c r="G436" s="50"/>
      <c r="H436" s="50"/>
      <c r="I436" s="50"/>
      <c r="J436" s="50"/>
      <c r="K436" s="50"/>
      <c r="L436" s="50"/>
      <c r="M436" s="50"/>
      <c r="N436" s="50"/>
      <c r="O436" s="50"/>
      <c r="P436" s="53"/>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c r="AO436" s="50"/>
      <c r="AP436" s="50"/>
      <c r="AQ436" s="50"/>
      <c r="AR436" s="50"/>
      <c r="AS436" s="50"/>
      <c r="AT436" s="50"/>
      <c r="AU436" s="50"/>
      <c r="AV436" s="50"/>
      <c r="AW436" s="50"/>
      <c r="AX436" s="50"/>
      <c r="AY436" s="50"/>
      <c r="AZ436" s="50"/>
      <c r="BA436" s="50"/>
      <c r="BB436" s="50"/>
      <c r="BC436" s="50"/>
      <c r="BD436" s="50"/>
      <c r="BE436" s="50"/>
      <c r="BF436" s="50"/>
      <c r="BG436" s="50"/>
      <c r="BH436" s="50"/>
      <c r="BI436" s="50"/>
      <c r="BJ436" s="50"/>
      <c r="BK436" s="50"/>
    </row>
    <row r="437" spans="1:63" ht="15.75"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0"/>
      <c r="BI437" s="50"/>
      <c r="BJ437" s="50"/>
      <c r="BK437" s="50"/>
    </row>
    <row r="438" spans="1:63"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row>
    <row r="439" spans="1:63"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row>
    <row r="440" spans="1:63"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row>
    <row r="441" spans="1:63"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row>
    <row r="442" spans="1:63"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row>
    <row r="443" spans="1:63"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row>
    <row r="444" spans="1:63"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row>
    <row r="445" spans="1:63"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row>
    <row r="446" spans="1:63"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row>
    <row r="447" spans="1:63"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row>
    <row r="448" spans="1:63"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row>
    <row r="449" spans="1:63"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row>
    <row r="450" spans="1:63"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row>
    <row r="451" spans="1:63"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row>
    <row r="452" spans="1:63"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row>
    <row r="453" spans="1:63"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row>
    <row r="454" spans="1:63"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row>
    <row r="455" spans="1:63"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row>
    <row r="456" spans="1:63"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row>
    <row r="457" spans="1:63"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row>
    <row r="458" spans="1:63"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row>
    <row r="459" spans="1:63"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row>
    <row r="460" spans="1:63"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row>
    <row r="461" spans="1:63"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row>
    <row r="462" spans="1:63"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row>
    <row r="463" spans="1:63"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row>
    <row r="464" spans="1:63"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row>
    <row r="465" spans="1:63"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row>
    <row r="466" spans="1:63"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row>
    <row r="467" spans="1:63"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row>
    <row r="468" spans="1:63"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row>
    <row r="469" spans="1:63"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row>
    <row r="470" spans="1:63"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row>
    <row r="471" spans="1:63"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row>
    <row r="472" spans="1:63"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row>
    <row r="473" spans="1:63"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row>
    <row r="474" spans="1:63"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row>
    <row r="475" spans="1:63"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row>
    <row r="476" spans="1:63"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row>
    <row r="477" spans="1:63"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row>
    <row r="478" spans="1:63"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row>
    <row r="479" spans="1:63"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row>
    <row r="480" spans="1:63"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row>
    <row r="481" spans="1:63"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row>
    <row r="482" spans="1:63"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row>
    <row r="483" spans="1:63"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row>
    <row r="484" spans="1:63"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row>
    <row r="485" spans="1:63"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row>
    <row r="486" spans="1:63"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row>
    <row r="487" spans="1:63"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row>
    <row r="488" spans="1:63"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row>
    <row r="489" spans="1:63"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row>
    <row r="490" spans="1:63"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row>
    <row r="491" spans="1:63"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row>
    <row r="492" spans="1:63"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row>
    <row r="493" spans="1:63"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row>
    <row r="494" spans="1:63"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row>
    <row r="495" spans="1:63"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row>
    <row r="496" spans="1:63"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row>
    <row r="497" spans="1:63"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row>
    <row r="498" spans="1:63"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row>
    <row r="499" spans="1:63"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row>
    <row r="500" spans="1:63"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row>
    <row r="501" spans="1:63"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row>
    <row r="502" spans="1:63"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row>
    <row r="503" spans="1:63"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row>
    <row r="504" spans="1:63"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row>
    <row r="505" spans="1:63"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row>
    <row r="506" spans="1:63"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row>
    <row r="507" spans="1:63"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row>
    <row r="508" spans="1:63"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row>
    <row r="509" spans="1:63"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row>
    <row r="510" spans="1:63"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row>
    <row r="511" spans="1:63"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row>
    <row r="512" spans="1:63"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row>
    <row r="513" spans="1:63"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row>
    <row r="514" spans="1:63"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row>
    <row r="515" spans="1:63"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row>
    <row r="516" spans="1:63"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row>
    <row r="517" spans="1:63"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row>
    <row r="518" spans="1:63"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row>
    <row r="519" spans="1:63"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row>
    <row r="520" spans="1:63"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row>
    <row r="521" spans="1:63"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row>
    <row r="522" spans="1:63"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row>
    <row r="523" spans="1:63"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row>
    <row r="524" spans="1:63"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row>
    <row r="525" spans="1:63"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row>
    <row r="526" spans="1:63"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row>
    <row r="527" spans="1:63"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row>
    <row r="528" spans="1:63"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row>
    <row r="529" spans="1:63"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row>
    <row r="530" spans="1:63"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row>
    <row r="531" spans="1:63"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row>
    <row r="532" spans="1:63"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row>
    <row r="533" spans="1:63"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row>
    <row r="534" spans="1:63"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row>
    <row r="535" spans="1:63"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row>
    <row r="536" spans="1:63"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row>
    <row r="537" spans="1:63"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row>
    <row r="538" spans="1:63"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row>
    <row r="539" spans="1:63"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row>
    <row r="540" spans="1:63"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row>
    <row r="541" spans="1:63"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row>
    <row r="542" spans="1:63"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row>
    <row r="543" spans="1:63"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row>
    <row r="544" spans="1:63"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row>
    <row r="545" spans="1:63"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row>
    <row r="546" spans="1:63"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row>
    <row r="547" spans="1:63"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row>
    <row r="548" spans="1:63"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row>
    <row r="549" spans="1:63"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row>
    <row r="550" spans="1:63"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row>
    <row r="551" spans="1:63"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row>
    <row r="552" spans="1:63"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row>
    <row r="553" spans="1:63"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row>
    <row r="554" spans="1:63"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row>
    <row r="555" spans="1:63"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row>
    <row r="556" spans="1:63"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row>
    <row r="557" spans="1:63"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row>
    <row r="558" spans="1:63"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row>
    <row r="559" spans="1:63"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row>
    <row r="560" spans="1:63"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row>
    <row r="561" spans="1:63"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row>
    <row r="562" spans="1:63"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row>
    <row r="563" spans="1:63"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row>
    <row r="564" spans="1:63"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row>
    <row r="565" spans="1:63"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row>
    <row r="566" spans="1:63"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row>
    <row r="567" spans="1:63"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row>
    <row r="568" spans="1:63"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row>
    <row r="569" spans="1:63"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row>
    <row r="570" spans="1:63"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row>
    <row r="571" spans="1:63"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row>
    <row r="572" spans="1:63"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row>
    <row r="573" spans="1:63"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row>
    <row r="574" spans="1:63"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row>
    <row r="575" spans="1:63"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row>
    <row r="576" spans="1:63"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row>
    <row r="577" spans="1:63"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row>
    <row r="578" spans="1:63"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row>
    <row r="579" spans="1:63"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row>
    <row r="580" spans="1:63"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row>
    <row r="581" spans="1:63"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row>
    <row r="582" spans="1:63"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row>
    <row r="583" spans="1:63"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row>
    <row r="584" spans="1:63"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row>
    <row r="585" spans="1:63"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row>
    <row r="586" spans="1:63"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row>
    <row r="587" spans="1:63"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row>
    <row r="588" spans="1:63"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row>
    <row r="589" spans="1:63"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row>
    <row r="590" spans="1:63"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row>
    <row r="591" spans="1:63"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row>
    <row r="592" spans="1:63"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row>
    <row r="593" spans="1:63"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row>
    <row r="594" spans="1:63"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row>
    <row r="595" spans="1:63"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row>
    <row r="596" spans="1:63"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row>
    <row r="597" spans="1:63"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row>
    <row r="598" spans="1:63"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row>
    <row r="599" spans="1:63"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row>
    <row r="600" spans="1:63"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row>
    <row r="601" spans="1:63"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row>
    <row r="602" spans="1:63"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row>
    <row r="603" spans="1:63"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row>
    <row r="604" spans="1:63"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row>
    <row r="605" spans="1:63"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row>
    <row r="606" spans="1:63"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row>
    <row r="607" spans="1:63"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row>
    <row r="608" spans="1:63"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row>
    <row r="609" spans="1:63"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row>
    <row r="610" spans="1:63"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row>
    <row r="611" spans="1:63"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row>
    <row r="612" spans="1:63"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row>
    <row r="613" spans="1:63"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row>
    <row r="614" spans="1:63"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row>
    <row r="615" spans="1:63"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row>
    <row r="616" spans="1:63"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row>
    <row r="617" spans="1:63"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row>
    <row r="618" spans="1:63"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row>
    <row r="619" spans="1:63"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row>
    <row r="620" spans="1:63"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row>
    <row r="621" spans="1:63"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row>
    <row r="622" spans="1:63"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row>
    <row r="623" spans="1:63"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row>
    <row r="624" spans="1:63"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row>
    <row r="625" spans="1:63"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row>
    <row r="626" spans="1:63"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row>
    <row r="627" spans="1:63"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row>
    <row r="628" spans="1:63"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row>
    <row r="629" spans="1:63"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row>
    <row r="630" spans="1:63"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row>
    <row r="631" spans="1:63"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row>
    <row r="632" spans="1:63"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row>
    <row r="633" spans="1:63"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row>
    <row r="634" spans="1:63"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row>
    <row r="635" spans="1:63"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row>
    <row r="636" spans="1:63"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row>
    <row r="637" spans="1:63"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row>
    <row r="638" spans="1:63"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row>
    <row r="639" spans="1:63"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row>
    <row r="640" spans="1:63"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row>
    <row r="641" spans="1:63"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row>
    <row r="642" spans="1:63"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row>
    <row r="643" spans="1:63"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row>
    <row r="644" spans="1:63"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row>
    <row r="645" spans="1:63"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row>
    <row r="646" spans="1:63"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row>
    <row r="647" spans="1:63"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row>
    <row r="648" spans="1:63"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row>
    <row r="649" spans="1:63"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row>
    <row r="650" spans="1:63"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row>
    <row r="651" spans="1:63"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row>
    <row r="652" spans="1:63"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row>
    <row r="653" spans="1:63"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row>
    <row r="654" spans="1:63"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row>
    <row r="655" spans="1:63"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row>
    <row r="656" spans="1:63"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row>
    <row r="657" spans="1:63"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row>
    <row r="658" spans="1:63"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row>
    <row r="659" spans="1:63"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row>
    <row r="660" spans="1:63"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row>
    <row r="661" spans="1:63"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row>
    <row r="662" spans="1:63"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row>
    <row r="663" spans="1:63"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row>
    <row r="664" spans="1:63"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row>
    <row r="665" spans="1:63"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row>
    <row r="666" spans="1:63"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row>
    <row r="667" spans="1:63"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row>
    <row r="668" spans="1:63"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row>
    <row r="669" spans="1:63"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row>
    <row r="670" spans="1:63"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row>
    <row r="671" spans="1:63"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row>
    <row r="672" spans="1:63"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row>
    <row r="673" spans="1:63"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row>
    <row r="674" spans="1:63"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row>
    <row r="675" spans="1:63"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row>
    <row r="676" spans="1:63"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row>
    <row r="677" spans="1:63"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row>
    <row r="678" spans="1:63"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row>
    <row r="679" spans="1:63"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row>
    <row r="680" spans="1:63"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row>
    <row r="681" spans="1:63"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row>
    <row r="682" spans="1:63"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row>
    <row r="683" spans="1:63"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row>
    <row r="684" spans="1:63"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row>
    <row r="685" spans="1:63"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row>
    <row r="686" spans="1:63"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row>
    <row r="687" spans="1:63"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row>
    <row r="688" spans="1:63"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row>
    <row r="689" spans="1:63"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row>
    <row r="690" spans="1:63"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row>
    <row r="691" spans="1:63"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row>
    <row r="692" spans="1:63"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row>
    <row r="693" spans="1:63"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row>
    <row r="694" spans="1:63"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row>
    <row r="695" spans="1:63"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row>
    <row r="696" spans="1:63"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row>
    <row r="697" spans="1:63"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row>
    <row r="698" spans="1:63"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row>
    <row r="699" spans="1:63"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row>
    <row r="700" spans="1:63"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row>
    <row r="701" spans="1:63"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row>
    <row r="702" spans="1:63"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row>
    <row r="703" spans="1:63"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row>
    <row r="704" spans="1:63"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row>
    <row r="705" spans="1:63"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row>
    <row r="706" spans="1:63"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row>
    <row r="707" spans="1:63"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row>
    <row r="708" spans="1:63"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row>
    <row r="709" spans="1:63"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row>
    <row r="710" spans="1:63"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row>
    <row r="711" spans="1:63"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row>
    <row r="712" spans="1:63"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row>
    <row r="713" spans="1:63"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row>
    <row r="714" spans="1:63"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row>
    <row r="715" spans="1:63"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row>
    <row r="716" spans="1:63"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row>
    <row r="717" spans="1:63"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row>
    <row r="718" spans="1:63"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row>
    <row r="719" spans="1:63"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row>
    <row r="720" spans="1:63"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row>
    <row r="721" spans="1:63"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row>
    <row r="722" spans="1:63"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row>
    <row r="723" spans="1:63"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row>
    <row r="724" spans="1:63"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row>
    <row r="725" spans="1:63"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row>
    <row r="726" spans="1:63"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row>
    <row r="727" spans="1:63"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row>
    <row r="728" spans="1:63"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row>
    <row r="729" spans="1:63"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row>
    <row r="730" spans="1:63"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row>
    <row r="731" spans="1:63"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row>
    <row r="732" spans="1:63"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row>
    <row r="733" spans="1:63"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row>
    <row r="734" spans="1:63"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row>
    <row r="735" spans="1:63"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row>
    <row r="736" spans="1:63"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row>
    <row r="737" spans="1:63"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row>
    <row r="738" spans="1:63"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row>
    <row r="739" spans="1:63"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row>
    <row r="740" spans="1:63"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row>
    <row r="741" spans="1:63"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row>
    <row r="742" spans="1:63"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row>
    <row r="743" spans="1:63"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row>
    <row r="744" spans="1:63"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row>
    <row r="745" spans="1:63"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row>
    <row r="746" spans="1:63"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row>
    <row r="747" spans="1:63"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row>
    <row r="748" spans="1:63"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row>
    <row r="749" spans="1:63"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row>
    <row r="750" spans="1:63"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row>
    <row r="751" spans="1:63"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row>
    <row r="752" spans="1:63"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row>
    <row r="753" spans="1:63"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row>
    <row r="754" spans="1:63"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row>
    <row r="755" spans="1:63"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row>
    <row r="756" spans="1:63"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row>
    <row r="757" spans="1:63"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row>
    <row r="758" spans="1:63"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row>
    <row r="759" spans="1:63"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row>
    <row r="760" spans="1:63"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row>
    <row r="761" spans="1:63"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row>
    <row r="762" spans="1:63"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row>
    <row r="763" spans="1:63"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row>
    <row r="764" spans="1:63"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row>
    <row r="765" spans="1:63"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row>
    <row r="766" spans="1:63"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row>
    <row r="767" spans="1:63"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row>
    <row r="768" spans="1:63"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row>
    <row r="769" spans="1:63"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row>
    <row r="770" spans="1:63"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row>
    <row r="771" spans="1:63"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row>
    <row r="772" spans="1:63"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row>
    <row r="773" spans="1:63"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row>
    <row r="774" spans="1:63"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row>
    <row r="775" spans="1:63"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row>
    <row r="776" spans="1:63"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row>
    <row r="777" spans="1:63"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row>
    <row r="778" spans="1:63"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row>
    <row r="779" spans="1:63"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row>
    <row r="780" spans="1:63"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row>
    <row r="781" spans="1:63"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row>
    <row r="782" spans="1:63"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row>
    <row r="783" spans="1:63"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row>
    <row r="784" spans="1:63"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row>
    <row r="785" spans="1:63"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row>
    <row r="786" spans="1:63"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row>
    <row r="787" spans="1:63"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row>
    <row r="788" spans="1:63"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row>
    <row r="789" spans="1:63"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row>
    <row r="790" spans="1:63"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row>
    <row r="791" spans="1:63"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row>
    <row r="792" spans="1:63"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row>
    <row r="793" spans="1:63"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row>
    <row r="794" spans="1:63"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row>
    <row r="795" spans="1:63"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row>
    <row r="796" spans="1:63"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row>
    <row r="797" spans="1:63"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row>
    <row r="798" spans="1:63"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row>
    <row r="799" spans="1:63"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row>
    <row r="800" spans="1:63"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row>
    <row r="801" spans="1:63"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row>
    <row r="802" spans="1:63"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row>
    <row r="803" spans="1:63"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row>
    <row r="804" spans="1:63"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row>
    <row r="805" spans="1:63"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row>
    <row r="806" spans="1:63"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row>
    <row r="807" spans="1:63"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row>
    <row r="808" spans="1:63"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row>
    <row r="809" spans="1:63"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row>
    <row r="810" spans="1:63"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row>
    <row r="811" spans="1:63"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row>
    <row r="812" spans="1:63"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row>
    <row r="813" spans="1:63"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row>
    <row r="814" spans="1:63"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row>
    <row r="815" spans="1:63"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row>
    <row r="816" spans="1:63"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row>
    <row r="817" spans="1:63"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row>
    <row r="818" spans="1:63"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row>
    <row r="819" spans="1:63"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row>
    <row r="820" spans="1:63"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row>
    <row r="821" spans="1:63"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row>
    <row r="822" spans="1:63"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row>
    <row r="823" spans="1:63"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row>
    <row r="824" spans="1:63"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row>
    <row r="825" spans="1:63"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row>
    <row r="826" spans="1:63"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row>
    <row r="827" spans="1:63"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row>
    <row r="828" spans="1:63"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row>
    <row r="829" spans="1:63"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row>
    <row r="830" spans="1:63"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row>
    <row r="831" spans="1:63"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row>
    <row r="832" spans="1:63"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row>
    <row r="833" spans="1:63"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row>
    <row r="834" spans="1:63"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row>
    <row r="835" spans="1:63"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row>
    <row r="836" spans="1:63"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row>
    <row r="837" spans="1:63"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row>
    <row r="838" spans="1:63"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row>
    <row r="839" spans="1:63"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row>
    <row r="840" spans="1:63"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row>
    <row r="841" spans="1:63"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row>
    <row r="842" spans="1:63"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row>
    <row r="843" spans="1:63"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row>
    <row r="844" spans="1:63"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row>
    <row r="845" spans="1:63"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row>
    <row r="846" spans="1:63"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row>
    <row r="847" spans="1:63"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row>
    <row r="848" spans="1:63"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row>
    <row r="849" spans="1:63"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row>
    <row r="850" spans="1:63"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row>
    <row r="851" spans="1:63"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row>
    <row r="852" spans="1:63"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row>
    <row r="853" spans="1:63"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row>
    <row r="854" spans="1:63"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row>
    <row r="855" spans="1:63"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row>
    <row r="856" spans="1:63"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row>
    <row r="857" spans="1:63"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row>
    <row r="858" spans="1:63"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row>
    <row r="859" spans="1:63"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row>
    <row r="860" spans="1:63"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row>
    <row r="861" spans="1:63"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row>
    <row r="862" spans="1:63"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row>
    <row r="863" spans="1:63"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row>
    <row r="864" spans="1:63"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row>
    <row r="865" spans="1:63"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row>
    <row r="866" spans="1:63"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row>
    <row r="867" spans="1:63"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row>
    <row r="868" spans="1:63"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row>
    <row r="869" spans="1:63"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row>
    <row r="870" spans="1:63"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row>
    <row r="871" spans="1:63"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row>
    <row r="872" spans="1:63"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row>
    <row r="873" spans="1:63"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row>
    <row r="874" spans="1:63"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row>
    <row r="875" spans="1:63"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row>
    <row r="876" spans="1:63"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row>
    <row r="877" spans="1:63"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row>
    <row r="878" spans="1:63"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row>
    <row r="879" spans="1:63"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row>
    <row r="880" spans="1:63"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row>
    <row r="881" spans="1:63"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row>
    <row r="882" spans="1:63"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row>
    <row r="883" spans="1:63"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row>
    <row r="884" spans="1:63"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row>
    <row r="885" spans="1:63"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row>
    <row r="886" spans="1:63"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row>
    <row r="887" spans="1:63"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row>
    <row r="888" spans="1:63"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row>
    <row r="889" spans="1:63"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row>
    <row r="890" spans="1:63"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row>
    <row r="891" spans="1:63"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row>
    <row r="892" spans="1:63"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row>
    <row r="893" spans="1:63"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row>
    <row r="894" spans="1:63"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row>
    <row r="895" spans="1:63"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row>
    <row r="896" spans="1:63"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row>
    <row r="897" spans="1:63"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row>
    <row r="898" spans="1:63"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row>
    <row r="899" spans="1:63"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row>
    <row r="900" spans="1:63"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row>
    <row r="901" spans="1:63"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row>
    <row r="902" spans="1:63"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row>
    <row r="903" spans="1:63"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row>
    <row r="904" spans="1:63"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row>
    <row r="905" spans="1:63"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row>
    <row r="906" spans="1:63"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row>
    <row r="907" spans="1:63"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row>
    <row r="908" spans="1:63"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row>
    <row r="909" spans="1:63"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row>
    <row r="910" spans="1:63"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row>
    <row r="911" spans="1:63"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row>
    <row r="912" spans="1:63"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row>
    <row r="913" spans="1:63"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row>
    <row r="914" spans="1:63"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row>
    <row r="915" spans="1:63"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row>
    <row r="916" spans="1:63"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row>
    <row r="917" spans="1:63"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row>
    <row r="918" spans="1:63"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row>
    <row r="919" spans="1:63"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row>
    <row r="920" spans="1:63"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row>
    <row r="921" spans="1:63"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row>
    <row r="922" spans="1:63"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row>
    <row r="923" spans="1:63"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row>
    <row r="924" spans="1:63"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row>
    <row r="925" spans="1:63"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row>
    <row r="926" spans="1:63"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row>
    <row r="927" spans="1:63"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row>
    <row r="928" spans="1:63"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row>
    <row r="929" spans="1:63"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row>
    <row r="930" spans="1:63"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row>
    <row r="931" spans="1:63"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row>
    <row r="932" spans="1:63"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row>
    <row r="933" spans="1:63"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row>
    <row r="934" spans="1:63"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row>
    <row r="935" spans="1:63"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row>
    <row r="936" spans="1:63"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row>
    <row r="937" spans="1:63"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row>
    <row r="938" spans="1:63"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row>
    <row r="939" spans="1:63"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row>
    <row r="940" spans="1:63"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row>
    <row r="941" spans="1:63"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row>
    <row r="942" spans="1:63"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row>
    <row r="943" spans="1:63"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row>
    <row r="944" spans="1:63"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row>
    <row r="945" spans="1:63"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row>
    <row r="946" spans="1:63"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row>
    <row r="947" spans="1:63"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row>
    <row r="948" spans="1:63"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row>
    <row r="949" spans="1:63"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row>
    <row r="950" spans="1:63"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row>
    <row r="951" spans="1:63"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row>
    <row r="952" spans="1:63"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row>
    <row r="953" spans="1:63"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row>
    <row r="954" spans="1:63"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row>
    <row r="955" spans="1:63"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row>
    <row r="956" spans="1:63"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row>
    <row r="957" spans="1:63"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row>
    <row r="958" spans="1:63"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row>
    <row r="959" spans="1:63"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row>
    <row r="960" spans="1:63"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row>
    <row r="961" spans="1:63"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row>
    <row r="962" spans="1:63"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row>
    <row r="963" spans="1:63"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row>
    <row r="964" spans="1:63"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row>
    <row r="965" spans="1:63"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row>
    <row r="966" spans="1:63"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row>
    <row r="967" spans="1:63"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row>
    <row r="968" spans="1:63"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row>
    <row r="969" spans="1:63"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row>
    <row r="970" spans="1:63"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row>
    <row r="971" spans="1:63"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row>
    <row r="972" spans="1:63"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row>
    <row r="973" spans="1:63"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row>
    <row r="974" spans="1:63"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row>
    <row r="975" spans="1:63"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row>
    <row r="976" spans="1:63"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row>
    <row r="977" spans="1:63"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row>
    <row r="978" spans="1:63"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row>
    <row r="979" spans="1:63"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row>
    <row r="980" spans="1:63"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row>
    <row r="981" spans="1:63"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row>
    <row r="982" spans="1:63"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row>
    <row r="983" spans="1:63"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row>
    <row r="984" spans="1:63"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row>
    <row r="985" spans="1:63"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row>
    <row r="986" spans="1:63"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row>
    <row r="987" spans="1:63"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row>
    <row r="988" spans="1:63"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row>
    <row r="989" spans="1:63"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row>
    <row r="990" spans="1:63"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row>
    <row r="991" spans="1:63"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row>
    <row r="992" spans="1:63"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row>
    <row r="993" spans="1:63"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row>
    <row r="994" spans="1:63"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row>
    <row r="995" spans="1:63"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row>
    <row r="996" spans="1:63"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row>
    <row r="997" spans="1:63"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row>
    <row r="998" spans="1:63"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row>
    <row r="999" spans="1:63"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row>
    <row r="1000" spans="1:63"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row>
    <row r="1001" spans="1:63"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row>
    <row r="1002" spans="1:63"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row>
    <row r="1003" spans="1:63"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row>
    <row r="1004" spans="1:63"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row>
  </sheetData>
  <mergeCells count="473">
    <mergeCell ref="K27:K34"/>
    <mergeCell ref="S27:S28"/>
    <mergeCell ref="S30:S32"/>
    <mergeCell ref="AB27:AB34"/>
    <mergeCell ref="AC21:AC26"/>
    <mergeCell ref="AE22:AE25"/>
    <mergeCell ref="AO27:AO28"/>
    <mergeCell ref="AO22:AO25"/>
    <mergeCell ref="AL22:AL25"/>
    <mergeCell ref="AJ21:AJ26"/>
    <mergeCell ref="AJ27:AJ34"/>
    <mergeCell ref="AK21:AK26"/>
    <mergeCell ref="AC27:AC34"/>
    <mergeCell ref="W21:W26"/>
    <mergeCell ref="X21:X26"/>
    <mergeCell ref="AM27:AM28"/>
    <mergeCell ref="AM22:AM25"/>
    <mergeCell ref="Q21:Q26"/>
    <mergeCell ref="R21:R26"/>
    <mergeCell ref="S21:S26"/>
    <mergeCell ref="N9:N10"/>
    <mergeCell ref="AC9:AC14"/>
    <mergeCell ref="S11:S13"/>
    <mergeCell ref="S9:S10"/>
    <mergeCell ref="Z27:Z34"/>
    <mergeCell ref="U27:U28"/>
    <mergeCell ref="T27:T28"/>
    <mergeCell ref="AA15:AA20"/>
    <mergeCell ref="AC15:AC20"/>
    <mergeCell ref="AB15:AB20"/>
    <mergeCell ref="Y15:Y20"/>
    <mergeCell ref="P9:P10"/>
    <mergeCell ref="R15:R20"/>
    <mergeCell ref="Q9:Q14"/>
    <mergeCell ref="R9:R14"/>
    <mergeCell ref="Z15:Z20"/>
    <mergeCell ref="Q15:Q20"/>
    <mergeCell ref="S42:S43"/>
    <mergeCell ref="S44:S47"/>
    <mergeCell ref="Z5:Z8"/>
    <mergeCell ref="AA5:AA8"/>
    <mergeCell ref="AB5:AB8"/>
    <mergeCell ref="AC5:AC8"/>
    <mergeCell ref="X5:X8"/>
    <mergeCell ref="W5:W8"/>
    <mergeCell ref="S5:S8"/>
    <mergeCell ref="Y5:Y8"/>
    <mergeCell ref="AB9:AB14"/>
    <mergeCell ref="AC35:AC40"/>
    <mergeCell ref="Z35:Z40"/>
    <mergeCell ref="W35:W40"/>
    <mergeCell ref="W27:W28"/>
    <mergeCell ref="X27:X28"/>
    <mergeCell ref="Y27:Y28"/>
    <mergeCell ref="AA27:AA28"/>
    <mergeCell ref="W44:W47"/>
    <mergeCell ref="Y44:Y47"/>
    <mergeCell ref="AA44:AA47"/>
    <mergeCell ref="AC48:AC49"/>
    <mergeCell ref="AA48:AA49"/>
    <mergeCell ref="AB48:AB49"/>
    <mergeCell ref="AQ9:AQ14"/>
    <mergeCell ref="AQ15:AQ20"/>
    <mergeCell ref="AK35:AK40"/>
    <mergeCell ref="AK41:AK43"/>
    <mergeCell ref="AJ48:AJ49"/>
    <mergeCell ref="AK48:AK49"/>
    <mergeCell ref="AQ48:AQ49"/>
    <mergeCell ref="AO48:AO49"/>
    <mergeCell ref="AE48:AE49"/>
    <mergeCell ref="AG27:AG28"/>
    <mergeCell ref="AI35:AI40"/>
    <mergeCell ref="AJ35:AJ40"/>
    <mergeCell ref="AK9:AK14"/>
    <mergeCell ref="AI15:AI20"/>
    <mergeCell ref="AJ15:AJ20"/>
    <mergeCell ref="AF22:AF25"/>
    <mergeCell ref="AQ21:AQ26"/>
    <mergeCell ref="AQ41:AQ43"/>
    <mergeCell ref="AQ27:AQ34"/>
    <mergeCell ref="AE44:AE47"/>
    <mergeCell ref="AE27:AE28"/>
    <mergeCell ref="K9:K14"/>
    <mergeCell ref="L9:L14"/>
    <mergeCell ref="I21:I26"/>
    <mergeCell ref="J21:J26"/>
    <mergeCell ref="I15:I20"/>
    <mergeCell ref="H15:H20"/>
    <mergeCell ref="J15:J20"/>
    <mergeCell ref="K15:K20"/>
    <mergeCell ref="H21:H26"/>
    <mergeCell ref="K21:K26"/>
    <mergeCell ref="L15:L20"/>
    <mergeCell ref="L21:L26"/>
    <mergeCell ref="J9:J14"/>
    <mergeCell ref="H41:H47"/>
    <mergeCell ref="I41:I47"/>
    <mergeCell ref="J41:J47"/>
    <mergeCell ref="I27:I34"/>
    <mergeCell ref="I48:I49"/>
    <mergeCell ref="I50:I53"/>
    <mergeCell ref="H48:H49"/>
    <mergeCell ref="I9:I14"/>
    <mergeCell ref="H9:H14"/>
    <mergeCell ref="AK15:AK20"/>
    <mergeCell ref="AI9:AI14"/>
    <mergeCell ref="AI41:AI43"/>
    <mergeCell ref="AJ5:AJ8"/>
    <mergeCell ref="AJ41:AJ43"/>
    <mergeCell ref="Z50:Z53"/>
    <mergeCell ref="Z48:Z49"/>
    <mergeCell ref="V48:V49"/>
    <mergeCell ref="W48:W49"/>
    <mergeCell ref="AC50:AC53"/>
    <mergeCell ref="AB35:AB40"/>
    <mergeCell ref="AA35:AA40"/>
    <mergeCell ref="AK50:AK53"/>
    <mergeCell ref="Y21:Y26"/>
    <mergeCell ref="Z21:Z26"/>
    <mergeCell ref="AB21:AB26"/>
    <mergeCell ref="AA21:AA26"/>
    <mergeCell ref="AI21:AI26"/>
    <mergeCell ref="AD22:AD25"/>
    <mergeCell ref="AG22:AG25"/>
    <mergeCell ref="AH22:AH25"/>
    <mergeCell ref="AG42:AG43"/>
    <mergeCell ref="AG44:AG47"/>
    <mergeCell ref="AG50:AG51"/>
    <mergeCell ref="AJ9:AJ14"/>
    <mergeCell ref="AJ50:AJ53"/>
    <mergeCell ref="W15:W20"/>
    <mergeCell ref="X15:X20"/>
    <mergeCell ref="S15:S20"/>
    <mergeCell ref="AG52:AG53"/>
    <mergeCell ref="AE52:AE53"/>
    <mergeCell ref="AB50:AB53"/>
    <mergeCell ref="AA50:AA53"/>
    <mergeCell ref="AE50:AE51"/>
    <mergeCell ref="U52:U53"/>
    <mergeCell ref="T52:T53"/>
    <mergeCell ref="S50:S53"/>
    <mergeCell ref="W9:W10"/>
    <mergeCell ref="X9:X10"/>
    <mergeCell ref="Y9:Y10"/>
    <mergeCell ref="Z9:Z10"/>
    <mergeCell ref="S35:S40"/>
    <mergeCell ref="AI48:AI49"/>
    <mergeCell ref="AG48:AG49"/>
    <mergeCell ref="AE42:AE43"/>
    <mergeCell ref="X35:X40"/>
    <mergeCell ref="Z41:Z43"/>
    <mergeCell ref="V30:V32"/>
    <mergeCell ref="P27:P28"/>
    <mergeCell ref="P30:P32"/>
    <mergeCell ref="R27:R34"/>
    <mergeCell ref="N27:N28"/>
    <mergeCell ref="N30:N32"/>
    <mergeCell ref="G54:G57"/>
    <mergeCell ref="K54:K57"/>
    <mergeCell ref="J54:J57"/>
    <mergeCell ref="L54:L57"/>
    <mergeCell ref="N54:N57"/>
    <mergeCell ref="P42:P43"/>
    <mergeCell ref="P44:P47"/>
    <mergeCell ref="Q50:Q53"/>
    <mergeCell ref="R41:R43"/>
    <mergeCell ref="K35:K40"/>
    <mergeCell ref="K41:K47"/>
    <mergeCell ref="L48:L49"/>
    <mergeCell ref="L41:L47"/>
    <mergeCell ref="N44:N47"/>
    <mergeCell ref="N42:N43"/>
    <mergeCell ref="N50:N51"/>
    <mergeCell ref="L35:L40"/>
    <mergeCell ref="P48:P49"/>
    <mergeCell ref="Q48:Q49"/>
    <mergeCell ref="K50:K53"/>
    <mergeCell ref="N52:N53"/>
    <mergeCell ref="L50:L53"/>
    <mergeCell ref="N48:N49"/>
    <mergeCell ref="K48:K49"/>
    <mergeCell ref="AK54:AK57"/>
    <mergeCell ref="E54:E57"/>
    <mergeCell ref="P52:P53"/>
    <mergeCell ref="P50:P51"/>
    <mergeCell ref="F54:F57"/>
    <mergeCell ref="S48:S49"/>
    <mergeCell ref="X50:X53"/>
    <mergeCell ref="X48:X49"/>
    <mergeCell ref="V52:V53"/>
    <mergeCell ref="U48:U49"/>
    <mergeCell ref="T48:T49"/>
    <mergeCell ref="W50:W53"/>
    <mergeCell ref="F48:F49"/>
    <mergeCell ref="G48:G49"/>
    <mergeCell ref="H50:H53"/>
    <mergeCell ref="G50:G53"/>
    <mergeCell ref="R50:R53"/>
    <mergeCell ref="R48:R49"/>
    <mergeCell ref="BA48:BA49"/>
    <mergeCell ref="AY41:AY43"/>
    <mergeCell ref="AU27:AU28"/>
    <mergeCell ref="AW27:AW28"/>
    <mergeCell ref="AU22:AU25"/>
    <mergeCell ref="D54:D57"/>
    <mergeCell ref="I54:I57"/>
    <mergeCell ref="H54:H57"/>
    <mergeCell ref="AI54:AI57"/>
    <mergeCell ref="Y54:Y57"/>
    <mergeCell ref="Y50:Y53"/>
    <mergeCell ref="Y48:Y49"/>
    <mergeCell ref="Y35:Y40"/>
    <mergeCell ref="Y41:Y43"/>
    <mergeCell ref="R35:R40"/>
    <mergeCell ref="Q54:Q57"/>
    <mergeCell ref="P54:P57"/>
    <mergeCell ref="R54:R57"/>
    <mergeCell ref="D35:D40"/>
    <mergeCell ref="J35:J40"/>
    <mergeCell ref="I35:I40"/>
    <mergeCell ref="D41:D47"/>
    <mergeCell ref="AA54:AA57"/>
    <mergeCell ref="Z54:Z57"/>
    <mergeCell ref="AZ50:AZ53"/>
    <mergeCell ref="AI50:AI53"/>
    <mergeCell ref="AM48:AM49"/>
    <mergeCell ref="AN22:AN25"/>
    <mergeCell ref="AP22:AP25"/>
    <mergeCell ref="AK27:AK34"/>
    <mergeCell ref="AI27:AI34"/>
    <mergeCell ref="AS35:AS40"/>
    <mergeCell ref="AR27:AR34"/>
    <mergeCell ref="AR21:AR26"/>
    <mergeCell ref="AR41:AR43"/>
    <mergeCell ref="AR35:AR40"/>
    <mergeCell ref="AY48:AY49"/>
    <mergeCell ref="AZ48:AZ49"/>
    <mergeCell ref="AR9:AR14"/>
    <mergeCell ref="AR15:AR20"/>
    <mergeCell ref="AY3:AY4"/>
    <mergeCell ref="AR3:AR4"/>
    <mergeCell ref="AR5:AR8"/>
    <mergeCell ref="AX3:AX4"/>
    <mergeCell ref="AY5:AY8"/>
    <mergeCell ref="AS3:AW3"/>
    <mergeCell ref="BK27:BK34"/>
    <mergeCell ref="BA27:BA34"/>
    <mergeCell ref="AZ27:AZ34"/>
    <mergeCell ref="AY27:AY34"/>
    <mergeCell ref="BH27:BH34"/>
    <mergeCell ref="BI27:BI34"/>
    <mergeCell ref="BJ27:BJ34"/>
    <mergeCell ref="BA54:BA57"/>
    <mergeCell ref="AZ54:AZ57"/>
    <mergeCell ref="BI54:BI57"/>
    <mergeCell ref="BJ54:BJ57"/>
    <mergeCell ref="BK54:BK57"/>
    <mergeCell ref="BH54:BH57"/>
    <mergeCell ref="BG54:BG57"/>
    <mergeCell ref="BK35:BK40"/>
    <mergeCell ref="BK41:BK43"/>
    <mergeCell ref="BK48:BK49"/>
    <mergeCell ref="BG48:BG49"/>
    <mergeCell ref="BG35:BG40"/>
    <mergeCell ref="BH35:BH40"/>
    <mergeCell ref="BK50:BK53"/>
    <mergeCell ref="BH50:BH53"/>
    <mergeCell ref="BG50:BG53"/>
    <mergeCell ref="BI50:BI53"/>
    <mergeCell ref="BJ50:BJ53"/>
    <mergeCell ref="BH48:BH49"/>
    <mergeCell ref="AZ35:AZ40"/>
    <mergeCell ref="BJ35:BJ40"/>
    <mergeCell ref="BI35:BI40"/>
    <mergeCell ref="BA35:BA40"/>
    <mergeCell ref="BA50:BA53"/>
    <mergeCell ref="BI48:BI49"/>
    <mergeCell ref="AB2:AI2"/>
    <mergeCell ref="AC3:AG3"/>
    <mergeCell ref="BJ5:BJ8"/>
    <mergeCell ref="BK5:BK8"/>
    <mergeCell ref="BG5:BG8"/>
    <mergeCell ref="BI5:BI8"/>
    <mergeCell ref="BF3:BF4"/>
    <mergeCell ref="BH5:BH8"/>
    <mergeCell ref="BK9:BK14"/>
    <mergeCell ref="BJ9:BJ14"/>
    <mergeCell ref="AS9:AS14"/>
    <mergeCell ref="AS21:AS26"/>
    <mergeCell ref="AS15:AS20"/>
    <mergeCell ref="BK15:BK20"/>
    <mergeCell ref="BI21:BI26"/>
    <mergeCell ref="BJ21:BJ26"/>
    <mergeCell ref="AZ21:AZ26"/>
    <mergeCell ref="BA21:BA26"/>
    <mergeCell ref="AY21:AY26"/>
    <mergeCell ref="BG21:BG26"/>
    <mergeCell ref="BH21:BH26"/>
    <mergeCell ref="BK21:BK26"/>
    <mergeCell ref="AT22:AT25"/>
    <mergeCell ref="AB1:BK1"/>
    <mergeCell ref="AB3:AB4"/>
    <mergeCell ref="AK3:AO3"/>
    <mergeCell ref="AJ3:AJ4"/>
    <mergeCell ref="AI3:AI4"/>
    <mergeCell ref="AI5:AI8"/>
    <mergeCell ref="AQ5:AQ8"/>
    <mergeCell ref="AP3:AP4"/>
    <mergeCell ref="AQ3:AQ4"/>
    <mergeCell ref="AJ2:AQ2"/>
    <mergeCell ref="AZ3:AZ4"/>
    <mergeCell ref="BA5:BA8"/>
    <mergeCell ref="AZ5:AZ8"/>
    <mergeCell ref="BG3:BG4"/>
    <mergeCell ref="BH2:BK3"/>
    <mergeCell ref="AS5:AS8"/>
    <mergeCell ref="AH3:AH4"/>
    <mergeCell ref="AR2:AY2"/>
    <mergeCell ref="BA3:BE3"/>
    <mergeCell ref="AZ2:BG2"/>
    <mergeCell ref="AK5:AK8"/>
    <mergeCell ref="AV22:AV25"/>
    <mergeCell ref="AW22:AW25"/>
    <mergeCell ref="AX22:AX25"/>
    <mergeCell ref="AY9:AY14"/>
    <mergeCell ref="AY15:AY20"/>
    <mergeCell ref="BJ15:BJ20"/>
    <mergeCell ref="BI15:BI20"/>
    <mergeCell ref="AZ15:AZ20"/>
    <mergeCell ref="BA15:BA20"/>
    <mergeCell ref="BG15:BG20"/>
    <mergeCell ref="BH15:BH20"/>
    <mergeCell ref="BH9:BH14"/>
    <mergeCell ref="BA9:BA14"/>
    <mergeCell ref="AZ9:AZ14"/>
    <mergeCell ref="BI9:BI14"/>
    <mergeCell ref="BG9:BG10"/>
    <mergeCell ref="BG11:BG13"/>
    <mergeCell ref="C2:C4"/>
    <mergeCell ref="C5:C8"/>
    <mergeCell ref="E5:E8"/>
    <mergeCell ref="D5:D8"/>
    <mergeCell ref="D9:D14"/>
    <mergeCell ref="E21:E26"/>
    <mergeCell ref="D15:D20"/>
    <mergeCell ref="E15:E20"/>
    <mergeCell ref="E9:E14"/>
    <mergeCell ref="C9:C14"/>
    <mergeCell ref="G21:G26"/>
    <mergeCell ref="G15:G20"/>
    <mergeCell ref="F15:F20"/>
    <mergeCell ref="F21:F26"/>
    <mergeCell ref="D2:D4"/>
    <mergeCell ref="E2:E4"/>
    <mergeCell ref="F2:F4"/>
    <mergeCell ref="G2:G4"/>
    <mergeCell ref="F5:F8"/>
    <mergeCell ref="G5:G8"/>
    <mergeCell ref="F9:F14"/>
    <mergeCell ref="G9:G14"/>
    <mergeCell ref="B2:B4"/>
    <mergeCell ref="A2:A4"/>
    <mergeCell ref="B9:B14"/>
    <mergeCell ref="A9:A14"/>
    <mergeCell ref="A5:A8"/>
    <mergeCell ref="B5:B8"/>
    <mergeCell ref="B15:B20"/>
    <mergeCell ref="B21:B26"/>
    <mergeCell ref="A15:A20"/>
    <mergeCell ref="A21:A26"/>
    <mergeCell ref="F50:F53"/>
    <mergeCell ref="B54:B57"/>
    <mergeCell ref="C54:C57"/>
    <mergeCell ref="A54:A57"/>
    <mergeCell ref="C15:C20"/>
    <mergeCell ref="B27:B34"/>
    <mergeCell ref="A27:A34"/>
    <mergeCell ref="A35:A40"/>
    <mergeCell ref="A50:A53"/>
    <mergeCell ref="B50:B53"/>
    <mergeCell ref="B35:B40"/>
    <mergeCell ref="A41:A47"/>
    <mergeCell ref="A48:A49"/>
    <mergeCell ref="B41:B47"/>
    <mergeCell ref="C48:C49"/>
    <mergeCell ref="B48:B49"/>
    <mergeCell ref="C27:C34"/>
    <mergeCell ref="C35:C40"/>
    <mergeCell ref="D21:D26"/>
    <mergeCell ref="C21:C26"/>
    <mergeCell ref="E35:E40"/>
    <mergeCell ref="W11:W13"/>
    <mergeCell ref="D27:D34"/>
    <mergeCell ref="E27:E34"/>
    <mergeCell ref="G27:G34"/>
    <mergeCell ref="F27:F34"/>
    <mergeCell ref="C50:C53"/>
    <mergeCell ref="C41:C47"/>
    <mergeCell ref="D48:D49"/>
    <mergeCell ref="Q35:Q40"/>
    <mergeCell ref="Q27:Q34"/>
    <mergeCell ref="L27:L34"/>
    <mergeCell ref="J27:J34"/>
    <mergeCell ref="D50:D53"/>
    <mergeCell ref="F35:F40"/>
    <mergeCell ref="G35:G40"/>
    <mergeCell ref="H27:H34"/>
    <mergeCell ref="H35:H40"/>
    <mergeCell ref="G41:G47"/>
    <mergeCell ref="F41:F47"/>
    <mergeCell ref="J50:J53"/>
    <mergeCell ref="J48:J49"/>
    <mergeCell ref="E41:E47"/>
    <mergeCell ref="E48:E49"/>
    <mergeCell ref="E50:E53"/>
    <mergeCell ref="AY54:AY57"/>
    <mergeCell ref="AC54:AC57"/>
    <mergeCell ref="AB54:AB57"/>
    <mergeCell ref="W54:W57"/>
    <mergeCell ref="X54:X57"/>
    <mergeCell ref="AJ54:AJ57"/>
    <mergeCell ref="S54:S57"/>
    <mergeCell ref="AS27:AS34"/>
    <mergeCell ref="AS41:AS43"/>
    <mergeCell ref="AQ50:AQ53"/>
    <mergeCell ref="AR50:AR53"/>
    <mergeCell ref="AQ54:AQ57"/>
    <mergeCell ref="AS54:AS57"/>
    <mergeCell ref="AR54:AR57"/>
    <mergeCell ref="AR48:AR49"/>
    <mergeCell ref="AQ35:AQ40"/>
    <mergeCell ref="AS48:AS49"/>
    <mergeCell ref="AY35:AY40"/>
    <mergeCell ref="AY50:AY53"/>
    <mergeCell ref="AS50:AS53"/>
    <mergeCell ref="V27:V28"/>
    <mergeCell ref="AC41:AC47"/>
    <mergeCell ref="AB41:AB47"/>
    <mergeCell ref="AA41:AA43"/>
    <mergeCell ref="J3:J4"/>
    <mergeCell ref="K3:K4"/>
    <mergeCell ref="J5:J8"/>
    <mergeCell ref="K5:K8"/>
    <mergeCell ref="W2:AA2"/>
    <mergeCell ref="Y3:Y4"/>
    <mergeCell ref="X3:X4"/>
    <mergeCell ref="S1:AA1"/>
    <mergeCell ref="W3:W4"/>
    <mergeCell ref="T2:V2"/>
    <mergeCell ref="BG44:BG47"/>
    <mergeCell ref="AA9:AA10"/>
    <mergeCell ref="X11:X13"/>
    <mergeCell ref="Y11:Y13"/>
    <mergeCell ref="Z11:Z13"/>
    <mergeCell ref="AA11:AA13"/>
    <mergeCell ref="AJ44:AJ47"/>
    <mergeCell ref="AK44:AK47"/>
    <mergeCell ref="A1:R1"/>
    <mergeCell ref="H2:H4"/>
    <mergeCell ref="I3:I4"/>
    <mergeCell ref="AA3:AA4"/>
    <mergeCell ref="Z3:Z4"/>
    <mergeCell ref="U3:U4"/>
    <mergeCell ref="V3:V4"/>
    <mergeCell ref="L3:P3"/>
    <mergeCell ref="I2:R2"/>
    <mergeCell ref="S2:S4"/>
    <mergeCell ref="T3:T4"/>
    <mergeCell ref="L5:L8"/>
    <mergeCell ref="R5:R8"/>
    <mergeCell ref="Q5:Q8"/>
    <mergeCell ref="H5:H8"/>
    <mergeCell ref="I5:I8"/>
  </mergeCells>
  <conditionalFormatting sqref="BJ21:BJ26">
    <cfRule type="notContainsBlanks" dxfId="0" priority="1">
      <formula>LEN(TRIM(BJ21))&gt;0</formula>
    </cfRule>
  </conditionalFormatting>
  <dataValidations count="5">
    <dataValidation type="list" allowBlank="1" showErrorMessage="1" sqref="AD5:AD8 AD15:AD20 AL5:AL22 AD35:AD40 AD52:AD53 AT48:AT57 AL48:AL57 AT5:AT22 BB5:BB22 AL26:AL43 AT26:AT46 BB26:BB57">
      <formula1>$AD$375:$AD$389</formula1>
    </dataValidation>
    <dataValidation type="list" allowBlank="1" showErrorMessage="1" sqref="AF9:AF14 AF21:AF22 AF26:AF34 AF41:AF51 AF54:AF56 O5:O57 AN44:AN47 AV47">
      <formula1>$O$374:$O$384</formula1>
    </dataValidation>
    <dataValidation type="list" allowBlank="1" showErrorMessage="1" sqref="AF5:AF8 AF15:AF20 AN5:AN22 AF35:AF40 AF52:AF53 AF57 AV48:AV57 AN48:AN57 AV5:AV22 AN26:AN43 AV26:AV46 BD5:BD57">
      <formula1>$AF$375:$AF$385</formula1>
    </dataValidation>
    <dataValidation type="list" allowBlank="1" showErrorMessage="1" sqref="AD9:AD14 AD21:AD22 AD26:AD34 AD41:AD51 M5:M57 AD54:AD57 AL44:AL47 AT47">
      <formula1>$M$374:$M$388</formula1>
    </dataValidation>
    <dataValidation type="list" allowBlank="1" showErrorMessage="1" sqref="AH5:AH22 AP5:AP22 AH26:AH57 AP26:AP57 AX5:AX22 BF5:BF57 AX26:AX57">
      <formula1>$AH$375:$AH$376</formula1>
    </dataValidation>
  </dataValidation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4.42578125" defaultRowHeight="1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Sec Des Econ</vt:lpstr>
      <vt:lpstr>Hoja 2</vt: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 y Seg_SDE</dc:creator>
  <cp:lastModifiedBy>Amendoza</cp:lastModifiedBy>
  <dcterms:created xsi:type="dcterms:W3CDTF">2017-12-07T19:01:28Z</dcterms:created>
  <dcterms:modified xsi:type="dcterms:W3CDTF">2018-01-29T19:34:26Z</dcterms:modified>
</cp:coreProperties>
</file>